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9200" windowHeight="7020"/>
  </bookViews>
  <sheets>
    <sheet name="раскл3-7" sheetId="1" r:id="rId1"/>
    <sheet name="1-3 лет Послед" sheetId="28" r:id="rId2"/>
    <sheet name="кал1-3" sheetId="6" r:id="rId3"/>
    <sheet name="кал3-7" sheetId="3" r:id="rId4"/>
    <sheet name="свод1-3" sheetId="4" r:id="rId5"/>
    <sheet name="раскл1-3" sheetId="5" r:id="rId6"/>
    <sheet name="свод 3-7" sheetId="2" r:id="rId7"/>
    <sheet name="3-7 лет Послед" sheetId="30" r:id="rId8"/>
  </sheets>
  <definedNames>
    <definedName name="_xlnm._FilterDatabase" localSheetId="1" hidden="1">'1-3 лет Послед'!$B$8:$B$351</definedName>
    <definedName name="_xlnm._FilterDatabase" localSheetId="7" hidden="1">'3-7 лет Послед'!$B$9:$B$324</definedName>
    <definedName name="_xlnm._FilterDatabase" localSheetId="5" hidden="1">'раскл1-3'!$B$1:$B$1789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05" i="28" l="1"/>
  <c r="F305" i="28"/>
  <c r="G305" i="28"/>
  <c r="D305" i="28"/>
  <c r="E272" i="28"/>
  <c r="F272" i="28"/>
  <c r="G272" i="28"/>
  <c r="D272" i="28"/>
  <c r="E210" i="28"/>
  <c r="F210" i="28"/>
  <c r="G210" i="28"/>
  <c r="D210" i="28"/>
  <c r="E150" i="28"/>
  <c r="F150" i="28"/>
  <c r="G150" i="28"/>
  <c r="D150" i="28"/>
  <c r="E180" i="28"/>
  <c r="F180" i="28"/>
  <c r="G180" i="28"/>
  <c r="D180" i="28"/>
  <c r="C313" i="28" l="1"/>
  <c r="G312" i="28"/>
  <c r="F312" i="28"/>
  <c r="E312" i="28"/>
  <c r="D312" i="28"/>
  <c r="G295" i="28"/>
  <c r="F295" i="28"/>
  <c r="E295" i="28"/>
  <c r="D295" i="28"/>
  <c r="G292" i="28"/>
  <c r="F292" i="28"/>
  <c r="E292" i="28"/>
  <c r="D292" i="28"/>
  <c r="D296" i="28" s="1"/>
  <c r="C282" i="28"/>
  <c r="G281" i="28"/>
  <c r="F281" i="28"/>
  <c r="E281" i="28"/>
  <c r="D281" i="28"/>
  <c r="G263" i="28"/>
  <c r="F263" i="28"/>
  <c r="E263" i="28"/>
  <c r="D263" i="28"/>
  <c r="G260" i="28"/>
  <c r="G264" i="28" s="1"/>
  <c r="F260" i="28"/>
  <c r="E260" i="28"/>
  <c r="D260" i="28"/>
  <c r="D264" i="28" s="1"/>
  <c r="C250" i="28"/>
  <c r="G249" i="28"/>
  <c r="F249" i="28"/>
  <c r="E249" i="28"/>
  <c r="D249" i="28"/>
  <c r="G241" i="28"/>
  <c r="F241" i="28"/>
  <c r="E241" i="28"/>
  <c r="D241" i="28"/>
  <c r="G233" i="28"/>
  <c r="F233" i="28"/>
  <c r="E233" i="28"/>
  <c r="D233" i="28"/>
  <c r="G230" i="28"/>
  <c r="F230" i="28"/>
  <c r="E230" i="28"/>
  <c r="D230" i="28"/>
  <c r="C220" i="28"/>
  <c r="G219" i="28"/>
  <c r="F219" i="28"/>
  <c r="E219" i="28"/>
  <c r="D219" i="28"/>
  <c r="G201" i="28"/>
  <c r="F201" i="28"/>
  <c r="E201" i="28"/>
  <c r="D201" i="28"/>
  <c r="G198" i="28"/>
  <c r="G202" i="28" s="1"/>
  <c r="F198" i="28"/>
  <c r="E198" i="28"/>
  <c r="D198" i="28"/>
  <c r="C188" i="28"/>
  <c r="G187" i="28"/>
  <c r="F187" i="28"/>
  <c r="E187" i="28"/>
  <c r="D187" i="28"/>
  <c r="G171" i="28"/>
  <c r="F171" i="28"/>
  <c r="E171" i="28"/>
  <c r="D171" i="28"/>
  <c r="C171" i="28"/>
  <c r="G168" i="28"/>
  <c r="F168" i="28"/>
  <c r="E168" i="28"/>
  <c r="E188" i="28" s="1"/>
  <c r="D168" i="28"/>
  <c r="C158" i="28"/>
  <c r="G157" i="28"/>
  <c r="F157" i="28"/>
  <c r="E157" i="28"/>
  <c r="D157" i="28"/>
  <c r="G142" i="28"/>
  <c r="F142" i="28"/>
  <c r="E142" i="28"/>
  <c r="D142" i="28"/>
  <c r="G139" i="28"/>
  <c r="G143" i="28" s="1"/>
  <c r="F139" i="28"/>
  <c r="F143" i="28" s="1"/>
  <c r="E139" i="28"/>
  <c r="E143" i="28" s="1"/>
  <c r="D139" i="28"/>
  <c r="C129" i="28"/>
  <c r="G128" i="28"/>
  <c r="F128" i="28"/>
  <c r="E128" i="28"/>
  <c r="D128" i="28"/>
  <c r="G119" i="28"/>
  <c r="F119" i="28"/>
  <c r="E119" i="28"/>
  <c r="D119" i="28"/>
  <c r="G111" i="28"/>
  <c r="F111" i="28"/>
  <c r="E111" i="28"/>
  <c r="D111" i="28"/>
  <c r="G108" i="28"/>
  <c r="G112" i="28" s="1"/>
  <c r="F108" i="28"/>
  <c r="F112" i="28" s="1"/>
  <c r="E108" i="28"/>
  <c r="D108" i="28"/>
  <c r="G97" i="28"/>
  <c r="F97" i="28"/>
  <c r="E97" i="28"/>
  <c r="D97" i="28"/>
  <c r="G90" i="28"/>
  <c r="F90" i="28"/>
  <c r="E90" i="28"/>
  <c r="D90" i="28"/>
  <c r="G81" i="28"/>
  <c r="F81" i="28"/>
  <c r="E81" i="28"/>
  <c r="D81" i="28"/>
  <c r="C81" i="28"/>
  <c r="C98" i="28" s="1"/>
  <c r="G78" i="28"/>
  <c r="F78" i="28"/>
  <c r="E78" i="28"/>
  <c r="D78" i="28"/>
  <c r="C68" i="28"/>
  <c r="G67" i="28"/>
  <c r="F67" i="28"/>
  <c r="E67" i="28"/>
  <c r="D67" i="28"/>
  <c r="G58" i="28"/>
  <c r="F58" i="28"/>
  <c r="E58" i="28"/>
  <c r="D58" i="28"/>
  <c r="G49" i="28"/>
  <c r="F49" i="28"/>
  <c r="E49" i="28"/>
  <c r="E50" i="28" s="1"/>
  <c r="D49" i="28"/>
  <c r="G46" i="28"/>
  <c r="F46" i="28"/>
  <c r="D46" i="28"/>
  <c r="D50" i="28" s="1"/>
  <c r="C36" i="28"/>
  <c r="G35" i="28"/>
  <c r="F35" i="28"/>
  <c r="E35" i="28"/>
  <c r="D35" i="28"/>
  <c r="G28" i="28"/>
  <c r="F28" i="28"/>
  <c r="E28" i="28"/>
  <c r="D28" i="28"/>
  <c r="G19" i="28"/>
  <c r="F19" i="28"/>
  <c r="E19" i="28"/>
  <c r="D19" i="28"/>
  <c r="G16" i="28"/>
  <c r="F16" i="28"/>
  <c r="E16" i="28"/>
  <c r="D16" i="28"/>
  <c r="D98" i="28" l="1"/>
  <c r="D282" i="28"/>
  <c r="F172" i="28"/>
  <c r="E296" i="28"/>
  <c r="F296" i="28"/>
  <c r="F234" i="28"/>
  <c r="G250" i="28"/>
  <c r="F264" i="28"/>
  <c r="D20" i="28"/>
  <c r="E20" i="28"/>
  <c r="F20" i="28"/>
  <c r="F68" i="28"/>
  <c r="G36" i="28"/>
  <c r="G68" i="28"/>
  <c r="D158" i="28"/>
  <c r="D250" i="28"/>
  <c r="G296" i="28"/>
  <c r="D202" i="28"/>
  <c r="G98" i="28"/>
  <c r="D172" i="28"/>
  <c r="E98" i="28"/>
  <c r="D82" i="28"/>
  <c r="F98" i="28"/>
  <c r="G129" i="28"/>
  <c r="G172" i="28"/>
  <c r="E220" i="28"/>
  <c r="E282" i="28"/>
  <c r="D129" i="28"/>
  <c r="F158" i="28"/>
  <c r="F202" i="28"/>
  <c r="E129" i="28"/>
  <c r="F129" i="28"/>
  <c r="G220" i="28"/>
  <c r="E250" i="28"/>
  <c r="G82" i="28"/>
  <c r="D313" i="28"/>
  <c r="F50" i="28"/>
  <c r="E158" i="28"/>
  <c r="C314" i="28"/>
  <c r="G20" i="28"/>
  <c r="G50" i="28"/>
  <c r="E82" i="28"/>
  <c r="D112" i="28"/>
  <c r="F82" i="28"/>
  <c r="E112" i="28"/>
  <c r="D143" i="28"/>
  <c r="G158" i="28"/>
  <c r="D188" i="28"/>
  <c r="D220" i="28"/>
  <c r="F250" i="28"/>
  <c r="F282" i="28"/>
  <c r="E313" i="28"/>
  <c r="D36" i="28"/>
  <c r="D68" i="28"/>
  <c r="G282" i="28"/>
  <c r="F313" i="28"/>
  <c r="E36" i="28"/>
  <c r="E68" i="28"/>
  <c r="F188" i="28"/>
  <c r="F220" i="28"/>
  <c r="G313" i="28"/>
  <c r="F36" i="28"/>
  <c r="G188" i="28"/>
  <c r="E314" i="28" l="1"/>
  <c r="D314" i="28"/>
  <c r="G314" i="28"/>
  <c r="F314" i="28"/>
</calcChain>
</file>

<file path=xl/sharedStrings.xml><?xml version="1.0" encoding="utf-8"?>
<sst xmlns="http://schemas.openxmlformats.org/spreadsheetml/2006/main" count="4125" uniqueCount="442">
  <si>
    <t>Примерное 10-дневное меню</t>
  </si>
  <si>
    <t xml:space="preserve"> </t>
  </si>
  <si>
    <t>День 1 - ый</t>
  </si>
  <si>
    <t>Кол - во</t>
  </si>
  <si>
    <t>Энергетическая</t>
  </si>
  <si>
    <t>Витамин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</si>
  <si>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</si>
  <si>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</si>
  <si>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</si>
  <si>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</si>
  <si>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</si>
  <si>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</si>
  <si>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</si>
  <si>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</si>
  <si>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</si>
  <si>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</si>
  <si>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200/5</t>
  </si>
  <si>
    <t>Полба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</si>
  <si>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</si>
  <si>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</si>
  <si>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</si>
  <si>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</si>
  <si>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</si>
  <si>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</si>
  <si>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</si>
  <si>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</si>
  <si>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</si>
  <si>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</si>
  <si>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</si>
  <si>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</si>
  <si>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Сок</t>
  </si>
  <si>
    <t>№399Дели2010</t>
  </si>
  <si>
    <t>ОБЕД</t>
  </si>
  <si>
    <t>Свекла</t>
  </si>
  <si>
    <t>Картофель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</si>
  <si>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</si>
  <si>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</si>
  <si>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</si>
  <si>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</si>
  <si>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</si>
  <si>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</si>
  <si>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</si>
  <si>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Хлеб пшеничный 1с</t>
  </si>
  <si>
    <t>соль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</si>
  <si>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</si>
  <si>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</si>
  <si>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</si>
  <si>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</si>
  <si>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</si>
  <si>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Компот из сухофруктов</t>
  </si>
  <si>
    <t>Хлеб сельский</t>
  </si>
  <si>
    <t>ПОЛДНИК</t>
  </si>
  <si>
    <t>Фрукты свежие</t>
  </si>
  <si>
    <t>№ 368 Дели 2010</t>
  </si>
  <si>
    <t>сахар</t>
  </si>
  <si>
    <t>Яйцо</t>
  </si>
  <si>
    <t>вода</t>
  </si>
  <si>
    <t>дрожжи сухие</t>
  </si>
  <si>
    <t>Кефир</t>
  </si>
  <si>
    <t>№401 Дели2010</t>
  </si>
  <si>
    <t>ТТК №4</t>
  </si>
  <si>
    <t>рыба</t>
  </si>
  <si>
    <t>молоко</t>
  </si>
  <si>
    <t>масло сливочное</t>
  </si>
  <si>
    <t>Заварка</t>
  </si>
  <si>
    <t>ВСЕГО:</t>
  </si>
  <si>
    <t>День 2- ой</t>
  </si>
  <si>
    <t>Крупа ячневая</t>
  </si>
  <si>
    <t>Какао с  молоком</t>
  </si>
  <si>
    <t>Какао-порошок</t>
  </si>
  <si>
    <t>Бутерброд с сыром, маслом</t>
  </si>
  <si>
    <t>Сыр</t>
  </si>
  <si>
    <t>масса вареного мяса</t>
  </si>
  <si>
    <t>Крупа рисовая</t>
  </si>
  <si>
    <t>масса гарнира</t>
  </si>
  <si>
    <t>Кисель-концентрат</t>
  </si>
  <si>
    <t>Кондитерские изделия</t>
  </si>
  <si>
    <t>Ряженка</t>
  </si>
  <si>
    <t>Творог</t>
  </si>
  <si>
    <t>Чай с сахаром и лимоном</t>
  </si>
  <si>
    <t>лимон</t>
  </si>
  <si>
    <t>День 3 - ий</t>
  </si>
  <si>
    <t>Каша Геркулесовая молочная с маслом</t>
  </si>
  <si>
    <t>Крупа Геркулесовая</t>
  </si>
  <si>
    <t>Салат витаминный</t>
  </si>
  <si>
    <t>яблоки</t>
  </si>
  <si>
    <t>Суп вермишелевый с картофелем с мясными фрикадельками</t>
  </si>
  <si>
    <t>Масса полуфабриката</t>
  </si>
  <si>
    <t>Макаронные изделия</t>
  </si>
  <si>
    <t>Цыплята</t>
  </si>
  <si>
    <t>Катык</t>
  </si>
  <si>
    <t>катык</t>
  </si>
  <si>
    <t>Булочка Домашняя</t>
  </si>
  <si>
    <t>Дрожжи сухие</t>
  </si>
  <si>
    <t>Яблоки</t>
  </si>
  <si>
    <t>ТТК №1</t>
  </si>
  <si>
    <t>Пюре Картофельное</t>
  </si>
  <si>
    <t>Чай с молоком,сахаром</t>
  </si>
  <si>
    <t>№ 394 Дели2010</t>
  </si>
  <si>
    <t>День 4 - ый</t>
  </si>
  <si>
    <t>Запеканка картофельная с мясом</t>
  </si>
  <si>
    <t>№291 Дели2010</t>
  </si>
  <si>
    <t>Соус :</t>
  </si>
  <si>
    <t>Соус сметанный</t>
  </si>
  <si>
    <t>Крупа манная</t>
  </si>
  <si>
    <t>Сухари панировочные</t>
  </si>
  <si>
    <t>Молоко сгущенное</t>
  </si>
  <si>
    <t>День 5 - ый</t>
  </si>
  <si>
    <t>Каша "Дружба" молочная с маслом</t>
  </si>
  <si>
    <t>Крупа пшенная</t>
  </si>
  <si>
    <t>200/15</t>
  </si>
  <si>
    <t>Горох</t>
  </si>
  <si>
    <t>Макароны отварные</t>
  </si>
  <si>
    <t>макаронные изделия</t>
  </si>
  <si>
    <t>2 неделя</t>
  </si>
  <si>
    <t>День 6 - ой</t>
  </si>
  <si>
    <t>Каша пшённая молочная с маслом</t>
  </si>
  <si>
    <t>Биточки рубленые из рыбы</t>
  </si>
  <si>
    <t>150/20</t>
  </si>
  <si>
    <t>День 7 - ой</t>
  </si>
  <si>
    <t>Масса тушеного мяса</t>
  </si>
  <si>
    <t>День 8 - ой</t>
  </si>
  <si>
    <t>Помидоры свежие</t>
  </si>
  <si>
    <t>Котлеты "Аппетитные"</t>
  </si>
  <si>
    <t>ряженка</t>
  </si>
  <si>
    <t>День 9 - ый</t>
  </si>
  <si>
    <t>150/5</t>
  </si>
  <si>
    <t>Крупа гречневая</t>
  </si>
  <si>
    <t>масса фарша</t>
  </si>
  <si>
    <t>Салат из моркови с яблоками</t>
  </si>
  <si>
    <t>День 10 - ый</t>
  </si>
  <si>
    <t>Масса лапши</t>
  </si>
  <si>
    <t>Хлеб пшеничный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</si>
  <si>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</si>
  <si>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</si>
  <si>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</si>
  <si>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</si>
  <si>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</si>
  <si>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</si>
  <si>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</si>
  <si>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</si>
  <si>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</si>
  <si>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</si>
  <si>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</si>
  <si>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</si>
  <si>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</si>
  <si>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</si>
  <si>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</si>
  <si>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Крупа пшеничная</t>
  </si>
  <si>
    <t>Огурцы свежие</t>
  </si>
  <si>
    <t>Лимон</t>
  </si>
  <si>
    <t>Курага</t>
  </si>
  <si>
    <t>Сухофрукты</t>
  </si>
  <si>
    <t>Урюк</t>
  </si>
  <si>
    <t>Фарш из говядины</t>
  </si>
  <si>
    <t>Крахмал</t>
  </si>
  <si>
    <t>Крупы, бобовые</t>
  </si>
  <si>
    <t>Овощи разные</t>
  </si>
  <si>
    <t>Фрукты</t>
  </si>
  <si>
    <t>Фрукты сухие</t>
  </si>
  <si>
    <t>Молочные прод.</t>
  </si>
  <si>
    <t xml:space="preserve">                                      Калорийность </t>
  </si>
  <si>
    <t xml:space="preserve">    ДОУ  от 3 до 7 лет</t>
  </si>
  <si>
    <t>Объемы порций</t>
  </si>
  <si>
    <t>Белки</t>
  </si>
  <si>
    <t>Жиры</t>
  </si>
  <si>
    <t>Угл-ды</t>
  </si>
  <si>
    <t>Энергетическая ценность</t>
  </si>
  <si>
    <t>Всего</t>
  </si>
  <si>
    <t>В среднем</t>
  </si>
  <si>
    <t>25/5</t>
  </si>
  <si>
    <t>№401Дели2010</t>
  </si>
  <si>
    <t xml:space="preserve">Чай с сахаром </t>
  </si>
  <si>
    <t xml:space="preserve">Бутерброд  с сыром, маслом </t>
  </si>
  <si>
    <t>№3Дели2010</t>
  </si>
  <si>
    <t>№393Дели2010</t>
  </si>
  <si>
    <t>№394Дели2010</t>
  </si>
  <si>
    <t>2 НЕДЕЛЯ</t>
  </si>
  <si>
    <t>40/40</t>
  </si>
  <si>
    <t>ИТОГО за 10 дней</t>
  </si>
  <si>
    <t xml:space="preserve">               Калорийность в разрезе</t>
  </si>
  <si>
    <t xml:space="preserve">    ДОУ  от 1 до 3 лет</t>
  </si>
  <si>
    <t>№237 Дели2010</t>
  </si>
  <si>
    <t>масса теста</t>
  </si>
  <si>
    <t>130/15</t>
  </si>
  <si>
    <t>Каша манная молочная  с маслом</t>
  </si>
  <si>
    <t>Каша манная молочная с маслом</t>
  </si>
  <si>
    <t>Каша  геркулесовая молочная с маслом</t>
  </si>
  <si>
    <t>399Дели2010</t>
  </si>
  <si>
    <t>Примечание: расход хлеба пшеничного с учетом расхода сухарей панировочных</t>
  </si>
  <si>
    <t>Компот из свежих яблок</t>
  </si>
  <si>
    <t xml:space="preserve">                                     Расход продуктов  ДОУ  </t>
  </si>
  <si>
    <t>Птица</t>
  </si>
  <si>
    <t>Каша пшенная молочная с маслом</t>
  </si>
  <si>
    <t>Салат "Пестрый"</t>
  </si>
  <si>
    <t>птица</t>
  </si>
  <si>
    <t>крупа манная</t>
  </si>
  <si>
    <t>Вода для фарша</t>
  </si>
  <si>
    <t>Суп вермишелевый с картофелем и мясными фрикадельками</t>
  </si>
  <si>
    <t>фарш из говядины</t>
  </si>
  <si>
    <t>Икра кабачковая</t>
  </si>
  <si>
    <t>Каша полбяная молочная с маслом</t>
  </si>
  <si>
    <t>перец</t>
  </si>
  <si>
    <t>свекла</t>
  </si>
  <si>
    <t>Каша рисовая молочная с маслом</t>
  </si>
  <si>
    <t>крупа рисовая</t>
  </si>
  <si>
    <t>морковь</t>
  </si>
  <si>
    <t>ТТК №7</t>
  </si>
  <si>
    <t>ТТК №8</t>
  </si>
  <si>
    <t>ТТК №6</t>
  </si>
  <si>
    <t>ТТК №5</t>
  </si>
  <si>
    <t>апельсин</t>
  </si>
  <si>
    <t>яблоко</t>
  </si>
  <si>
    <t>яблочный</t>
  </si>
  <si>
    <t>груша</t>
  </si>
  <si>
    <t>абрикосовый</t>
  </si>
  <si>
    <t>яблочно-абрикосовый</t>
  </si>
  <si>
    <t>вишневый</t>
  </si>
  <si>
    <t>персик-банан</t>
  </si>
  <si>
    <t>яблоко-вишня</t>
  </si>
  <si>
    <t>№35,сб Пермь2001</t>
  </si>
  <si>
    <t>гренки</t>
  </si>
  <si>
    <t>150</t>
  </si>
  <si>
    <t>печенье</t>
  </si>
  <si>
    <t>повидло фруктовое</t>
  </si>
  <si>
    <t>цыплята</t>
  </si>
  <si>
    <t>говядина</t>
  </si>
  <si>
    <t>200/15/10</t>
  </si>
  <si>
    <t>200/15/6</t>
  </si>
  <si>
    <t>200/15/5</t>
  </si>
  <si>
    <t>150/10/10</t>
  </si>
  <si>
    <t>150/10/5</t>
  </si>
  <si>
    <t>№88 Дели 2016</t>
  </si>
  <si>
    <t>№73 Дели 2016</t>
  </si>
  <si>
    <t>№63 Дели 2016</t>
  </si>
  <si>
    <t>ТТК№139</t>
  </si>
  <si>
    <t>№437 Дели2016</t>
  </si>
  <si>
    <t>№42 Дели2016г</t>
  </si>
  <si>
    <t>№137 Партнер 2014</t>
  </si>
  <si>
    <t>№218 Дели 2016</t>
  </si>
  <si>
    <t>№35,сб.Пермь2001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</si>
  <si>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</si>
  <si>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</si>
  <si>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</si>
  <si>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</si>
  <si>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</si>
  <si>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>соус томатный</t>
  </si>
  <si>
    <t>Салат из капусты с яблоками</t>
  </si>
  <si>
    <t>№41Дели2016</t>
  </si>
  <si>
    <t>№ 390 Дели 2016</t>
  </si>
  <si>
    <t>№394, Дели 2016</t>
  </si>
  <si>
    <t>Омлет натуральный</t>
  </si>
  <si>
    <t>масса омлетной смеси</t>
  </si>
  <si>
    <t>№229 Дели2016</t>
  </si>
  <si>
    <t>№ 322 Сб Самара 2013г</t>
  </si>
  <si>
    <t>Запеканка из творога с крошкой</t>
  </si>
  <si>
    <t>130/10</t>
  </si>
  <si>
    <t>Суп-лапша домашняя с курицей</t>
  </si>
  <si>
    <t>Суп-лапша домашняя с  курицей</t>
  </si>
  <si>
    <t>150/10</t>
  </si>
  <si>
    <t>Выход блюда</t>
  </si>
  <si>
    <t>Пищевые   вещества (г)</t>
  </si>
  <si>
    <t>№ рецептуры</t>
  </si>
  <si>
    <t>Наименование блюд</t>
  </si>
  <si>
    <t xml:space="preserve">Прием пищи   </t>
  </si>
  <si>
    <t>3.1 Сборник рецептур блюд и кулинарных изделий для питания детей в дошкольных образовательных</t>
  </si>
  <si>
    <t>3.3 Таблица химического состава и калорийности российских продуктов питания</t>
  </si>
  <si>
    <t xml:space="preserve">3.2 Сборник методических рекомендаций по организации питания детей в учреждениях образования 2013г </t>
  </si>
  <si>
    <t>3.4. Справочник рецептур  блюд  для питания детей г. Москвы,выпуск 4,2003</t>
  </si>
  <si>
    <t>сельскозозяйственная птица бройлеры потрошенные</t>
  </si>
  <si>
    <t>яйца куриные 1 категории, рассчитаны условно  массой нетто 48г</t>
  </si>
  <si>
    <t xml:space="preserve">говядина 1 категории упитанности (лопатка, фарш, гуляш п/ф); </t>
  </si>
  <si>
    <t>рыба мороженая крупная или средняя потрошенная без головы (п/ф фарш рыбный)</t>
  </si>
  <si>
    <t xml:space="preserve">1. Предусмотренные среднесуточные нормы, утвержденные СанПиН применены с учетом пребывания детей в ДОУ </t>
  </si>
  <si>
    <t>165/7</t>
  </si>
  <si>
    <t>№3 Дели2010</t>
  </si>
  <si>
    <t>для организации питания детей в дошкольных образовательных учреждениях</t>
  </si>
  <si>
    <t>3.8. Технико-технологические карты</t>
  </si>
  <si>
    <t>№31, справ.М2003</t>
  </si>
  <si>
    <t>яйцо</t>
  </si>
  <si>
    <t>Плюшка новомосковская</t>
  </si>
  <si>
    <t>№184 "Партнер"г. Уфа2010</t>
  </si>
  <si>
    <t>мука пшеничная</t>
  </si>
  <si>
    <t>45/45</t>
  </si>
  <si>
    <t>Каша гречневая вязкая</t>
  </si>
  <si>
    <t>№ 411 Дели2016</t>
  </si>
  <si>
    <t>№ 250 Дели 2016</t>
  </si>
  <si>
    <t xml:space="preserve">Салат из моркови </t>
  </si>
  <si>
    <t>180/5</t>
  </si>
  <si>
    <t>Биточки куриные "Солнышко"</t>
  </si>
  <si>
    <t>Молоко кипяченое</t>
  </si>
  <si>
    <t>№419 Дели2016</t>
  </si>
  <si>
    <t>1539-1620-1701</t>
  </si>
  <si>
    <t>160/4</t>
  </si>
  <si>
    <t>110</t>
  </si>
  <si>
    <t>130</t>
  </si>
  <si>
    <t>35,9-37,8-39,7</t>
  </si>
  <si>
    <t>40,18-42,3-44,4</t>
  </si>
  <si>
    <t>173,56-182,7-191,8</t>
  </si>
  <si>
    <t>1197-1260-1323</t>
  </si>
  <si>
    <t>№418Дели2016</t>
  </si>
  <si>
    <t>№182,Дели 2016</t>
  </si>
  <si>
    <t>№ 386 Дели 2016</t>
  </si>
  <si>
    <t>по составу продукты в соответствии с таблицей замены продуктов по белкам и углеводам (Приложение №11)</t>
  </si>
  <si>
    <t xml:space="preserve"> При составлении примерного 10-дневного меню предусмотрен усиленный полдник с включением блюд ужина. </t>
  </si>
  <si>
    <t>ТТК №7Д</t>
  </si>
  <si>
    <t>акт к.п.2014</t>
  </si>
  <si>
    <t>"Согласовано"</t>
  </si>
  <si>
    <t>Меню-раскладка к примерному 10-дневному меню</t>
  </si>
  <si>
    <t>от 3-7 лет</t>
  </si>
  <si>
    <t>№386Дели2016</t>
  </si>
  <si>
    <t>ТТК №7Д     акт к.п.2014</t>
  </si>
  <si>
    <t>"Утверждаю"</t>
  </si>
  <si>
    <t>__________________________</t>
  </si>
  <si>
    <t>от 1-3 лет</t>
  </si>
  <si>
    <t>51,3-54-56,7</t>
  </si>
  <si>
    <t>130/3</t>
  </si>
  <si>
    <t>Чай фруктовый</t>
  </si>
  <si>
    <t>урюк</t>
  </si>
  <si>
    <t>ТТК №56</t>
  </si>
  <si>
    <t>110/2,5</t>
  </si>
  <si>
    <t>46,17-48,6-51,03</t>
  </si>
  <si>
    <t>223,154-234,9-246,644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</si>
  <si>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</si>
  <si>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от 1-3 лет с 7-12 часовым пребыванием</t>
  </si>
  <si>
    <t>__________________А.К. Агапова</t>
  </si>
  <si>
    <t>№108"Партнер"2014</t>
  </si>
  <si>
    <t>Плов из  отварной говядины</t>
  </si>
  <si>
    <t>персиковый</t>
  </si>
  <si>
    <t>яблоко-груша</t>
  </si>
  <si>
    <t>яблоко зеленое</t>
  </si>
  <si>
    <t>№86Дели2010</t>
  </si>
  <si>
    <t>________________________</t>
  </si>
  <si>
    <t>Вермишель</t>
  </si>
  <si>
    <t xml:space="preserve">ТТК № 59 </t>
  </si>
  <si>
    <t>шиповник порошок</t>
  </si>
  <si>
    <t>Шиповник порошок</t>
  </si>
  <si>
    <t>Щи  со свежей капустой, картофелем, с курицей и сметаной</t>
  </si>
  <si>
    <t>Щи  со свежей капустой, картофелем, с сметаной с курицей</t>
  </si>
  <si>
    <t xml:space="preserve">     от 3 до 7 лет </t>
  </si>
  <si>
    <t xml:space="preserve">     от 1 до 3 лет </t>
  </si>
  <si>
    <t>Соус Переменка</t>
  </si>
  <si>
    <t>Рагу с курицей</t>
  </si>
  <si>
    <t>40/120</t>
  </si>
  <si>
    <t>Суп картофельный с горохом с мясными фрикадельками и гренками</t>
  </si>
  <si>
    <t>180/5/5</t>
  </si>
  <si>
    <t>Индейка филе</t>
  </si>
  <si>
    <t>Напиток шиповника</t>
  </si>
  <si>
    <t>индейка филе</t>
  </si>
  <si>
    <t>сухофрукты</t>
  </si>
  <si>
    <t>180/7</t>
  </si>
  <si>
    <t xml:space="preserve">Суп картофельный с клецками с мясными фрикадельками </t>
  </si>
  <si>
    <t>№38 Пермь2001</t>
  </si>
  <si>
    <t>масса готового мяса</t>
  </si>
  <si>
    <t>Плов из курицы</t>
  </si>
  <si>
    <t>ТТК №97Д</t>
  </si>
  <si>
    <t>Гречка с фаршем и овощами</t>
  </si>
  <si>
    <t>ТТК №1630 от 10.11.2021</t>
  </si>
  <si>
    <t>130/4</t>
  </si>
  <si>
    <t>№180,Дели 2016</t>
  </si>
  <si>
    <t>Каша перловая  с овощами</t>
  </si>
  <si>
    <t>№321 Дели 2016</t>
  </si>
  <si>
    <t>30/100</t>
  </si>
  <si>
    <t>150/6</t>
  </si>
  <si>
    <t>0,7</t>
  </si>
  <si>
    <t>150/4/4</t>
  </si>
  <si>
    <t>150/4</t>
  </si>
  <si>
    <t>110/3</t>
  </si>
  <si>
    <t>от 3-7 лет с 7-12 часовым пребыванием</t>
  </si>
  <si>
    <t>30/7/3</t>
  </si>
  <si>
    <t>кефир</t>
  </si>
  <si>
    <t>крекер</t>
  </si>
  <si>
    <t>25/5/3</t>
  </si>
  <si>
    <t>540</t>
  </si>
  <si>
    <t>ТТК №63</t>
  </si>
  <si>
    <t>Ягодная смесь зам.</t>
  </si>
  <si>
    <t>крыжовник  зам.</t>
  </si>
  <si>
    <t>крыжовник зам.</t>
  </si>
  <si>
    <t>Напиток из урюка</t>
  </si>
  <si>
    <t>ТТК №68</t>
  </si>
  <si>
    <t>№258 Партнер г. Уфа 2014</t>
  </si>
  <si>
    <t>молоко сгущенное</t>
  </si>
  <si>
    <t>ТТК №567</t>
  </si>
  <si>
    <t>№272 Парнер г. Уфа 2014</t>
  </si>
  <si>
    <t>№270 Партнер г. Уфа 2014</t>
  </si>
  <si>
    <t>НЕТТО</t>
  </si>
  <si>
    <t>клецки</t>
  </si>
  <si>
    <t>152</t>
  </si>
  <si>
    <t>Салат из свежей капусты</t>
  </si>
  <si>
    <t>капуста свежая</t>
  </si>
  <si>
    <t>70/10</t>
  </si>
  <si>
    <t>Тефтели из говядины с соусом томатным</t>
  </si>
  <si>
    <t>ТТК № 1152 от 09.10.2020 и №364 С-Петербург 2008</t>
  </si>
  <si>
    <t>50/5</t>
  </si>
  <si>
    <t>Рассольник ленинградский с курицей, со сметаной</t>
  </si>
  <si>
    <t>№82 Дели 2016</t>
  </si>
  <si>
    <t>Пудинг из творога с рисом с молоком сгущенным</t>
  </si>
  <si>
    <t>Суфле из творога с молоком сгущенным</t>
  </si>
  <si>
    <t>Запеканка творожная с молоком сгущенным</t>
  </si>
  <si>
    <t>куриная грудка</t>
  </si>
  <si>
    <t>ТТК №91</t>
  </si>
  <si>
    <t>Голубцы ленивые</t>
  </si>
  <si>
    <t xml:space="preserve"> №306 Сборник методических рекомендаций С Петербург 2008</t>
  </si>
  <si>
    <t>ТТК №3Д</t>
  </si>
  <si>
    <t>Кисель</t>
  </si>
  <si>
    <t>Пицца с сыром</t>
  </si>
  <si>
    <t>Свекольник с мясными фрикадельками со сметаной</t>
  </si>
  <si>
    <t>Яйцо вареное</t>
  </si>
  <si>
    <t>Жаркое по-домашнему из отварной говядины</t>
  </si>
  <si>
    <t>ТТК №29 Д</t>
  </si>
  <si>
    <t>масса готовых овощей</t>
  </si>
  <si>
    <t>№284Партнер2014</t>
  </si>
  <si>
    <t>ТТК №1585 от 08.09.2021</t>
  </si>
  <si>
    <t>Начинка</t>
  </si>
  <si>
    <t>стр563,сб1996</t>
  </si>
  <si>
    <t>ТТК №3 Д</t>
  </si>
  <si>
    <t>вафли</t>
  </si>
  <si>
    <t>1/2шт</t>
  </si>
  <si>
    <t>№227 Дели 2016</t>
  </si>
  <si>
    <t>Пирожок печёный с картофелем</t>
  </si>
  <si>
    <t>Фарш картофельный с луком</t>
  </si>
  <si>
    <t>Борщ  со свежей капустой, картофелем на м/б, со сметаной</t>
  </si>
  <si>
    <t>Щи  со свежей капустой, картофелем, на м/б и сметаной</t>
  </si>
  <si>
    <t>Булочка Дорожная</t>
  </si>
  <si>
    <t>№453 Дели 2016</t>
  </si>
  <si>
    <t>крошка</t>
  </si>
  <si>
    <t>Булочка сдобная</t>
  </si>
  <si>
    <t>Борщ  со свежей капустой, картофелем,на м/б,со сметаной</t>
  </si>
  <si>
    <t>№ 257 Партнер2014 г. Уфа</t>
  </si>
  <si>
    <t>№257 Партнер2014 г. Уфа</t>
  </si>
  <si>
    <t>№21 Дели2016</t>
  </si>
  <si>
    <t>__________________2023г</t>
  </si>
  <si>
    <t xml:space="preserve">Салат из свеклы </t>
  </si>
  <si>
    <t>№34, Дели2016</t>
  </si>
  <si>
    <t>№15 Партнер 2009</t>
  </si>
  <si>
    <t>Гуляш  из курицы</t>
  </si>
  <si>
    <t>Салат из свеклы и моркови</t>
  </si>
  <si>
    <t>ТТК №60</t>
  </si>
  <si>
    <t>№7 Партнер 2014</t>
  </si>
  <si>
    <t>масса стертой капусты</t>
  </si>
  <si>
    <t>картофель рассчитан по закладке продуктов с 1.11(30% отходы) морковь, свекла рассчитаны с 1.09(20% отходы)</t>
  </si>
  <si>
    <t>с отклонениями норма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</si>
</sst>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24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14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43" fontId="16" fillId="0" borderId="0" applyFont="0" applyFill="0" applyBorder="0" applyAlignment="0" applyProtection="0"/>
  </cellStyleXfs>
  <cellXfs count="494">
    <xf numFmtId="0" fontId="0" fillId="0" borderId="0" xfId="0"/>
    <xf numFmtId="0" fontId="1" fillId="0" borderId="0" xfId="0" applyFont="1" applyBorder="1"/>
    <xf numFmtId="2" fontId="1" fillId="2" borderId="9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5" fillId="2" borderId="0" xfId="0" applyFont="1" applyFill="1" applyBorder="1"/>
    <xf numFmtId="0" fontId="6" fillId="0" borderId="0" xfId="0" applyFont="1"/>
    <xf numFmtId="0" fontId="6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2" fontId="0" fillId="0" borderId="0" xfId="0" applyNumberFormat="1"/>
    <xf numFmtId="0" fontId="1" fillId="4" borderId="9" xfId="0" applyFont="1" applyFill="1" applyBorder="1"/>
    <xf numFmtId="0" fontId="1" fillId="4" borderId="9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0" fontId="1" fillId="5" borderId="3" xfId="0" applyFont="1" applyFill="1" applyBorder="1"/>
    <xf numFmtId="0" fontId="1" fillId="5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6" borderId="18" xfId="0" applyFont="1" applyFill="1" applyBorder="1"/>
    <xf numFmtId="2" fontId="2" fillId="6" borderId="18" xfId="0" applyNumberFormat="1" applyFont="1" applyFill="1" applyBorder="1" applyAlignment="1">
      <alignment horizontal="center"/>
    </xf>
    <xf numFmtId="2" fontId="2" fillId="6" borderId="19" xfId="0" applyNumberFormat="1" applyFont="1" applyFill="1" applyBorder="1" applyAlignment="1">
      <alignment horizontal="center"/>
    </xf>
    <xf numFmtId="0" fontId="1" fillId="0" borderId="18" xfId="0" applyFont="1" applyFill="1" applyBorder="1"/>
    <xf numFmtId="0" fontId="1" fillId="0" borderId="18" xfId="0" applyFont="1" applyBorder="1"/>
    <xf numFmtId="0" fontId="1" fillId="4" borderId="18" xfId="0" applyFont="1" applyFill="1" applyBorder="1"/>
    <xf numFmtId="0" fontId="1" fillId="5" borderId="18" xfId="0" applyFont="1" applyFill="1" applyBorder="1"/>
    <xf numFmtId="0" fontId="1" fillId="7" borderId="18" xfId="0" applyFont="1" applyFill="1" applyBorder="1"/>
    <xf numFmtId="0" fontId="1" fillId="8" borderId="19" xfId="0" applyFont="1" applyFill="1" applyBorder="1"/>
    <xf numFmtId="2" fontId="2" fillId="8" borderId="18" xfId="0" applyNumberFormat="1" applyFont="1" applyFill="1" applyBorder="1" applyAlignment="1">
      <alignment horizontal="center"/>
    </xf>
    <xf numFmtId="0" fontId="1" fillId="8" borderId="20" xfId="0" applyFont="1" applyFill="1" applyBorder="1"/>
    <xf numFmtId="2" fontId="2" fillId="8" borderId="19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/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5" fillId="0" borderId="13" xfId="0" applyFont="1" applyBorder="1"/>
    <xf numFmtId="0" fontId="4" fillId="0" borderId="13" xfId="0" applyFont="1" applyBorder="1" applyAlignment="1">
      <alignment horizontal="center" wrapText="1"/>
    </xf>
    <xf numFmtId="0" fontId="4" fillId="0" borderId="13" xfId="0" applyFont="1" applyBorder="1" applyAlignment="1">
      <alignment horizontal="center"/>
    </xf>
    <xf numFmtId="0" fontId="4" fillId="0" borderId="21" xfId="0" applyNumberFormat="1" applyFont="1" applyBorder="1" applyAlignment="1">
      <alignment horizontal="center"/>
    </xf>
    <xf numFmtId="2" fontId="1" fillId="0" borderId="21" xfId="0" applyNumberFormat="1" applyFont="1" applyFill="1" applyBorder="1" applyAlignment="1">
      <alignment horizontal="center" vertical="center" wrapText="1"/>
    </xf>
    <xf numFmtId="0" fontId="4" fillId="0" borderId="22" xfId="0" applyNumberFormat="1" applyFont="1" applyBorder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1" fontId="4" fillId="0" borderId="23" xfId="0" applyNumberFormat="1" applyFont="1" applyBorder="1" applyAlignment="1">
      <alignment horizontal="center"/>
    </xf>
    <xf numFmtId="2" fontId="4" fillId="0" borderId="0" xfId="0" applyNumberFormat="1" applyFont="1"/>
    <xf numFmtId="0" fontId="4" fillId="0" borderId="13" xfId="0" applyFont="1" applyBorder="1" applyAlignment="1">
      <alignment wrapText="1"/>
    </xf>
    <xf numFmtId="2" fontId="4" fillId="0" borderId="13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2" fontId="3" fillId="0" borderId="21" xfId="0" applyNumberFormat="1" applyFont="1" applyFill="1" applyBorder="1" applyAlignment="1">
      <alignment horizontal="center" vertical="center" wrapText="1"/>
    </xf>
    <xf numFmtId="0" fontId="4" fillId="0" borderId="25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7" fillId="0" borderId="0" xfId="0" applyFont="1" applyAlignment="1">
      <alignment horizontal="center"/>
    </xf>
    <xf numFmtId="2" fontId="4" fillId="0" borderId="23" xfId="0" applyNumberFormat="1" applyFont="1" applyBorder="1" applyAlignment="1">
      <alignment horizontal="center"/>
    </xf>
    <xf numFmtId="0" fontId="1" fillId="7" borderId="0" xfId="0" applyFont="1" applyFill="1" applyBorder="1"/>
    <xf numFmtId="0" fontId="0" fillId="7" borderId="0" xfId="0" applyFill="1"/>
    <xf numFmtId="0" fontId="0" fillId="2" borderId="0" xfId="0" applyFill="1"/>
    <xf numFmtId="0" fontId="0" fillId="0" borderId="0" xfId="0" applyFill="1"/>
    <xf numFmtId="0" fontId="0" fillId="0" borderId="0" xfId="0" applyFont="1" applyAlignment="1">
      <alignment wrapText="1"/>
    </xf>
    <xf numFmtId="0" fontId="0" fillId="10" borderId="0" xfId="0" applyFill="1"/>
    <xf numFmtId="0" fontId="0" fillId="11" borderId="0" xfId="0" applyFill="1"/>
    <xf numFmtId="0" fontId="11" fillId="10" borderId="0" xfId="0" applyFont="1" applyFill="1"/>
    <xf numFmtId="0" fontId="11" fillId="11" borderId="0" xfId="0" applyFont="1" applyFill="1"/>
    <xf numFmtId="0" fontId="0" fillId="3" borderId="0" xfId="0" applyFill="1"/>
    <xf numFmtId="0" fontId="12" fillId="0" borderId="0" xfId="0" applyFont="1" applyFill="1"/>
    <xf numFmtId="2" fontId="1" fillId="12" borderId="9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1" fillId="2" borderId="0" xfId="0" applyFont="1" applyFill="1"/>
    <xf numFmtId="0" fontId="12" fillId="0" borderId="0" xfId="0" applyFont="1" applyFill="1" applyAlignment="1">
      <alignment wrapText="1"/>
    </xf>
    <xf numFmtId="0" fontId="12" fillId="2" borderId="0" xfId="0" applyFont="1" applyFill="1"/>
    <xf numFmtId="0" fontId="1" fillId="12" borderId="18" xfId="0" applyFont="1" applyFill="1" applyBorder="1"/>
    <xf numFmtId="2" fontId="2" fillId="12" borderId="18" xfId="0" applyNumberFormat="1" applyFont="1" applyFill="1" applyBorder="1" applyAlignment="1">
      <alignment horizontal="center"/>
    </xf>
    <xf numFmtId="2" fontId="2" fillId="12" borderId="19" xfId="0" applyNumberFormat="1" applyFont="1" applyFill="1" applyBorder="1" applyAlignment="1">
      <alignment horizontal="center"/>
    </xf>
    <xf numFmtId="0" fontId="0" fillId="12" borderId="0" xfId="0" applyFill="1"/>
    <xf numFmtId="0" fontId="11" fillId="3" borderId="0" xfId="0" applyFont="1" applyFill="1"/>
    <xf numFmtId="0" fontId="0" fillId="13" borderId="0" xfId="0" applyFill="1"/>
    <xf numFmtId="0" fontId="11" fillId="0" borderId="0" xfId="0" applyFont="1" applyFill="1"/>
    <xf numFmtId="0" fontId="1" fillId="12" borderId="19" xfId="0" applyFont="1" applyFill="1" applyBorder="1"/>
    <xf numFmtId="0" fontId="1" fillId="12" borderId="20" xfId="0" applyFont="1" applyFill="1" applyBorder="1"/>
    <xf numFmtId="0" fontId="0" fillId="0" borderId="0" xfId="0" applyFont="1" applyFill="1" applyAlignment="1">
      <alignment wrapText="1"/>
    </xf>
    <xf numFmtId="0" fontId="0" fillId="9" borderId="0" xfId="0" applyFill="1"/>
    <xf numFmtId="0" fontId="9" fillId="0" borderId="0" xfId="0" applyFont="1" applyFill="1" applyAlignment="1"/>
    <xf numFmtId="2" fontId="9" fillId="0" borderId="0" xfId="0" applyNumberFormat="1" applyFont="1" applyFill="1" applyAlignment="1"/>
    <xf numFmtId="0" fontId="9" fillId="0" borderId="0" xfId="0" applyFont="1" applyFill="1" applyAlignment="1">
      <alignment wrapText="1"/>
    </xf>
    <xf numFmtId="0" fontId="9" fillId="0" borderId="0" xfId="0" applyNumberFormat="1" applyFont="1" applyFill="1" applyAlignment="1">
      <alignment horizontal="center"/>
    </xf>
    <xf numFmtId="0" fontId="9" fillId="0" borderId="0" xfId="0" applyNumberFormat="1" applyFont="1" applyFill="1" applyAlignment="1">
      <alignment wrapText="1"/>
    </xf>
    <xf numFmtId="2" fontId="9" fillId="0" borderId="0" xfId="0" applyNumberFormat="1" applyFont="1" applyFill="1" applyAlignment="1">
      <alignment wrapText="1"/>
    </xf>
    <xf numFmtId="0" fontId="9" fillId="0" borderId="0" xfId="0" applyFont="1" applyFill="1" applyBorder="1"/>
    <xf numFmtId="0" fontId="9" fillId="0" borderId="0" xfId="0" applyFont="1" applyFill="1"/>
    <xf numFmtId="0" fontId="9" fillId="0" borderId="0" xfId="0" applyNumberFormat="1" applyFont="1" applyFill="1" applyAlignment="1">
      <alignment horizontal="right"/>
    </xf>
    <xf numFmtId="0" fontId="14" fillId="0" borderId="0" xfId="0" applyFont="1"/>
    <xf numFmtId="0" fontId="11" fillId="14" borderId="0" xfId="0" applyFont="1" applyFill="1"/>
    <xf numFmtId="0" fontId="11" fillId="12" borderId="0" xfId="0" applyFont="1" applyFill="1"/>
    <xf numFmtId="0" fontId="0" fillId="15" borderId="0" xfId="0" applyFill="1"/>
    <xf numFmtId="0" fontId="11" fillId="15" borderId="0" xfId="0" applyFont="1" applyFill="1"/>
    <xf numFmtId="0" fontId="13" fillId="2" borderId="0" xfId="0" applyFont="1" applyFill="1" applyBorder="1" applyAlignment="1">
      <alignment wrapText="1"/>
    </xf>
    <xf numFmtId="0" fontId="15" fillId="0" borderId="0" xfId="0" applyFont="1" applyFill="1"/>
    <xf numFmtId="0" fontId="5" fillId="16" borderId="18" xfId="0" applyFont="1" applyFill="1" applyBorder="1"/>
    <xf numFmtId="0" fontId="5" fillId="16" borderId="19" xfId="0" applyFont="1" applyFill="1" applyBorder="1"/>
    <xf numFmtId="0" fontId="4" fillId="16" borderId="9" xfId="0" applyFont="1" applyFill="1" applyBorder="1" applyAlignment="1">
      <alignment horizontal="left"/>
    </xf>
    <xf numFmtId="0" fontId="5" fillId="16" borderId="27" xfId="0" applyFont="1" applyFill="1" applyBorder="1"/>
    <xf numFmtId="0" fontId="5" fillId="16" borderId="12" xfId="0" applyFont="1" applyFill="1" applyBorder="1"/>
    <xf numFmtId="0" fontId="4" fillId="16" borderId="9" xfId="0" applyFont="1" applyFill="1" applyBorder="1"/>
    <xf numFmtId="0" fontId="4" fillId="16" borderId="9" xfId="0" applyFont="1" applyFill="1" applyBorder="1" applyAlignment="1">
      <alignment horizontal="center"/>
    </xf>
    <xf numFmtId="0" fontId="1" fillId="0" borderId="15" xfId="0" applyFont="1" applyFill="1" applyBorder="1"/>
    <xf numFmtId="0" fontId="17" fillId="0" borderId="0" xfId="0" applyFont="1" applyFill="1" applyBorder="1" applyAlignment="1">
      <alignment wrapText="1"/>
    </xf>
    <xf numFmtId="0" fontId="1" fillId="17" borderId="19" xfId="0" applyFont="1" applyFill="1" applyBorder="1"/>
    <xf numFmtId="2" fontId="2" fillId="17" borderId="18" xfId="0" applyNumberFormat="1" applyFont="1" applyFill="1" applyBorder="1" applyAlignment="1">
      <alignment horizontal="center"/>
    </xf>
    <xf numFmtId="0" fontId="1" fillId="17" borderId="20" xfId="0" applyFont="1" applyFill="1" applyBorder="1"/>
    <xf numFmtId="2" fontId="2" fillId="17" borderId="19" xfId="0" applyNumberFormat="1" applyFont="1" applyFill="1" applyBorder="1" applyAlignment="1">
      <alignment horizontal="center"/>
    </xf>
    <xf numFmtId="2" fontId="2" fillId="17" borderId="28" xfId="0" applyNumberFormat="1" applyFont="1" applyFill="1" applyBorder="1" applyAlignment="1">
      <alignment horizontal="center"/>
    </xf>
    <xf numFmtId="0" fontId="10" fillId="0" borderId="0" xfId="0" applyFont="1" applyFill="1"/>
    <xf numFmtId="0" fontId="14" fillId="0" borderId="0" xfId="0" applyFont="1" applyFill="1"/>
    <xf numFmtId="0" fontId="9" fillId="2" borderId="0" xfId="0" applyFont="1" applyFill="1" applyBorder="1" applyAlignment="1">
      <alignment wrapText="1"/>
    </xf>
    <xf numFmtId="0" fontId="8" fillId="0" borderId="0" xfId="0" applyFont="1" applyAlignment="1">
      <alignment horizontal="center"/>
    </xf>
    <xf numFmtId="0" fontId="0" fillId="2" borderId="0" xfId="0" applyFont="1" applyFill="1" applyAlignment="1">
      <alignment wrapText="1"/>
    </xf>
    <xf numFmtId="0" fontId="19" fillId="0" borderId="0" xfId="0" applyFont="1" applyFill="1"/>
    <xf numFmtId="0" fontId="20" fillId="0" borderId="0" xfId="0" applyFont="1" applyFill="1"/>
    <xf numFmtId="0" fontId="21" fillId="0" borderId="0" xfId="0" applyFont="1" applyFill="1"/>
    <xf numFmtId="0" fontId="18" fillId="2" borderId="0" xfId="0" applyFont="1" applyFill="1" applyBorder="1" applyAlignment="1">
      <alignment wrapText="1"/>
    </xf>
    <xf numFmtId="0" fontId="19" fillId="2" borderId="0" xfId="0" applyFont="1" applyFill="1"/>
    <xf numFmtId="0" fontId="20" fillId="2" borderId="0" xfId="0" applyFont="1" applyFill="1"/>
    <xf numFmtId="0" fontId="13" fillId="2" borderId="5" xfId="0" applyFont="1" applyFill="1" applyBorder="1" applyAlignment="1">
      <alignment wrapText="1"/>
    </xf>
    <xf numFmtId="0" fontId="13" fillId="2" borderId="6" xfId="0" applyNumberFormat="1" applyFont="1" applyFill="1" applyBorder="1" applyAlignment="1">
      <alignment horizontal="center" wrapText="1"/>
    </xf>
    <xf numFmtId="2" fontId="13" fillId="2" borderId="0" xfId="0" applyNumberFormat="1" applyFont="1" applyFill="1" applyBorder="1" applyAlignment="1">
      <alignment horizontal="center" wrapText="1"/>
    </xf>
    <xf numFmtId="2" fontId="13" fillId="2" borderId="6" xfId="0" applyNumberFormat="1" applyFont="1" applyFill="1" applyBorder="1" applyAlignment="1">
      <alignment horizontal="center" wrapText="1"/>
    </xf>
    <xf numFmtId="2" fontId="13" fillId="2" borderId="5" xfId="0" applyNumberFormat="1" applyFont="1" applyFill="1" applyBorder="1" applyAlignment="1">
      <alignment horizontal="center" wrapText="1"/>
    </xf>
    <xf numFmtId="0" fontId="13" fillId="2" borderId="6" xfId="0" applyFont="1" applyFill="1" applyBorder="1" applyAlignment="1">
      <alignment wrapText="1"/>
    </xf>
    <xf numFmtId="0" fontId="1" fillId="0" borderId="19" xfId="0" applyFont="1" applyFill="1" applyBorder="1"/>
    <xf numFmtId="0" fontId="13" fillId="0" borderId="5" xfId="0" applyFont="1" applyFill="1" applyBorder="1" applyAlignment="1">
      <alignment wrapText="1"/>
    </xf>
    <xf numFmtId="0" fontId="13" fillId="0" borderId="0" xfId="0" applyFont="1" applyFill="1" applyBorder="1" applyAlignment="1">
      <alignment wrapText="1"/>
    </xf>
    <xf numFmtId="0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2" fontId="13" fillId="0" borderId="5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wrapText="1"/>
    </xf>
    <xf numFmtId="0" fontId="13" fillId="0" borderId="5" xfId="0" applyFont="1" applyFill="1" applyBorder="1" applyAlignment="1">
      <alignment horizontal="center" vertical="top" wrapText="1"/>
    </xf>
    <xf numFmtId="0" fontId="13" fillId="0" borderId="7" xfId="0" applyFont="1" applyFill="1" applyBorder="1" applyAlignment="1">
      <alignment horizontal="center" vertical="top" wrapText="1"/>
    </xf>
    <xf numFmtId="0" fontId="11" fillId="0" borderId="0" xfId="0" applyFont="1" applyFill="1" applyBorder="1"/>
    <xf numFmtId="0" fontId="12" fillId="0" borderId="0" xfId="0" applyFont="1" applyFill="1" applyBorder="1"/>
    <xf numFmtId="0" fontId="12" fillId="0" borderId="0" xfId="0" applyFont="1" applyFill="1" applyBorder="1" applyAlignment="1">
      <alignment wrapText="1"/>
    </xf>
    <xf numFmtId="0" fontId="9" fillId="0" borderId="0" xfId="0" applyFont="1" applyFill="1" applyAlignment="1">
      <alignment vertical="top" wrapText="1"/>
    </xf>
    <xf numFmtId="0" fontId="9" fillId="0" borderId="0" xfId="0" applyFont="1" applyFill="1" applyAlignment="1">
      <alignment vertical="top"/>
    </xf>
    <xf numFmtId="0" fontId="13" fillId="0" borderId="11" xfId="0" applyFont="1" applyFill="1" applyBorder="1" applyAlignment="1">
      <alignment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center"/>
    </xf>
    <xf numFmtId="0" fontId="0" fillId="0" borderId="0" xfId="0" applyAlignment="1">
      <alignment horizontal="left" wrapText="1"/>
    </xf>
    <xf numFmtId="0" fontId="13" fillId="0" borderId="0" xfId="0" applyFont="1" applyFill="1"/>
    <xf numFmtId="0" fontId="23" fillId="0" borderId="0" xfId="0" applyFont="1" applyFill="1"/>
    <xf numFmtId="0" fontId="22" fillId="0" borderId="0" xfId="0" applyFont="1" applyFill="1"/>
    <xf numFmtId="164" fontId="13" fillId="0" borderId="6" xfId="0" applyNumberFormat="1" applyFont="1" applyFill="1" applyBorder="1" applyAlignment="1">
      <alignment horizontal="center" wrapText="1"/>
    </xf>
    <xf numFmtId="164" fontId="13" fillId="0" borderId="0" xfId="0" applyNumberFormat="1" applyFont="1" applyFill="1" applyBorder="1" applyAlignment="1">
      <alignment horizontal="center" wrapText="1"/>
    </xf>
    <xf numFmtId="49" fontId="13" fillId="0" borderId="6" xfId="0" applyNumberFormat="1" applyFont="1" applyFill="1" applyBorder="1" applyAlignment="1">
      <alignment horizontal="center" wrapText="1"/>
    </xf>
    <xf numFmtId="0" fontId="13" fillId="0" borderId="0" xfId="0" applyNumberFormat="1" applyFont="1" applyFill="1" applyBorder="1" applyAlignment="1">
      <alignment horizontal="right" wrapText="1"/>
    </xf>
    <xf numFmtId="0" fontId="13" fillId="0" borderId="6" xfId="0" applyNumberFormat="1" applyFont="1" applyFill="1" applyBorder="1" applyAlignment="1">
      <alignment horizontal="right" wrapText="1"/>
    </xf>
    <xf numFmtId="0" fontId="13" fillId="0" borderId="0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9" fillId="0" borderId="6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wrapText="1"/>
    </xf>
    <xf numFmtId="0" fontId="13" fillId="0" borderId="0" xfId="0" applyFont="1" applyFill="1" applyAlignment="1"/>
    <xf numFmtId="0" fontId="13" fillId="0" borderId="0" xfId="0" applyNumberFormat="1" applyFont="1" applyFill="1" applyAlignment="1">
      <alignment horizontal="right"/>
    </xf>
    <xf numFmtId="2" fontId="13" fillId="0" borderId="0" xfId="0" applyNumberFormat="1" applyFont="1" applyFill="1" applyAlignment="1">
      <alignment horizontal="right"/>
    </xf>
    <xf numFmtId="2" fontId="13" fillId="0" borderId="0" xfId="0" applyNumberFormat="1" applyFont="1" applyFill="1" applyAlignment="1"/>
    <xf numFmtId="0" fontId="13" fillId="0" borderId="0" xfId="0" applyFont="1" applyFill="1" applyAlignment="1">
      <alignment wrapText="1"/>
    </xf>
    <xf numFmtId="2" fontId="13" fillId="0" borderId="0" xfId="0" applyNumberFormat="1" applyFont="1" applyFill="1" applyAlignment="1">
      <alignment horizontal="center"/>
    </xf>
    <xf numFmtId="0" fontId="13" fillId="0" borderId="0" xfId="0" applyNumberFormat="1" applyFont="1" applyFill="1" applyAlignment="1">
      <alignment horizontal="center"/>
    </xf>
    <xf numFmtId="0" fontId="13" fillId="0" borderId="0" xfId="0" applyNumberFormat="1" applyFont="1" applyFill="1" applyAlignment="1">
      <alignment wrapText="1"/>
    </xf>
    <xf numFmtId="2" fontId="13" fillId="0" borderId="0" xfId="0" applyNumberFormat="1" applyFont="1" applyFill="1" applyAlignment="1">
      <alignment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3" xfId="0" applyNumberFormat="1" applyFont="1" applyFill="1" applyBorder="1" applyAlignment="1">
      <alignment horizontal="center" vertical="center" wrapText="1"/>
    </xf>
    <xf numFmtId="2" fontId="13" fillId="0" borderId="1" xfId="0" applyNumberFormat="1" applyFont="1" applyFill="1" applyBorder="1" applyAlignment="1">
      <alignment horizontal="center" wrapText="1"/>
    </xf>
    <xf numFmtId="2" fontId="13" fillId="0" borderId="3" xfId="0" applyNumberFormat="1" applyFont="1" applyFill="1" applyBorder="1" applyAlignment="1">
      <alignment horizontal="center" wrapText="1"/>
    </xf>
    <xf numFmtId="0" fontId="13" fillId="0" borderId="3" xfId="0" applyFont="1" applyFill="1" applyBorder="1" applyAlignment="1">
      <alignment wrapText="1"/>
    </xf>
    <xf numFmtId="0" fontId="13" fillId="0" borderId="11" xfId="0" applyFont="1" applyFill="1" applyBorder="1" applyAlignment="1">
      <alignment horizontal="center" vertical="top" wrapText="1"/>
    </xf>
    <xf numFmtId="0" fontId="13" fillId="0" borderId="6" xfId="0" applyNumberFormat="1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 vertical="top" wrapText="1"/>
    </xf>
    <xf numFmtId="2" fontId="13" fillId="0" borderId="6" xfId="0" applyNumberFormat="1" applyFont="1" applyFill="1" applyBorder="1" applyAlignment="1">
      <alignment horizontal="center" vertical="top" wrapText="1"/>
    </xf>
    <xf numFmtId="2" fontId="13" fillId="0" borderId="7" xfId="0" applyNumberFormat="1" applyFont="1" applyFill="1" applyBorder="1" applyAlignment="1">
      <alignment horizontal="center" vertical="top" wrapText="1"/>
    </xf>
    <xf numFmtId="2" fontId="13" fillId="0" borderId="8" xfId="0" applyNumberFormat="1" applyFont="1" applyFill="1" applyBorder="1" applyAlignment="1">
      <alignment horizontal="center" vertical="top" wrapText="1"/>
    </xf>
    <xf numFmtId="2" fontId="13" fillId="0" borderId="0" xfId="0" applyNumberFormat="1" applyFont="1" applyFill="1" applyBorder="1" applyAlignment="1">
      <alignment horizontal="center" vertical="top" wrapText="1"/>
    </xf>
    <xf numFmtId="0" fontId="13" fillId="0" borderId="14" xfId="0" applyFont="1" applyFill="1" applyBorder="1" applyAlignment="1">
      <alignment horizontal="center" vertical="top" wrapText="1"/>
    </xf>
    <xf numFmtId="0" fontId="13" fillId="0" borderId="13" xfId="0" applyNumberFormat="1" applyFont="1" applyFill="1" applyBorder="1" applyAlignment="1">
      <alignment horizontal="center" vertical="center" wrapText="1"/>
    </xf>
    <xf numFmtId="2" fontId="13" fillId="0" borderId="9" xfId="0" applyNumberFormat="1" applyFont="1" applyFill="1" applyBorder="1" applyAlignment="1">
      <alignment horizontal="center" wrapText="1"/>
    </xf>
    <xf numFmtId="2" fontId="13" fillId="0" borderId="10" xfId="0" applyNumberFormat="1" applyFont="1" applyFill="1" applyBorder="1" applyAlignment="1">
      <alignment horizontal="center" wrapText="1"/>
    </xf>
    <xf numFmtId="0" fontId="13" fillId="0" borderId="9" xfId="0" applyFont="1" applyFill="1" applyBorder="1" applyAlignment="1">
      <alignment wrapText="1"/>
    </xf>
    <xf numFmtId="2" fontId="13" fillId="0" borderId="6" xfId="0" applyNumberFormat="1" applyFont="1" applyFill="1" applyBorder="1" applyAlignment="1">
      <alignment wrapText="1"/>
    </xf>
    <xf numFmtId="2" fontId="13" fillId="0" borderId="11" xfId="0" applyNumberFormat="1" applyFont="1" applyFill="1" applyBorder="1" applyAlignment="1">
      <alignment wrapText="1"/>
    </xf>
    <xf numFmtId="2" fontId="13" fillId="0" borderId="5" xfId="0" applyNumberFormat="1" applyFont="1" applyFill="1" applyBorder="1" applyAlignment="1">
      <alignment wrapText="1"/>
    </xf>
    <xf numFmtId="0" fontId="13" fillId="0" borderId="5" xfId="0" applyFont="1" applyFill="1" applyBorder="1"/>
    <xf numFmtId="0" fontId="13" fillId="0" borderId="0" xfId="0" applyFont="1" applyFill="1" applyBorder="1"/>
    <xf numFmtId="0" fontId="13" fillId="0" borderId="6" xfId="0" applyNumberFormat="1" applyFont="1" applyFill="1" applyBorder="1" applyAlignment="1">
      <alignment horizontal="center"/>
    </xf>
    <xf numFmtId="164" fontId="13" fillId="0" borderId="0" xfId="0" applyNumberFormat="1" applyFont="1" applyFill="1" applyBorder="1" applyAlignment="1">
      <alignment horizontal="center"/>
    </xf>
    <xf numFmtId="164" fontId="13" fillId="0" borderId="6" xfId="0" applyNumberFormat="1" applyFont="1" applyFill="1" applyBorder="1" applyAlignment="1">
      <alignment horizontal="center"/>
    </xf>
    <xf numFmtId="2" fontId="13" fillId="0" borderId="5" xfId="0" applyNumberFormat="1" applyFont="1" applyFill="1" applyBorder="1" applyAlignment="1">
      <alignment horizontal="center"/>
    </xf>
    <xf numFmtId="2" fontId="13" fillId="0" borderId="6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49" fontId="13" fillId="0" borderId="6" xfId="0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/>
    </xf>
    <xf numFmtId="0" fontId="13" fillId="0" borderId="10" xfId="0" applyFont="1" applyFill="1" applyBorder="1" applyAlignment="1">
      <alignment wrapText="1"/>
    </xf>
    <xf numFmtId="0" fontId="13" fillId="0" borderId="12" xfId="0" applyFont="1" applyFill="1" applyBorder="1" applyAlignment="1">
      <alignment wrapText="1"/>
    </xf>
    <xf numFmtId="0" fontId="13" fillId="0" borderId="9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 wrapText="1"/>
    </xf>
    <xf numFmtId="2" fontId="13" fillId="0" borderId="9" xfId="0" applyNumberFormat="1" applyFont="1" applyFill="1" applyBorder="1" applyAlignment="1">
      <alignment wrapText="1"/>
    </xf>
    <xf numFmtId="0" fontId="13" fillId="0" borderId="1" xfId="0" applyFont="1" applyFill="1" applyBorder="1" applyAlignment="1">
      <alignment wrapText="1"/>
    </xf>
    <xf numFmtId="0" fontId="13" fillId="0" borderId="2" xfId="0" applyFont="1" applyFill="1" applyBorder="1" applyAlignment="1">
      <alignment wrapText="1"/>
    </xf>
    <xf numFmtId="0" fontId="13" fillId="0" borderId="3" xfId="0" applyNumberFormat="1" applyFont="1" applyFill="1" applyBorder="1" applyAlignment="1">
      <alignment horizontal="center" wrapText="1"/>
    </xf>
    <xf numFmtId="2" fontId="13" fillId="0" borderId="2" xfId="0" applyNumberFormat="1" applyFont="1" applyFill="1" applyBorder="1" applyAlignment="1">
      <alignment horizontal="center" wrapText="1"/>
    </xf>
    <xf numFmtId="2" fontId="13" fillId="0" borderId="3" xfId="0" applyNumberFormat="1" applyFont="1" applyFill="1" applyBorder="1" applyAlignment="1">
      <alignment wrapText="1"/>
    </xf>
    <xf numFmtId="2" fontId="13" fillId="0" borderId="3" xfId="0" applyNumberFormat="1" applyFont="1" applyFill="1" applyBorder="1" applyAlignment="1">
      <alignment horizontal="right" wrapText="1"/>
    </xf>
    <xf numFmtId="0" fontId="13" fillId="0" borderId="6" xfId="0" applyNumberFormat="1" applyFont="1" applyFill="1" applyBorder="1" applyAlignment="1">
      <alignment wrapText="1"/>
    </xf>
    <xf numFmtId="0" fontId="13" fillId="0" borderId="0" xfId="0" applyNumberFormat="1" applyFont="1" applyFill="1" applyBorder="1" applyAlignment="1">
      <alignment wrapText="1"/>
    </xf>
    <xf numFmtId="0" fontId="13" fillId="0" borderId="15" xfId="0" applyFont="1" applyFill="1" applyBorder="1" applyAlignment="1">
      <alignment wrapText="1"/>
    </xf>
    <xf numFmtId="0" fontId="13" fillId="0" borderId="5" xfId="0" applyNumberFormat="1" applyFont="1" applyFill="1" applyBorder="1" applyAlignment="1">
      <alignment horizontal="center" wrapText="1"/>
    </xf>
    <xf numFmtId="1" fontId="13" fillId="0" borderId="5" xfId="0" applyNumberFormat="1" applyFont="1" applyFill="1" applyBorder="1" applyAlignment="1">
      <alignment horizontal="center" wrapText="1"/>
    </xf>
    <xf numFmtId="0" fontId="13" fillId="0" borderId="26" xfId="0" applyFont="1" applyFill="1" applyBorder="1" applyAlignment="1">
      <alignment wrapText="1"/>
    </xf>
    <xf numFmtId="0" fontId="13" fillId="0" borderId="8" xfId="0" applyFont="1" applyFill="1" applyBorder="1" applyAlignment="1">
      <alignment wrapText="1"/>
    </xf>
    <xf numFmtId="0" fontId="13" fillId="0" borderId="13" xfId="0" applyNumberFormat="1" applyFont="1" applyFill="1" applyBorder="1" applyAlignment="1">
      <alignment horizontal="center" wrapText="1"/>
    </xf>
    <xf numFmtId="2" fontId="13" fillId="0" borderId="13" xfId="0" applyNumberFormat="1" applyFont="1" applyFill="1" applyBorder="1" applyAlignment="1">
      <alignment horizontal="center" wrapText="1"/>
    </xf>
    <xf numFmtId="0" fontId="13" fillId="0" borderId="13" xfId="0" applyFont="1" applyFill="1" applyBorder="1" applyAlignment="1">
      <alignment wrapText="1"/>
    </xf>
    <xf numFmtId="2" fontId="13" fillId="0" borderId="12" xfId="0" applyNumberFormat="1" applyFont="1" applyFill="1" applyBorder="1" applyAlignment="1">
      <alignment horizontal="center" wrapText="1"/>
    </xf>
    <xf numFmtId="0" fontId="13" fillId="0" borderId="16" xfId="0" applyNumberFormat="1" applyFont="1" applyFill="1" applyBorder="1" applyAlignment="1">
      <alignment horizontal="center" wrapText="1"/>
    </xf>
    <xf numFmtId="0" fontId="13" fillId="0" borderId="10" xfId="0" applyFont="1" applyFill="1" applyBorder="1"/>
    <xf numFmtId="0" fontId="13" fillId="0" borderId="12" xfId="0" applyFont="1" applyFill="1" applyBorder="1"/>
    <xf numFmtId="0" fontId="13" fillId="0" borderId="9" xfId="0" applyNumberFormat="1" applyFont="1" applyFill="1" applyBorder="1" applyAlignment="1">
      <alignment horizontal="center"/>
    </xf>
    <xf numFmtId="0" fontId="13" fillId="0" borderId="10" xfId="0" applyNumberFormat="1" applyFont="1" applyFill="1" applyBorder="1" applyAlignment="1">
      <alignment horizontal="center"/>
    </xf>
    <xf numFmtId="2" fontId="13" fillId="0" borderId="10" xfId="0" applyNumberFormat="1" applyFont="1" applyFill="1" applyBorder="1" applyAlignment="1">
      <alignment horizontal="center"/>
    </xf>
    <xf numFmtId="0" fontId="13" fillId="0" borderId="9" xfId="0" applyNumberFormat="1" applyFont="1" applyFill="1" applyBorder="1" applyAlignment="1">
      <alignment horizontal="center" vertical="center" wrapText="1"/>
    </xf>
    <xf numFmtId="2" fontId="13" fillId="0" borderId="10" xfId="0" applyNumberFormat="1" applyFont="1" applyFill="1" applyBorder="1" applyAlignment="1">
      <alignment horizontal="right" wrapText="1"/>
    </xf>
    <xf numFmtId="2" fontId="13" fillId="0" borderId="9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right" wrapText="1"/>
    </xf>
    <xf numFmtId="2" fontId="13" fillId="0" borderId="8" xfId="0" applyNumberFormat="1" applyFont="1" applyFill="1" applyBorder="1" applyAlignment="1">
      <alignment wrapText="1"/>
    </xf>
    <xf numFmtId="2" fontId="13" fillId="0" borderId="1" xfId="0" applyNumberFormat="1" applyFont="1" applyFill="1" applyBorder="1" applyAlignment="1">
      <alignment wrapText="1"/>
    </xf>
    <xf numFmtId="0" fontId="13" fillId="0" borderId="5" xfId="0" applyFont="1" applyFill="1" applyBorder="1" applyAlignment="1">
      <alignment horizontal="center" wrapText="1"/>
    </xf>
    <xf numFmtId="0" fontId="13" fillId="0" borderId="7" xfId="0" applyFont="1" applyFill="1" applyBorder="1" applyAlignment="1">
      <alignment wrapText="1"/>
    </xf>
    <xf numFmtId="2" fontId="13" fillId="0" borderId="7" xfId="0" applyNumberFormat="1" applyFont="1" applyFill="1" applyBorder="1" applyAlignment="1">
      <alignment horizontal="center" wrapText="1"/>
    </xf>
    <xf numFmtId="2" fontId="13" fillId="0" borderId="8" xfId="0" applyNumberFormat="1" applyFont="1" applyFill="1" applyBorder="1" applyAlignment="1">
      <alignment horizontal="center" wrapText="1"/>
    </xf>
    <xf numFmtId="0" fontId="13" fillId="0" borderId="11" xfId="0" applyNumberFormat="1" applyFont="1" applyFill="1" applyBorder="1" applyAlignment="1">
      <alignment horizontal="center" wrapText="1"/>
    </xf>
    <xf numFmtId="0" fontId="13" fillId="0" borderId="0" xfId="0" applyFont="1" applyFill="1" applyBorder="1" applyAlignment="1">
      <alignment vertical="center" wrapText="1"/>
    </xf>
    <xf numFmtId="49" fontId="13" fillId="0" borderId="11" xfId="0" applyNumberFormat="1" applyFont="1" applyFill="1" applyBorder="1" applyAlignment="1">
      <alignment horizontal="center" wrapText="1"/>
    </xf>
    <xf numFmtId="49" fontId="13" fillId="0" borderId="0" xfId="0" applyNumberFormat="1" applyFont="1" applyFill="1" applyBorder="1" applyAlignment="1">
      <alignment horizontal="center" wrapText="1"/>
    </xf>
    <xf numFmtId="0" fontId="13" fillId="0" borderId="6" xfId="0" applyFont="1" applyFill="1" applyBorder="1"/>
    <xf numFmtId="0" fontId="13" fillId="0" borderId="5" xfId="0" applyNumberFormat="1" applyFont="1" applyFill="1" applyBorder="1" applyAlignment="1">
      <alignment horizontal="center"/>
    </xf>
    <xf numFmtId="0" fontId="13" fillId="0" borderId="12" xfId="0" applyNumberFormat="1" applyFont="1" applyFill="1" applyBorder="1" applyAlignment="1">
      <alignment horizontal="center"/>
    </xf>
    <xf numFmtId="2" fontId="13" fillId="0" borderId="2" xfId="0" applyNumberFormat="1" applyFont="1" applyFill="1" applyBorder="1" applyAlignment="1">
      <alignment wrapText="1"/>
    </xf>
    <xf numFmtId="0" fontId="13" fillId="0" borderId="5" xfId="0" applyFont="1" applyFill="1" applyBorder="1" applyAlignment="1"/>
    <xf numFmtId="2" fontId="13" fillId="0" borderId="9" xfId="0" applyNumberFormat="1" applyFont="1" applyFill="1" applyBorder="1" applyAlignment="1">
      <alignment horizontal="center"/>
    </xf>
    <xf numFmtId="0" fontId="13" fillId="0" borderId="2" xfId="0" applyNumberFormat="1" applyFont="1" applyFill="1" applyBorder="1" applyAlignment="1">
      <alignment horizontal="right" wrapText="1"/>
    </xf>
    <xf numFmtId="0" fontId="13" fillId="0" borderId="8" xfId="0" applyNumberFormat="1" applyFont="1" applyFill="1" applyBorder="1" applyAlignment="1">
      <alignment wrapText="1"/>
    </xf>
    <xf numFmtId="2" fontId="13" fillId="0" borderId="10" xfId="0" applyNumberFormat="1" applyFont="1" applyFill="1" applyBorder="1" applyAlignment="1">
      <alignment wrapText="1"/>
    </xf>
    <xf numFmtId="0" fontId="13" fillId="0" borderId="5" xfId="0" applyFont="1" applyFill="1" applyBorder="1" applyAlignment="1">
      <alignment vertical="center" wrapText="1"/>
    </xf>
    <xf numFmtId="0" fontId="13" fillId="0" borderId="1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left" wrapText="1"/>
    </xf>
    <xf numFmtId="0" fontId="13" fillId="0" borderId="10" xfId="0" applyNumberFormat="1" applyFont="1" applyFill="1" applyBorder="1" applyAlignment="1">
      <alignment horizontal="center" wrapText="1"/>
    </xf>
    <xf numFmtId="2" fontId="13" fillId="0" borderId="18" xfId="0" applyNumberFormat="1" applyFont="1" applyFill="1" applyBorder="1" applyAlignment="1">
      <alignment horizontal="center" wrapText="1"/>
    </xf>
    <xf numFmtId="2" fontId="13" fillId="0" borderId="11" xfId="0" applyNumberFormat="1" applyFont="1" applyFill="1" applyBorder="1" applyAlignment="1">
      <alignment horizontal="center" wrapText="1"/>
    </xf>
    <xf numFmtId="2" fontId="13" fillId="0" borderId="2" xfId="0" applyNumberFormat="1" applyFont="1" applyFill="1" applyBorder="1" applyAlignment="1">
      <alignment horizontal="right" wrapText="1"/>
    </xf>
    <xf numFmtId="1" fontId="13" fillId="0" borderId="0" xfId="0" applyNumberFormat="1" applyFont="1" applyFill="1" applyBorder="1" applyAlignment="1">
      <alignment horizontal="center"/>
    </xf>
    <xf numFmtId="0" fontId="13" fillId="0" borderId="1" xfId="0" applyFont="1" applyFill="1" applyBorder="1"/>
    <xf numFmtId="0" fontId="13" fillId="0" borderId="2" xfId="0" applyFont="1" applyFill="1" applyBorder="1"/>
    <xf numFmtId="0" fontId="13" fillId="0" borderId="2" xfId="0" applyNumberFormat="1" applyFont="1" applyFill="1" applyBorder="1" applyAlignment="1">
      <alignment horizontal="center"/>
    </xf>
    <xf numFmtId="2" fontId="13" fillId="0" borderId="3" xfId="0" applyNumberFormat="1" applyFont="1" applyFill="1" applyBorder="1" applyAlignment="1">
      <alignment horizontal="center"/>
    </xf>
    <xf numFmtId="2" fontId="13" fillId="0" borderId="2" xfId="0" applyNumberFormat="1" applyFont="1" applyFill="1" applyBorder="1" applyAlignment="1">
      <alignment horizontal="center"/>
    </xf>
    <xf numFmtId="49" fontId="13" fillId="0" borderId="2" xfId="0" applyNumberFormat="1" applyFont="1" applyFill="1" applyBorder="1" applyAlignment="1">
      <alignment horizontal="center"/>
    </xf>
    <xf numFmtId="0" fontId="13" fillId="0" borderId="3" xfId="0" applyNumberFormat="1" applyFont="1" applyFill="1" applyBorder="1" applyAlignment="1">
      <alignment horizontal="center"/>
    </xf>
    <xf numFmtId="1" fontId="13" fillId="0" borderId="2" xfId="0" applyNumberFormat="1" applyFon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164" fontId="13" fillId="0" borderId="5" xfId="0" applyNumberFormat="1" applyFont="1" applyFill="1" applyBorder="1" applyAlignment="1">
      <alignment horizontal="center" wrapText="1"/>
    </xf>
    <xf numFmtId="0" fontId="13" fillId="0" borderId="9" xfId="0" applyNumberFormat="1" applyFont="1" applyFill="1" applyBorder="1"/>
    <xf numFmtId="0" fontId="13" fillId="0" borderId="10" xfId="0" applyNumberFormat="1" applyFont="1" applyFill="1" applyBorder="1" applyAlignment="1">
      <alignment horizontal="right"/>
    </xf>
    <xf numFmtId="0" fontId="13" fillId="0" borderId="18" xfId="0" applyFont="1" applyFill="1" applyBorder="1"/>
    <xf numFmtId="0" fontId="13" fillId="0" borderId="11" xfId="0" applyFont="1" applyFill="1" applyBorder="1" applyAlignment="1">
      <alignment horizontal="center" wrapText="1"/>
    </xf>
    <xf numFmtId="49" fontId="13" fillId="0" borderId="3" xfId="0" applyNumberFormat="1" applyFont="1" applyFill="1" applyBorder="1" applyAlignment="1">
      <alignment horizontal="center"/>
    </xf>
    <xf numFmtId="0" fontId="13" fillId="0" borderId="1" xfId="0" applyNumberFormat="1" applyFont="1" applyFill="1" applyBorder="1" applyAlignment="1">
      <alignment horizontal="center"/>
    </xf>
    <xf numFmtId="2" fontId="13" fillId="0" borderId="11" xfId="0" applyNumberFormat="1" applyFont="1" applyFill="1" applyBorder="1" applyAlignment="1">
      <alignment horizontal="center"/>
    </xf>
    <xf numFmtId="2" fontId="13" fillId="0" borderId="17" xfId="0" applyNumberFormat="1" applyFont="1" applyFill="1" applyBorder="1" applyAlignment="1">
      <alignment wrapText="1"/>
    </xf>
    <xf numFmtId="2" fontId="13" fillId="0" borderId="17" xfId="0" applyNumberFormat="1" applyFont="1" applyFill="1" applyBorder="1" applyAlignment="1">
      <alignment horizontal="center" wrapText="1"/>
    </xf>
    <xf numFmtId="2" fontId="13" fillId="0" borderId="4" xfId="0" applyNumberFormat="1" applyFont="1" applyFill="1" applyBorder="1" applyAlignment="1">
      <alignment horizontal="center" wrapText="1"/>
    </xf>
    <xf numFmtId="0" fontId="13" fillId="0" borderId="17" xfId="0" applyFont="1" applyFill="1" applyBorder="1" applyAlignment="1">
      <alignment wrapText="1"/>
    </xf>
    <xf numFmtId="0" fontId="13" fillId="0" borderId="0" xfId="0" applyFont="1" applyFill="1" applyBorder="1" applyAlignment="1"/>
    <xf numFmtId="2" fontId="13" fillId="0" borderId="0" xfId="0" applyNumberFormat="1" applyFont="1" applyFill="1" applyAlignment="1">
      <alignment horizontal="center" wrapText="1"/>
    </xf>
    <xf numFmtId="2" fontId="13" fillId="0" borderId="6" xfId="0" applyNumberFormat="1" applyFont="1" applyFill="1" applyBorder="1"/>
    <xf numFmtId="2" fontId="13" fillId="0" borderId="0" xfId="0" applyNumberFormat="1" applyFont="1" applyFill="1" applyAlignment="1">
      <alignment horizontal="right" wrapText="1"/>
    </xf>
    <xf numFmtId="0" fontId="9" fillId="0" borderId="8" xfId="0" applyFont="1" applyFill="1" applyBorder="1" applyAlignment="1">
      <alignment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vertical="top" wrapText="1"/>
    </xf>
    <xf numFmtId="2" fontId="9" fillId="0" borderId="8" xfId="0" applyNumberFormat="1" applyFont="1" applyFill="1" applyBorder="1" applyAlignment="1">
      <alignment horizontal="center" vertical="top" wrapText="1"/>
    </xf>
    <xf numFmtId="2" fontId="9" fillId="0" borderId="0" xfId="0" applyNumberFormat="1" applyFont="1" applyFill="1" applyBorder="1" applyAlignment="1">
      <alignment horizontal="center" vertical="top" wrapText="1"/>
    </xf>
    <xf numFmtId="2" fontId="9" fillId="0" borderId="5" xfId="0" applyNumberFormat="1" applyFont="1" applyFill="1" applyBorder="1" applyAlignment="1">
      <alignment horizontal="center" vertical="top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wrapText="1"/>
    </xf>
    <xf numFmtId="0" fontId="9" fillId="0" borderId="5" xfId="0" applyFont="1" applyFill="1" applyBorder="1"/>
    <xf numFmtId="0" fontId="9" fillId="0" borderId="6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49" fontId="9" fillId="0" borderId="6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0" fontId="9" fillId="0" borderId="10" xfId="0" applyFont="1" applyFill="1" applyBorder="1" applyAlignment="1">
      <alignment wrapText="1"/>
    </xf>
    <xf numFmtId="0" fontId="9" fillId="0" borderId="12" xfId="0" applyFont="1" applyFill="1" applyBorder="1" applyAlignment="1">
      <alignment wrapText="1"/>
    </xf>
    <xf numFmtId="0" fontId="9" fillId="0" borderId="9" xfId="0" applyFont="1" applyFill="1" applyBorder="1" applyAlignment="1">
      <alignment horizontal="center" wrapText="1"/>
    </xf>
    <xf numFmtId="0" fontId="9" fillId="0" borderId="6" xfId="0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0" fontId="9" fillId="0" borderId="15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2" fontId="9" fillId="0" borderId="11" xfId="0" applyNumberFormat="1" applyFont="1" applyFill="1" applyBorder="1" applyAlignment="1">
      <alignment horizontal="center" wrapText="1"/>
    </xf>
    <xf numFmtId="164" fontId="9" fillId="0" borderId="6" xfId="0" applyNumberFormat="1" applyFont="1" applyFill="1" applyBorder="1" applyAlignment="1">
      <alignment horizontal="center" wrapText="1"/>
    </xf>
    <xf numFmtId="164" fontId="9" fillId="0" borderId="0" xfId="0" applyNumberFormat="1" applyFont="1" applyFill="1" applyBorder="1" applyAlignment="1">
      <alignment horizontal="center" wrapText="1"/>
    </xf>
    <xf numFmtId="164" fontId="9" fillId="0" borderId="5" xfId="0" applyNumberFormat="1" applyFont="1" applyFill="1" applyBorder="1" applyAlignment="1">
      <alignment horizontal="center" wrapText="1"/>
    </xf>
    <xf numFmtId="1" fontId="9" fillId="0" borderId="6" xfId="0" applyNumberFormat="1" applyFont="1" applyFill="1" applyBorder="1" applyAlignment="1">
      <alignment horizontal="center" wrapText="1"/>
    </xf>
    <xf numFmtId="0" fontId="9" fillId="0" borderId="10" xfId="0" applyFont="1" applyFill="1" applyBorder="1"/>
    <xf numFmtId="0" fontId="9" fillId="0" borderId="12" xfId="0" applyFont="1" applyFill="1" applyBorder="1"/>
    <xf numFmtId="2" fontId="9" fillId="0" borderId="9" xfId="0" applyNumberFormat="1" applyFont="1" applyFill="1" applyBorder="1" applyAlignment="1">
      <alignment horizontal="center"/>
    </xf>
    <xf numFmtId="2" fontId="9" fillId="0" borderId="10" xfId="0" applyNumberFormat="1" applyFont="1" applyFill="1" applyBorder="1" applyAlignment="1">
      <alignment horizontal="center"/>
    </xf>
    <xf numFmtId="2" fontId="9" fillId="0" borderId="9" xfId="0" applyNumberFormat="1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right" wrapText="1"/>
    </xf>
    <xf numFmtId="2" fontId="9" fillId="0" borderId="1" xfId="0" applyNumberFormat="1" applyFont="1" applyFill="1" applyBorder="1" applyAlignment="1">
      <alignment wrapText="1"/>
    </xf>
    <xf numFmtId="2" fontId="9" fillId="0" borderId="3" xfId="0" applyNumberFormat="1" applyFont="1" applyFill="1" applyBorder="1" applyAlignment="1">
      <alignment wrapText="1"/>
    </xf>
    <xf numFmtId="49" fontId="9" fillId="0" borderId="3" xfId="0" applyNumberFormat="1" applyFont="1" applyFill="1" applyBorder="1" applyAlignment="1">
      <alignment horizontal="center" wrapText="1"/>
    </xf>
    <xf numFmtId="0" fontId="9" fillId="0" borderId="11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/>
    </xf>
    <xf numFmtId="2" fontId="9" fillId="0" borderId="17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wrapText="1"/>
    </xf>
    <xf numFmtId="0" fontId="9" fillId="0" borderId="5" xfId="0" applyFont="1" applyFill="1" applyBorder="1" applyAlignment="1"/>
    <xf numFmtId="2" fontId="9" fillId="0" borderId="4" xfId="0" applyNumberFormat="1" applyFont="1" applyFill="1" applyBorder="1" applyAlignment="1">
      <alignment wrapText="1"/>
    </xf>
    <xf numFmtId="0" fontId="9" fillId="0" borderId="5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2" fontId="9" fillId="0" borderId="4" xfId="0" applyNumberFormat="1" applyFont="1" applyFill="1" applyBorder="1" applyAlignment="1">
      <alignment horizontal="center" wrapText="1"/>
    </xf>
    <xf numFmtId="0" fontId="9" fillId="0" borderId="7" xfId="0" applyFont="1" applyFill="1" applyBorder="1" applyAlignment="1">
      <alignment wrapText="1"/>
    </xf>
    <xf numFmtId="0" fontId="9" fillId="0" borderId="13" xfId="0" applyNumberFormat="1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wrapText="1"/>
    </xf>
    <xf numFmtId="49" fontId="9" fillId="0" borderId="0" xfId="0" applyNumberFormat="1" applyFont="1" applyFill="1" applyBorder="1" applyAlignment="1">
      <alignment horizontal="right" wrapText="1"/>
    </xf>
    <xf numFmtId="0" fontId="9" fillId="0" borderId="0" xfId="0" applyNumberFormat="1" applyFont="1" applyFill="1" applyBorder="1" applyAlignment="1">
      <alignment horizontal="center"/>
    </xf>
    <xf numFmtId="1" fontId="9" fillId="0" borderId="0" xfId="0" applyNumberFormat="1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wrapText="1"/>
    </xf>
    <xf numFmtId="49" fontId="9" fillId="0" borderId="9" xfId="0" applyNumberFormat="1" applyFont="1" applyFill="1" applyBorder="1" applyAlignment="1">
      <alignment horizontal="center" wrapText="1"/>
    </xf>
    <xf numFmtId="0" fontId="9" fillId="0" borderId="11" xfId="0" applyFont="1" applyFill="1" applyBorder="1" applyAlignment="1">
      <alignment horizontal="center" wrapText="1"/>
    </xf>
    <xf numFmtId="49" fontId="9" fillId="0" borderId="11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0" fontId="9" fillId="0" borderId="10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left" wrapText="1"/>
    </xf>
    <xf numFmtId="2" fontId="9" fillId="0" borderId="13" xfId="0" applyNumberFormat="1" applyFont="1" applyFill="1" applyBorder="1" applyAlignment="1">
      <alignment horizontal="center" wrapText="1"/>
    </xf>
    <xf numFmtId="0" fontId="9" fillId="0" borderId="24" xfId="0" applyFont="1" applyFill="1" applyBorder="1" applyAlignment="1">
      <alignment wrapText="1"/>
    </xf>
    <xf numFmtId="2" fontId="9" fillId="0" borderId="14" xfId="0" applyNumberFormat="1" applyFont="1" applyFill="1" applyBorder="1" applyAlignment="1">
      <alignment horizontal="center" wrapText="1"/>
    </xf>
    <xf numFmtId="1" fontId="9" fillId="0" borderId="0" xfId="0" applyNumberFormat="1" applyFont="1" applyFill="1" applyAlignment="1">
      <alignment wrapText="1"/>
    </xf>
    <xf numFmtId="0" fontId="9" fillId="0" borderId="0" xfId="0" applyFont="1" applyFill="1" applyAlignment="1">
      <alignment horizontal="left" wrapText="1"/>
    </xf>
    <xf numFmtId="0" fontId="9" fillId="0" borderId="0" xfId="0" applyNumberFormat="1" applyFont="1" applyFill="1" applyAlignment="1">
      <alignment horizontal="left" wrapText="1"/>
    </xf>
    <xf numFmtId="0" fontId="9" fillId="0" borderId="3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9" fillId="0" borderId="9" xfId="0" applyFont="1" applyFill="1" applyBorder="1" applyAlignment="1">
      <alignment horizontal="left" wrapText="1"/>
    </xf>
    <xf numFmtId="0" fontId="9" fillId="0" borderId="11" xfId="0" applyFont="1" applyFill="1" applyBorder="1" applyAlignment="1">
      <alignment horizontal="left" wrapText="1"/>
    </xf>
    <xf numFmtId="0" fontId="9" fillId="0" borderId="2" xfId="0" applyFont="1" applyFill="1" applyBorder="1" applyAlignment="1">
      <alignment horizontal="left" wrapText="1"/>
    </xf>
    <xf numFmtId="0" fontId="9" fillId="0" borderId="8" xfId="0" applyFont="1" applyFill="1" applyBorder="1" applyAlignment="1">
      <alignment horizontal="left" wrapText="1"/>
    </xf>
    <xf numFmtId="0" fontId="9" fillId="0" borderId="9" xfId="0" applyNumberFormat="1" applyFont="1" applyFill="1" applyBorder="1" applyAlignment="1">
      <alignment horizontal="left" wrapText="1"/>
    </xf>
    <xf numFmtId="0" fontId="9" fillId="0" borderId="6" xfId="0" applyNumberFormat="1" applyFont="1" applyFill="1" applyBorder="1" applyAlignment="1">
      <alignment horizontal="left"/>
    </xf>
    <xf numFmtId="0" fontId="9" fillId="0" borderId="0" xfId="0" applyFont="1" applyFill="1" applyBorder="1" applyAlignment="1">
      <alignment horizontal="left" wrapText="1"/>
    </xf>
    <xf numFmtId="0" fontId="9" fillId="0" borderId="13" xfId="0" applyFont="1" applyFill="1" applyBorder="1" applyAlignment="1">
      <alignment horizontal="left" wrapText="1"/>
    </xf>
    <xf numFmtId="0" fontId="9" fillId="0" borderId="6" xfId="0" applyNumberFormat="1" applyFont="1" applyFill="1" applyBorder="1" applyAlignment="1">
      <alignment horizontal="left" wrapText="1"/>
    </xf>
    <xf numFmtId="0" fontId="9" fillId="0" borderId="24" xfId="0" applyFont="1" applyFill="1" applyBorder="1" applyAlignment="1">
      <alignment horizontal="left" wrapText="1"/>
    </xf>
    <xf numFmtId="2" fontId="9" fillId="0" borderId="10" xfId="0" applyNumberFormat="1" applyFont="1" applyFill="1" applyBorder="1" applyAlignment="1">
      <alignment horizontal="left" wrapText="1"/>
    </xf>
    <xf numFmtId="2" fontId="9" fillId="0" borderId="9" xfId="0" applyNumberFormat="1" applyFont="1" applyFill="1" applyBorder="1" applyAlignment="1">
      <alignment horizontal="left" wrapText="1"/>
    </xf>
    <xf numFmtId="0" fontId="9" fillId="0" borderId="0" xfId="0" applyFont="1" applyFill="1" applyAlignment="1">
      <alignment horizontal="left"/>
    </xf>
    <xf numFmtId="164" fontId="9" fillId="0" borderId="0" xfId="0" applyNumberFormat="1" applyFont="1" applyFill="1" applyAlignment="1">
      <alignment horizontal="left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top" wrapText="1"/>
    </xf>
    <xf numFmtId="0" fontId="9" fillId="0" borderId="11" xfId="0" applyFont="1" applyFill="1" applyBorder="1" applyAlignment="1">
      <alignment horizontal="center" vertical="top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0" fontId="9" fillId="0" borderId="13" xfId="0" applyNumberFormat="1" applyFont="1" applyFill="1" applyBorder="1" applyAlignment="1">
      <alignment horizontal="center" vertical="center" wrapText="1"/>
    </xf>
    <xf numFmtId="1" fontId="9" fillId="0" borderId="5" xfId="0" applyNumberFormat="1" applyFont="1" applyFill="1" applyBorder="1" applyAlignment="1">
      <alignment horizontal="center" wrapText="1"/>
    </xf>
    <xf numFmtId="0" fontId="9" fillId="0" borderId="26" xfId="0" applyFont="1" applyFill="1" applyBorder="1" applyAlignment="1">
      <alignment wrapText="1"/>
    </xf>
    <xf numFmtId="0" fontId="9" fillId="0" borderId="9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right" wrapText="1"/>
    </xf>
    <xf numFmtId="2" fontId="9" fillId="0" borderId="8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right" wrapText="1"/>
    </xf>
    <xf numFmtId="0" fontId="9" fillId="0" borderId="2" xfId="0" applyNumberFormat="1" applyFont="1" applyFill="1" applyBorder="1" applyAlignment="1">
      <alignment horizontal="right" wrapText="1"/>
    </xf>
    <xf numFmtId="0" fontId="9" fillId="0" borderId="8" xfId="0" applyNumberFormat="1" applyFont="1" applyFill="1" applyBorder="1" applyAlignment="1">
      <alignment wrapText="1"/>
    </xf>
    <xf numFmtId="0" fontId="9" fillId="0" borderId="1" xfId="0" applyNumberFormat="1" applyFont="1" applyFill="1" applyBorder="1" applyAlignment="1">
      <alignment horizontal="center" wrapText="1"/>
    </xf>
    <xf numFmtId="2" fontId="9" fillId="0" borderId="18" xfId="0" applyNumberFormat="1" applyFont="1" applyFill="1" applyBorder="1" applyAlignment="1">
      <alignment horizontal="center" wrapText="1"/>
    </xf>
    <xf numFmtId="0" fontId="9" fillId="0" borderId="1" xfId="0" applyFont="1" applyFill="1" applyBorder="1"/>
    <xf numFmtId="0" fontId="9" fillId="0" borderId="2" xfId="0" applyFont="1" applyFill="1" applyBorder="1"/>
    <xf numFmtId="49" fontId="9" fillId="0" borderId="3" xfId="0" applyNumberFormat="1" applyFont="1" applyFill="1" applyBorder="1" applyAlignment="1">
      <alignment horizontal="center"/>
    </xf>
    <xf numFmtId="2" fontId="9" fillId="0" borderId="3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/>
    <xf numFmtId="2" fontId="13" fillId="0" borderId="3" xfId="0" applyNumberFormat="1" applyFont="1" applyFill="1" applyBorder="1" applyAlignment="1">
      <alignment horizontal="left" wrapText="1"/>
    </xf>
    <xf numFmtId="0" fontId="13" fillId="0" borderId="3" xfId="0" applyFont="1" applyFill="1" applyBorder="1" applyAlignment="1">
      <alignment horizontal="center" wrapText="1"/>
    </xf>
    <xf numFmtId="0" fontId="13" fillId="0" borderId="5" xfId="0" applyNumberFormat="1" applyFont="1" applyFill="1" applyBorder="1" applyAlignment="1">
      <alignment wrapText="1"/>
    </xf>
    <xf numFmtId="0" fontId="13" fillId="0" borderId="9" xfId="0" applyFont="1" applyFill="1" applyBorder="1" applyAlignment="1">
      <alignment horizontal="center" wrapText="1"/>
    </xf>
    <xf numFmtId="0" fontId="13" fillId="0" borderId="10" xfId="0" applyFont="1" applyFill="1" applyBorder="1" applyAlignment="1">
      <alignment horizontal="center" wrapText="1"/>
    </xf>
    <xf numFmtId="0" fontId="13" fillId="0" borderId="9" xfId="0" applyNumberFormat="1" applyFont="1" applyFill="1" applyBorder="1" applyAlignment="1">
      <alignment wrapText="1"/>
    </xf>
    <xf numFmtId="0" fontId="13" fillId="0" borderId="2" xfId="0" applyNumberFormat="1" applyFont="1" applyFill="1" applyBorder="1" applyAlignment="1">
      <alignment wrapText="1"/>
    </xf>
    <xf numFmtId="0" fontId="13" fillId="0" borderId="12" xfId="0" applyNumberFormat="1" applyFont="1" applyFill="1" applyBorder="1" applyAlignment="1">
      <alignment horizontal="center" wrapText="1"/>
    </xf>
    <xf numFmtId="1" fontId="13" fillId="0" borderId="6" xfId="0" applyNumberFormat="1" applyFont="1" applyFill="1" applyBorder="1" applyAlignment="1">
      <alignment horizontal="center" wrapText="1"/>
    </xf>
    <xf numFmtId="49" fontId="13" fillId="0" borderId="2" xfId="0" applyNumberFormat="1" applyFont="1" applyFill="1" applyBorder="1" applyAlignment="1">
      <alignment horizontal="right" wrapText="1"/>
    </xf>
    <xf numFmtId="49" fontId="13" fillId="0" borderId="0" xfId="0" applyNumberFormat="1" applyFont="1" applyFill="1" applyBorder="1" applyAlignment="1">
      <alignment horizontal="right" wrapText="1"/>
    </xf>
    <xf numFmtId="0" fontId="13" fillId="0" borderId="12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49" fontId="13" fillId="0" borderId="3" xfId="0" applyNumberFormat="1" applyFont="1" applyFill="1" applyBorder="1" applyAlignment="1">
      <alignment horizontal="center" wrapText="1"/>
    </xf>
    <xf numFmtId="0" fontId="13" fillId="0" borderId="3" xfId="0" applyNumberFormat="1" applyFont="1" applyFill="1" applyBorder="1" applyAlignment="1">
      <alignment horizontal="right" wrapText="1"/>
    </xf>
    <xf numFmtId="49" fontId="13" fillId="0" borderId="10" xfId="0" applyNumberFormat="1" applyFont="1" applyFill="1" applyBorder="1" applyAlignment="1">
      <alignment horizontal="center" wrapText="1"/>
    </xf>
    <xf numFmtId="49" fontId="13" fillId="0" borderId="9" xfId="0" applyNumberFormat="1" applyFont="1" applyFill="1" applyBorder="1" applyAlignment="1">
      <alignment horizontal="center" wrapText="1"/>
    </xf>
    <xf numFmtId="0" fontId="13" fillId="0" borderId="2" xfId="0" applyNumberFormat="1" applyFont="1" applyFill="1" applyBorder="1" applyAlignment="1">
      <alignment horizontal="center" wrapText="1"/>
    </xf>
    <xf numFmtId="0" fontId="13" fillId="0" borderId="3" xfId="0" applyNumberFormat="1" applyFont="1" applyFill="1" applyBorder="1" applyAlignment="1">
      <alignment wrapText="1"/>
    </xf>
    <xf numFmtId="0" fontId="13" fillId="0" borderId="4" xfId="0" applyNumberFormat="1" applyFont="1" applyFill="1" applyBorder="1" applyAlignment="1">
      <alignment wrapText="1"/>
    </xf>
    <xf numFmtId="0" fontId="13" fillId="0" borderId="4" xfId="0" applyNumberFormat="1" applyFont="1" applyFill="1" applyBorder="1" applyAlignment="1">
      <alignment horizontal="right" wrapText="1"/>
    </xf>
    <xf numFmtId="0" fontId="13" fillId="0" borderId="17" xfId="0" applyNumberFormat="1" applyFont="1" applyFill="1" applyBorder="1" applyAlignment="1">
      <alignment horizontal="center" wrapText="1"/>
    </xf>
    <xf numFmtId="0" fontId="13" fillId="0" borderId="4" xfId="0" applyNumberFormat="1" applyFont="1" applyFill="1" applyBorder="1" applyAlignment="1">
      <alignment horizontal="center" wrapText="1"/>
    </xf>
    <xf numFmtId="2" fontId="13" fillId="0" borderId="4" xfId="0" applyNumberFormat="1" applyFont="1" applyFill="1" applyBorder="1" applyAlignment="1">
      <alignment wrapText="1"/>
    </xf>
    <xf numFmtId="2" fontId="13" fillId="0" borderId="7" xfId="0" applyNumberFormat="1" applyFont="1" applyFill="1" applyBorder="1" applyAlignment="1">
      <alignment horizontal="right" wrapText="1"/>
    </xf>
    <xf numFmtId="0" fontId="13" fillId="0" borderId="10" xfId="0" applyNumberFormat="1" applyFont="1" applyFill="1" applyBorder="1" applyAlignment="1">
      <alignment wrapText="1"/>
    </xf>
    <xf numFmtId="0" fontId="13" fillId="0" borderId="9" xfId="0" applyFont="1" applyFill="1" applyBorder="1" applyAlignment="1">
      <alignment horizontal="center"/>
    </xf>
    <xf numFmtId="0" fontId="13" fillId="0" borderId="2" xfId="0" applyNumberFormat="1" applyFont="1" applyFill="1" applyBorder="1" applyAlignment="1">
      <alignment horizontal="right"/>
    </xf>
    <xf numFmtId="0" fontId="13" fillId="0" borderId="0" xfId="0" applyFont="1" applyFill="1" applyAlignment="1">
      <alignment horizontal="right" wrapText="1"/>
    </xf>
    <xf numFmtId="0" fontId="13" fillId="0" borderId="2" xfId="0" applyFont="1" applyFill="1" applyBorder="1" applyAlignment="1">
      <alignment horizontal="center" wrapText="1"/>
    </xf>
    <xf numFmtId="49" fontId="13" fillId="0" borderId="3" xfId="0" applyNumberFormat="1" applyFont="1" applyFill="1" applyBorder="1" applyAlignment="1">
      <alignment horizontal="right" wrapText="1"/>
    </xf>
    <xf numFmtId="0" fontId="13" fillId="0" borderId="24" xfId="0" applyFont="1" applyFill="1" applyBorder="1" applyAlignment="1">
      <alignment wrapText="1"/>
    </xf>
    <xf numFmtId="0" fontId="13" fillId="0" borderId="7" xfId="0" applyNumberFormat="1" applyFont="1" applyFill="1" applyBorder="1" applyAlignment="1">
      <alignment horizontal="right" wrapText="1"/>
    </xf>
    <xf numFmtId="2" fontId="13" fillId="0" borderId="14" xfId="0" applyNumberFormat="1" applyFont="1" applyFill="1" applyBorder="1" applyAlignment="1">
      <alignment horizontal="center" wrapText="1"/>
    </xf>
    <xf numFmtId="0" fontId="13" fillId="0" borderId="11" xfId="0" applyNumberFormat="1" applyFont="1" applyFill="1" applyBorder="1" applyAlignment="1">
      <alignment wrapText="1"/>
    </xf>
    <xf numFmtId="0" fontId="13" fillId="0" borderId="17" xfId="0" applyNumberFormat="1" applyFont="1" applyFill="1" applyBorder="1" applyAlignment="1">
      <alignment wrapText="1"/>
    </xf>
    <xf numFmtId="0" fontId="13" fillId="0" borderId="12" xfId="0" applyNumberFormat="1" applyFont="1" applyFill="1" applyBorder="1" applyAlignment="1">
      <alignment wrapText="1"/>
    </xf>
    <xf numFmtId="2" fontId="13" fillId="0" borderId="12" xfId="0" applyNumberFormat="1" applyFont="1" applyFill="1" applyBorder="1" applyAlignment="1">
      <alignment horizontal="right" wrapText="1"/>
    </xf>
    <xf numFmtId="1" fontId="13" fillId="0" borderId="0" xfId="0" applyNumberFormat="1" applyFont="1" applyFill="1" applyAlignment="1">
      <alignment wrapText="1"/>
    </xf>
    <xf numFmtId="164" fontId="13" fillId="0" borderId="0" xfId="0" applyNumberFormat="1" applyFont="1" applyFill="1" applyAlignment="1">
      <alignment wrapText="1"/>
    </xf>
    <xf numFmtId="0" fontId="13" fillId="0" borderId="0" xfId="0" applyNumberFormat="1" applyFont="1" applyFill="1" applyAlignment="1">
      <alignment horizontal="right" wrapText="1"/>
    </xf>
    <xf numFmtId="0" fontId="13" fillId="0" borderId="0" xfId="0" applyFont="1"/>
    <xf numFmtId="2" fontId="13" fillId="0" borderId="16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left" wrapText="1"/>
    </xf>
    <xf numFmtId="2" fontId="9" fillId="0" borderId="12" xfId="0" applyNumberFormat="1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/>
    </xf>
    <xf numFmtId="0" fontId="9" fillId="0" borderId="17" xfId="0" applyFont="1" applyFill="1" applyBorder="1" applyAlignment="1">
      <alignment horizontal="left" wrapText="1"/>
    </xf>
    <xf numFmtId="0" fontId="13" fillId="0" borderId="0" xfId="0" applyFont="1" applyFill="1" applyAlignment="1">
      <alignment horizontal="left" wrapText="1"/>
    </xf>
    <xf numFmtId="0" fontId="13" fillId="0" borderId="0" xfId="0" applyFont="1" applyFill="1" applyAlignment="1">
      <alignment horizontal="left"/>
    </xf>
    <xf numFmtId="2" fontId="13" fillId="0" borderId="1" xfId="0" applyNumberFormat="1" applyFont="1" applyFill="1" applyBorder="1" applyAlignment="1">
      <alignment horizontal="center" wrapText="1"/>
    </xf>
    <xf numFmtId="2" fontId="13" fillId="0" borderId="2" xfId="0" applyNumberFormat="1" applyFont="1" applyFill="1" applyBorder="1" applyAlignment="1">
      <alignment horizontal="center" wrapText="1"/>
    </xf>
    <xf numFmtId="2" fontId="13" fillId="0" borderId="4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/>
    </xf>
    <xf numFmtId="0" fontId="9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vertical="top" wrapText="1"/>
    </xf>
    <xf numFmtId="0" fontId="9" fillId="0" borderId="11" xfId="0" applyFont="1" applyFill="1" applyBorder="1" applyAlignment="1">
      <alignment horizontal="center" vertical="top" wrapText="1"/>
    </xf>
    <xf numFmtId="0" fontId="9" fillId="0" borderId="7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left" vertical="top" wrapText="1"/>
    </xf>
    <xf numFmtId="2" fontId="9" fillId="0" borderId="0" xfId="0" applyNumberFormat="1" applyFont="1" applyFill="1" applyAlignment="1">
      <alignment horizontal="center"/>
    </xf>
    <xf numFmtId="49" fontId="9" fillId="0" borderId="0" xfId="0" applyNumberFormat="1" applyFont="1" applyFill="1" applyBorder="1" applyAlignment="1">
      <alignment horizontal="center" wrapText="1"/>
    </xf>
    <xf numFmtId="0" fontId="4" fillId="0" borderId="0" xfId="0" applyFont="1" applyBorder="1" applyAlignment="1">
      <alignment horizontal="left"/>
    </xf>
    <xf numFmtId="0" fontId="0" fillId="0" borderId="0" xfId="0" applyAlignment="1">
      <alignment horizontal="left"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3" xfId="0" applyNumberFormat="1" applyFont="1" applyFill="1" applyBorder="1" applyAlignment="1">
      <alignment horizontal="center" vertical="center" wrapText="1"/>
    </xf>
    <xf numFmtId="0" fontId="13" fillId="0" borderId="6" xfId="0" applyNumberFormat="1" applyFont="1" applyFill="1" applyBorder="1" applyAlignment="1">
      <alignment horizontal="center" vertical="center" wrapText="1"/>
    </xf>
    <xf numFmtId="0" fontId="13" fillId="0" borderId="13" xfId="0" applyNumberFormat="1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top" wrapText="1"/>
    </xf>
    <xf numFmtId="0" fontId="13" fillId="0" borderId="11" xfId="0" applyFont="1" applyFill="1" applyBorder="1" applyAlignment="1">
      <alignment horizontal="center" vertical="top" wrapText="1"/>
    </xf>
    <xf numFmtId="0" fontId="13" fillId="0" borderId="7" xfId="0" applyFont="1" applyFill="1" applyBorder="1" applyAlignment="1">
      <alignment horizontal="center" vertical="top" wrapText="1"/>
    </xf>
    <xf numFmtId="0" fontId="13" fillId="0" borderId="14" xfId="0" applyFont="1" applyFill="1" applyBorder="1" applyAlignment="1">
      <alignment horizontal="center" vertical="top" wrapText="1"/>
    </xf>
    <xf numFmtId="49" fontId="13" fillId="0" borderId="0" xfId="0" applyNumberFormat="1" applyFont="1" applyFill="1" applyBorder="1" applyAlignment="1">
      <alignment horizont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H962"/>
  <sheetViews>
    <sheetView tabSelected="1" zoomScale="75" zoomScaleNormal="75" workbookViewId="0">
      <selection activeCell="P25" sqref="P25"/>
    </sheetView>
  </sheetViews>
  <sheetFormatPr defaultRowHeight="14.5" x14ac:dyDescent="0.35"/>
  <cols>
    <col min="1" max="1" width="26.54296875" style="179" customWidth="1"/>
    <col min="2" max="2" width="45.1796875" style="179" customWidth="1"/>
    <col min="3" max="3" width="11.54296875" style="182" customWidth="1"/>
    <col min="4" max="4" width="8.81640625" style="183" customWidth="1"/>
    <col min="5" max="5" width="9.81640625" style="183" customWidth="1"/>
    <col min="6" max="6" width="10.26953125" style="183" customWidth="1"/>
    <col min="7" max="7" width="10" style="183" customWidth="1"/>
    <col min="8" max="8" width="9.7265625" style="183" customWidth="1"/>
    <col min="9" max="9" width="12.7265625" style="183" customWidth="1"/>
    <col min="10" max="10" width="18.26953125" style="179" customWidth="1"/>
    <col min="11" max="18" width="9.1796875" style="206"/>
    <col min="19" max="19" width="9.1796875" style="155"/>
    <col min="20" max="172" width="9.1796875" style="65"/>
  </cols>
  <sheetData>
    <row r="1" spans="1:123" x14ac:dyDescent="0.35">
      <c r="A1" s="175"/>
      <c r="B1" s="175"/>
      <c r="C1" s="176"/>
      <c r="D1" s="177"/>
      <c r="E1" s="177"/>
      <c r="F1" s="178"/>
      <c r="G1" s="178"/>
      <c r="H1" s="178"/>
      <c r="I1" s="178"/>
    </row>
    <row r="2" spans="1:123" x14ac:dyDescent="0.35">
      <c r="A2" s="175"/>
      <c r="B2" s="175"/>
      <c r="C2" s="180" t="s">
        <v>308</v>
      </c>
      <c r="D2" s="180"/>
      <c r="E2" s="180"/>
      <c r="F2" s="180"/>
      <c r="G2" s="180"/>
      <c r="H2" s="180"/>
      <c r="I2" s="180"/>
    </row>
    <row r="3" spans="1:123" x14ac:dyDescent="0.35">
      <c r="A3" s="175"/>
      <c r="B3" s="175"/>
      <c r="C3" s="181" t="s">
        <v>276</v>
      </c>
      <c r="D3" s="181"/>
      <c r="E3" s="181"/>
      <c r="F3" s="181"/>
      <c r="G3" s="181"/>
      <c r="H3" s="181"/>
      <c r="I3" s="181"/>
    </row>
    <row r="4" spans="1:123" x14ac:dyDescent="0.35">
      <c r="A4" s="175"/>
      <c r="B4" s="175"/>
      <c r="C4" s="181" t="s">
        <v>309</v>
      </c>
      <c r="D4" s="181"/>
      <c r="E4" s="181"/>
      <c r="F4" s="181"/>
      <c r="G4" s="181"/>
      <c r="H4" s="181"/>
      <c r="I4" s="181"/>
    </row>
    <row r="5" spans="1:123" ht="15" thickBot="1" x14ac:dyDescent="0.4">
      <c r="A5" s="179" t="s">
        <v>2</v>
      </c>
    </row>
    <row r="6" spans="1:123" ht="60" customHeight="1" x14ac:dyDescent="0.35">
      <c r="A6" s="184" t="s">
        <v>264</v>
      </c>
      <c r="B6" s="185"/>
      <c r="C6" s="186" t="s">
        <v>260</v>
      </c>
      <c r="D6" s="187" t="s">
        <v>3</v>
      </c>
      <c r="E6" s="188" t="s">
        <v>3</v>
      </c>
      <c r="F6" s="461" t="s">
        <v>261</v>
      </c>
      <c r="G6" s="462"/>
      <c r="H6" s="463"/>
      <c r="I6" s="187" t="s">
        <v>4</v>
      </c>
      <c r="J6" s="189" t="s">
        <v>262</v>
      </c>
    </row>
    <row r="7" spans="1:123" ht="15" thickBot="1" x14ac:dyDescent="0.4">
      <c r="A7" s="144" t="s">
        <v>263</v>
      </c>
      <c r="B7" s="190"/>
      <c r="C7" s="191"/>
      <c r="D7" s="192" t="s">
        <v>6</v>
      </c>
      <c r="E7" s="193" t="s">
        <v>6</v>
      </c>
      <c r="F7" s="194"/>
      <c r="G7" s="195"/>
      <c r="H7" s="196"/>
      <c r="I7" s="192" t="s">
        <v>7</v>
      </c>
      <c r="J7" s="143"/>
    </row>
    <row r="8" spans="1:123" ht="15" thickBot="1" x14ac:dyDescent="0.4">
      <c r="A8" s="145"/>
      <c r="B8" s="197"/>
      <c r="C8" s="198"/>
      <c r="D8" s="199" t="s">
        <v>8</v>
      </c>
      <c r="E8" s="199" t="s">
        <v>9</v>
      </c>
      <c r="F8" s="199" t="s">
        <v>10</v>
      </c>
      <c r="G8" s="199" t="s">
        <v>11</v>
      </c>
      <c r="H8" s="200" t="s">
        <v>12</v>
      </c>
      <c r="I8" s="200" t="s">
        <v>13</v>
      </c>
      <c r="J8" s="201"/>
    </row>
    <row r="9" spans="1:123" ht="18" customHeight="1" x14ac:dyDescent="0.35">
      <c r="A9" s="137"/>
      <c r="B9" s="138" t="s">
        <v>15</v>
      </c>
      <c r="C9" s="139"/>
      <c r="D9" s="142"/>
      <c r="E9" s="202"/>
      <c r="F9" s="202"/>
      <c r="G9" s="202"/>
      <c r="H9" s="203"/>
      <c r="I9" s="204"/>
      <c r="J9" s="143"/>
    </row>
    <row r="10" spans="1:123" s="64" customFormat="1" ht="26.5" x14ac:dyDescent="0.35">
      <c r="A10" s="137" t="s">
        <v>185</v>
      </c>
      <c r="B10" s="138"/>
      <c r="C10" s="139" t="s">
        <v>16</v>
      </c>
      <c r="D10" s="141"/>
      <c r="E10" s="141"/>
      <c r="F10" s="142">
        <v>10</v>
      </c>
      <c r="G10" s="141">
        <v>10</v>
      </c>
      <c r="H10" s="141">
        <v>24.5</v>
      </c>
      <c r="I10" s="142">
        <v>228</v>
      </c>
      <c r="J10" s="143" t="s">
        <v>60</v>
      </c>
      <c r="K10" s="206"/>
      <c r="L10" s="206"/>
      <c r="M10" s="206"/>
      <c r="N10" s="206"/>
      <c r="O10" s="206"/>
      <c r="P10" s="206"/>
      <c r="Q10" s="206"/>
      <c r="R10" s="206"/>
      <c r="S10" s="15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</row>
    <row r="11" spans="1:123" s="64" customFormat="1" x14ac:dyDescent="0.35">
      <c r="A11" s="137"/>
      <c r="B11" s="138" t="s">
        <v>104</v>
      </c>
      <c r="C11" s="139"/>
      <c r="D11" s="141">
        <v>20</v>
      </c>
      <c r="E11" s="141">
        <v>20</v>
      </c>
      <c r="F11" s="141"/>
      <c r="G11" s="140"/>
      <c r="H11" s="141"/>
      <c r="I11" s="140"/>
      <c r="J11" s="143"/>
      <c r="K11" s="206"/>
      <c r="L11" s="206"/>
      <c r="M11" s="206"/>
      <c r="N11" s="206"/>
      <c r="O11" s="206"/>
      <c r="P11" s="206"/>
      <c r="Q11" s="206"/>
      <c r="R11" s="206"/>
      <c r="S11" s="15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</row>
    <row r="12" spans="1:123" s="64" customFormat="1" x14ac:dyDescent="0.35">
      <c r="A12" s="137"/>
      <c r="B12" s="138" t="s">
        <v>18</v>
      </c>
      <c r="C12" s="139"/>
      <c r="D12" s="141">
        <v>100</v>
      </c>
      <c r="E12" s="141">
        <v>100</v>
      </c>
      <c r="F12" s="141"/>
      <c r="G12" s="140"/>
      <c r="H12" s="141"/>
      <c r="I12" s="140"/>
      <c r="J12" s="143"/>
      <c r="K12" s="206"/>
      <c r="L12" s="206"/>
      <c r="M12" s="206"/>
      <c r="N12" s="206"/>
      <c r="O12" s="206"/>
      <c r="P12" s="206"/>
      <c r="Q12" s="206"/>
      <c r="R12" s="206"/>
      <c r="S12" s="15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</row>
    <row r="13" spans="1:123" s="64" customFormat="1" x14ac:dyDescent="0.35">
      <c r="A13" s="137"/>
      <c r="B13" s="138" t="s">
        <v>56</v>
      </c>
      <c r="C13" s="139"/>
      <c r="D13" s="141">
        <v>76</v>
      </c>
      <c r="E13" s="141">
        <v>76</v>
      </c>
      <c r="F13" s="141"/>
      <c r="G13" s="140"/>
      <c r="H13" s="141"/>
      <c r="I13" s="140"/>
      <c r="J13" s="143"/>
      <c r="K13" s="206"/>
      <c r="L13" s="206"/>
      <c r="M13" s="206"/>
      <c r="N13" s="206"/>
      <c r="O13" s="206"/>
      <c r="P13" s="206"/>
      <c r="Q13" s="206"/>
      <c r="R13" s="206"/>
      <c r="S13" s="15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</row>
    <row r="14" spans="1:123" s="64" customFormat="1" x14ac:dyDescent="0.35">
      <c r="A14" s="137"/>
      <c r="B14" s="138" t="s">
        <v>54</v>
      </c>
      <c r="C14" s="139"/>
      <c r="D14" s="141">
        <v>3</v>
      </c>
      <c r="E14" s="141">
        <v>3</v>
      </c>
      <c r="F14" s="141"/>
      <c r="G14" s="140"/>
      <c r="H14" s="141"/>
      <c r="I14" s="140"/>
      <c r="J14" s="143"/>
      <c r="K14" s="206"/>
      <c r="L14" s="206"/>
      <c r="M14" s="206"/>
      <c r="N14" s="206"/>
      <c r="O14" s="206"/>
      <c r="P14" s="206"/>
      <c r="Q14" s="206"/>
      <c r="R14" s="206"/>
      <c r="S14" s="15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</row>
    <row r="15" spans="1:123" s="64" customFormat="1" x14ac:dyDescent="0.35">
      <c r="A15" s="137"/>
      <c r="B15" s="138" t="s">
        <v>21</v>
      </c>
      <c r="C15" s="139"/>
      <c r="D15" s="141">
        <v>1.5</v>
      </c>
      <c r="E15" s="141">
        <v>1.5</v>
      </c>
      <c r="F15" s="141"/>
      <c r="G15" s="140"/>
      <c r="H15" s="141"/>
      <c r="I15" s="140"/>
      <c r="J15" s="143"/>
      <c r="K15" s="206"/>
      <c r="L15" s="206"/>
      <c r="M15" s="206"/>
      <c r="N15" s="206"/>
      <c r="O15" s="206"/>
      <c r="P15" s="206"/>
      <c r="Q15" s="206"/>
      <c r="R15" s="206"/>
      <c r="S15" s="15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</row>
    <row r="16" spans="1:123" s="64" customFormat="1" x14ac:dyDescent="0.35">
      <c r="A16" s="137"/>
      <c r="B16" s="138" t="s">
        <v>22</v>
      </c>
      <c r="C16" s="139"/>
      <c r="D16" s="141">
        <v>5</v>
      </c>
      <c r="E16" s="141">
        <v>5</v>
      </c>
      <c r="F16" s="141"/>
      <c r="G16" s="140"/>
      <c r="H16" s="141"/>
      <c r="I16" s="140"/>
      <c r="J16" s="143"/>
      <c r="K16" s="206"/>
      <c r="L16" s="206"/>
      <c r="M16" s="206"/>
      <c r="N16" s="206"/>
      <c r="O16" s="206"/>
      <c r="P16" s="206"/>
      <c r="Q16" s="206"/>
      <c r="R16" s="206"/>
      <c r="S16" s="15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</row>
    <row r="17" spans="1:172" s="75" customFormat="1" x14ac:dyDescent="0.35">
      <c r="A17" s="205" t="s">
        <v>172</v>
      </c>
      <c r="B17" s="206"/>
      <c r="C17" s="207" t="s">
        <v>288</v>
      </c>
      <c r="D17" s="208"/>
      <c r="E17" s="209"/>
      <c r="F17" s="210">
        <v>0.06</v>
      </c>
      <c r="G17" s="211">
        <v>0.02</v>
      </c>
      <c r="H17" s="212">
        <v>4.99</v>
      </c>
      <c r="I17" s="211">
        <v>20.38</v>
      </c>
      <c r="J17" s="143" t="s">
        <v>285</v>
      </c>
      <c r="K17" s="206"/>
      <c r="L17" s="206"/>
      <c r="M17" s="206"/>
      <c r="N17" s="206"/>
      <c r="O17" s="206"/>
      <c r="P17" s="206"/>
      <c r="Q17" s="206"/>
      <c r="R17" s="206"/>
      <c r="S17" s="155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  <c r="AX17" s="84"/>
      <c r="AY17" s="84"/>
      <c r="AZ17" s="84"/>
      <c r="BA17" s="84"/>
      <c r="BB17" s="84"/>
      <c r="BC17" s="84"/>
      <c r="BD17" s="84"/>
      <c r="BE17" s="84"/>
      <c r="BF17" s="84"/>
      <c r="BG17" s="84"/>
      <c r="BH17" s="84"/>
      <c r="BI17" s="84"/>
      <c r="BJ17" s="84"/>
      <c r="BK17" s="84"/>
      <c r="BL17" s="84"/>
      <c r="BM17" s="84"/>
      <c r="BN17" s="84"/>
      <c r="BO17" s="84"/>
      <c r="BP17" s="84"/>
      <c r="BQ17" s="84"/>
      <c r="BR17" s="84"/>
      <c r="BS17" s="84"/>
      <c r="BT17" s="84"/>
      <c r="BU17" s="84"/>
      <c r="BV17" s="84"/>
      <c r="BW17" s="84"/>
      <c r="BX17" s="84"/>
      <c r="BY17" s="84"/>
      <c r="BZ17" s="84"/>
      <c r="CA17" s="84"/>
      <c r="CB17" s="84"/>
      <c r="CC17" s="84"/>
      <c r="CD17" s="84"/>
      <c r="CE17" s="84"/>
      <c r="CF17" s="84"/>
      <c r="CG17" s="84"/>
      <c r="CH17" s="84"/>
      <c r="CI17" s="84"/>
      <c r="CJ17" s="84"/>
      <c r="CK17" s="84"/>
      <c r="CL17" s="84"/>
      <c r="CM17" s="84"/>
      <c r="CN17" s="84"/>
      <c r="CO17" s="84"/>
      <c r="CP17" s="84"/>
      <c r="CQ17" s="84"/>
      <c r="CR17" s="84"/>
      <c r="CS17" s="84"/>
      <c r="CT17" s="84"/>
      <c r="CU17" s="84"/>
      <c r="CV17" s="84"/>
      <c r="CW17" s="84"/>
      <c r="CX17" s="84"/>
      <c r="CY17" s="84"/>
      <c r="CZ17" s="84"/>
      <c r="DA17" s="84"/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4"/>
      <c r="EC17" s="84"/>
      <c r="ED17" s="84"/>
      <c r="EE17" s="84"/>
      <c r="EF17" s="84"/>
      <c r="EG17" s="84"/>
      <c r="EH17" s="84"/>
      <c r="EI17" s="84"/>
      <c r="EJ17" s="84"/>
      <c r="EK17" s="84"/>
      <c r="EL17" s="84"/>
      <c r="EM17" s="84"/>
      <c r="EN17" s="84"/>
      <c r="EO17" s="84"/>
      <c r="EP17" s="84"/>
      <c r="EQ17" s="84"/>
      <c r="ER17" s="84"/>
      <c r="ES17" s="84"/>
      <c r="ET17" s="84"/>
      <c r="EU17" s="84"/>
      <c r="EV17" s="84"/>
      <c r="EW17" s="84"/>
      <c r="EX17" s="84"/>
      <c r="EY17" s="84"/>
      <c r="EZ17" s="84"/>
      <c r="FA17" s="84"/>
      <c r="FB17" s="84"/>
      <c r="FC17" s="84"/>
      <c r="FD17" s="84"/>
      <c r="FE17" s="84"/>
      <c r="FF17" s="84"/>
      <c r="FG17" s="84"/>
      <c r="FH17" s="84"/>
      <c r="FI17" s="84"/>
      <c r="FJ17" s="84"/>
      <c r="FK17" s="84"/>
      <c r="FL17" s="84"/>
      <c r="FM17" s="84"/>
      <c r="FN17" s="84"/>
      <c r="FO17" s="84"/>
      <c r="FP17" s="84"/>
    </row>
    <row r="18" spans="1:172" s="75" customFormat="1" x14ac:dyDescent="0.35">
      <c r="A18" s="205"/>
      <c r="B18" s="206" t="s">
        <v>64</v>
      </c>
      <c r="C18" s="213"/>
      <c r="D18" s="214">
        <v>0.3</v>
      </c>
      <c r="E18" s="207">
        <v>0.3</v>
      </c>
      <c r="F18" s="210"/>
      <c r="G18" s="210"/>
      <c r="H18" s="211"/>
      <c r="I18" s="211"/>
      <c r="J18" s="143"/>
      <c r="K18" s="206"/>
      <c r="L18" s="206"/>
      <c r="M18" s="206"/>
      <c r="N18" s="206"/>
      <c r="O18" s="206"/>
      <c r="P18" s="206"/>
      <c r="Q18" s="206"/>
      <c r="R18" s="206"/>
      <c r="S18" s="155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  <c r="AX18" s="84"/>
      <c r="AY18" s="84"/>
      <c r="AZ18" s="84"/>
      <c r="BA18" s="84"/>
      <c r="BB18" s="84"/>
      <c r="BC18" s="84"/>
      <c r="BD18" s="84"/>
      <c r="BE18" s="84"/>
      <c r="BF18" s="84"/>
      <c r="BG18" s="84"/>
      <c r="BH18" s="84"/>
      <c r="BI18" s="84"/>
      <c r="BJ18" s="84"/>
      <c r="BK18" s="84"/>
      <c r="BL18" s="84"/>
      <c r="BM18" s="84"/>
      <c r="BN18" s="84"/>
      <c r="BO18" s="84"/>
      <c r="BP18" s="84"/>
      <c r="BQ18" s="84"/>
      <c r="BR18" s="84"/>
      <c r="BS18" s="84"/>
      <c r="BT18" s="84"/>
      <c r="BU18" s="84"/>
      <c r="BV18" s="84"/>
      <c r="BW18" s="84"/>
      <c r="BX18" s="84"/>
      <c r="BY18" s="84"/>
      <c r="BZ18" s="84"/>
      <c r="CA18" s="84"/>
      <c r="CB18" s="84"/>
      <c r="CC18" s="84"/>
      <c r="CD18" s="84"/>
      <c r="CE18" s="84"/>
      <c r="CF18" s="84"/>
      <c r="CG18" s="84"/>
      <c r="CH18" s="84"/>
      <c r="CI18" s="84"/>
      <c r="CJ18" s="84"/>
      <c r="CK18" s="84"/>
      <c r="CL18" s="84"/>
      <c r="CM18" s="84"/>
      <c r="CN18" s="84"/>
      <c r="CO18" s="84"/>
      <c r="CP18" s="84"/>
      <c r="CQ18" s="84"/>
      <c r="CR18" s="84"/>
      <c r="CS18" s="84"/>
      <c r="CT18" s="84"/>
      <c r="CU18" s="84"/>
      <c r="CV18" s="84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4"/>
      <c r="EC18" s="84"/>
      <c r="ED18" s="84"/>
      <c r="EE18" s="84"/>
      <c r="EF18" s="84"/>
      <c r="EG18" s="84"/>
      <c r="EH18" s="84"/>
      <c r="EI18" s="84"/>
      <c r="EJ18" s="84"/>
      <c r="EK18" s="84"/>
      <c r="EL18" s="84"/>
      <c r="EM18" s="84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84"/>
      <c r="FI18" s="84"/>
      <c r="FJ18" s="84"/>
      <c r="FK18" s="84"/>
      <c r="FL18" s="84"/>
      <c r="FM18" s="84"/>
      <c r="FN18" s="84"/>
      <c r="FO18" s="84"/>
      <c r="FP18" s="84"/>
    </row>
    <row r="19" spans="1:172" s="75" customFormat="1" x14ac:dyDescent="0.35">
      <c r="A19" s="205"/>
      <c r="B19" s="206" t="s">
        <v>54</v>
      </c>
      <c r="C19" s="213"/>
      <c r="D19" s="214">
        <v>5</v>
      </c>
      <c r="E19" s="207">
        <v>5</v>
      </c>
      <c r="F19" s="210"/>
      <c r="G19" s="210"/>
      <c r="H19" s="211"/>
      <c r="I19" s="210"/>
      <c r="J19" s="143"/>
      <c r="K19" s="206"/>
      <c r="L19" s="206"/>
      <c r="M19" s="206"/>
      <c r="N19" s="206"/>
      <c r="O19" s="206"/>
      <c r="P19" s="206"/>
      <c r="Q19" s="206"/>
      <c r="R19" s="206"/>
      <c r="S19" s="155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84"/>
      <c r="BP19" s="84"/>
      <c r="BQ19" s="84"/>
      <c r="BR19" s="84"/>
      <c r="BS19" s="84"/>
      <c r="BT19" s="84"/>
      <c r="BU19" s="84"/>
      <c r="BV19" s="84"/>
      <c r="BW19" s="84"/>
      <c r="BX19" s="84"/>
      <c r="BY19" s="84"/>
      <c r="BZ19" s="84"/>
      <c r="CA19" s="84"/>
      <c r="CB19" s="84"/>
      <c r="CC19" s="84"/>
      <c r="CD19" s="84"/>
      <c r="CE19" s="84"/>
      <c r="CF19" s="84"/>
      <c r="CG19" s="84"/>
      <c r="CH19" s="84"/>
      <c r="CI19" s="84"/>
      <c r="CJ19" s="84"/>
      <c r="CK19" s="84"/>
      <c r="CL19" s="84"/>
      <c r="CM19" s="84"/>
      <c r="CN19" s="84"/>
      <c r="CO19" s="84"/>
      <c r="CP19" s="84"/>
      <c r="CQ19" s="84"/>
      <c r="CR19" s="84"/>
      <c r="CS19" s="84"/>
      <c r="CT19" s="84"/>
      <c r="CU19" s="84"/>
      <c r="CV19" s="84"/>
      <c r="CW19" s="84"/>
      <c r="CX19" s="84"/>
      <c r="CY19" s="84"/>
      <c r="CZ19" s="84"/>
      <c r="DA19" s="84"/>
      <c r="DB19" s="84"/>
      <c r="DC19" s="84"/>
      <c r="DD19" s="84"/>
      <c r="DE19" s="84"/>
      <c r="DF19" s="84"/>
      <c r="DG19" s="84"/>
      <c r="DH19" s="84"/>
      <c r="DI19" s="84"/>
      <c r="DJ19" s="84"/>
      <c r="DK19" s="84"/>
      <c r="DL19" s="84"/>
      <c r="DM19" s="84"/>
      <c r="DN19" s="84"/>
      <c r="DO19" s="84"/>
      <c r="DP19" s="84"/>
      <c r="DQ19" s="84"/>
      <c r="DR19" s="84"/>
      <c r="DS19" s="84"/>
      <c r="DT19" s="84"/>
      <c r="DU19" s="84"/>
      <c r="DV19" s="84"/>
      <c r="DW19" s="84"/>
      <c r="DX19" s="84"/>
      <c r="DY19" s="84"/>
      <c r="DZ19" s="84"/>
      <c r="EA19" s="84"/>
      <c r="EB19" s="84"/>
      <c r="EC19" s="84"/>
      <c r="ED19" s="84"/>
      <c r="EE19" s="84"/>
      <c r="EF19" s="84"/>
      <c r="EG19" s="84"/>
      <c r="EH19" s="84"/>
      <c r="EI19" s="84"/>
      <c r="EJ19" s="84"/>
      <c r="EK19" s="84"/>
      <c r="EL19" s="84"/>
      <c r="EM19" s="84"/>
      <c r="EN19" s="84"/>
      <c r="EO19" s="84"/>
      <c r="EP19" s="84"/>
      <c r="EQ19" s="84"/>
      <c r="ER19" s="84"/>
      <c r="ES19" s="84"/>
      <c r="ET19" s="84"/>
      <c r="EU19" s="84"/>
      <c r="EV19" s="84"/>
      <c r="EW19" s="84"/>
      <c r="EX19" s="84"/>
      <c r="EY19" s="84"/>
      <c r="EZ19" s="84"/>
      <c r="FA19" s="84"/>
      <c r="FB19" s="84"/>
      <c r="FC19" s="84"/>
      <c r="FD19" s="84"/>
      <c r="FE19" s="84"/>
      <c r="FF19" s="84"/>
      <c r="FG19" s="84"/>
      <c r="FH19" s="84"/>
      <c r="FI19" s="84"/>
      <c r="FJ19" s="84"/>
      <c r="FK19" s="84"/>
      <c r="FL19" s="84"/>
      <c r="FM19" s="84"/>
      <c r="FN19" s="84"/>
      <c r="FO19" s="84"/>
      <c r="FP19" s="84"/>
    </row>
    <row r="20" spans="1:172" s="75" customFormat="1" x14ac:dyDescent="0.35">
      <c r="A20" s="205"/>
      <c r="B20" s="206" t="s">
        <v>19</v>
      </c>
      <c r="C20" s="213"/>
      <c r="D20" s="214">
        <v>180</v>
      </c>
      <c r="E20" s="207">
        <v>180</v>
      </c>
      <c r="F20" s="210"/>
      <c r="G20" s="210"/>
      <c r="H20" s="211"/>
      <c r="I20" s="210"/>
      <c r="J20" s="143"/>
      <c r="K20" s="206"/>
      <c r="L20" s="206"/>
      <c r="M20" s="206"/>
      <c r="N20" s="206"/>
      <c r="O20" s="206"/>
      <c r="P20" s="206"/>
      <c r="Q20" s="206"/>
      <c r="R20" s="206"/>
      <c r="S20" s="155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  <c r="AX20" s="84"/>
      <c r="AY20" s="84"/>
      <c r="AZ20" s="84"/>
      <c r="BA20" s="84"/>
      <c r="BB20" s="84"/>
      <c r="BC20" s="84"/>
      <c r="BD20" s="84"/>
      <c r="BE20" s="84"/>
      <c r="BF20" s="84"/>
      <c r="BG20" s="84"/>
      <c r="BH20" s="84"/>
      <c r="BI20" s="84"/>
      <c r="BJ20" s="84"/>
      <c r="BK20" s="84"/>
      <c r="BL20" s="84"/>
      <c r="BM20" s="84"/>
      <c r="BN20" s="84"/>
      <c r="BO20" s="84"/>
      <c r="BP20" s="84"/>
      <c r="BQ20" s="84"/>
      <c r="BR20" s="84"/>
      <c r="BS20" s="84"/>
      <c r="BT20" s="84"/>
      <c r="BU20" s="84"/>
      <c r="BV20" s="84"/>
      <c r="BW20" s="84"/>
      <c r="BX20" s="84"/>
      <c r="BY20" s="84"/>
      <c r="BZ20" s="84"/>
      <c r="CA20" s="84"/>
      <c r="CB20" s="84"/>
      <c r="CC20" s="84"/>
      <c r="CD20" s="84"/>
      <c r="CE20" s="84"/>
      <c r="CF20" s="84"/>
      <c r="CG20" s="84"/>
      <c r="CH20" s="84"/>
      <c r="CI20" s="84"/>
      <c r="CJ20" s="84"/>
      <c r="CK20" s="84"/>
      <c r="CL20" s="84"/>
      <c r="CM20" s="84"/>
      <c r="CN20" s="84"/>
      <c r="CO20" s="84"/>
      <c r="CP20" s="84"/>
      <c r="CQ20" s="84"/>
      <c r="CR20" s="84"/>
      <c r="CS20" s="84"/>
      <c r="CT20" s="84"/>
      <c r="CU20" s="84"/>
      <c r="CV20" s="84"/>
      <c r="CW20" s="84"/>
      <c r="CX20" s="84"/>
      <c r="CY20" s="84"/>
      <c r="CZ20" s="84"/>
      <c r="DA20" s="84"/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4"/>
      <c r="EC20" s="84"/>
      <c r="ED20" s="84"/>
      <c r="EE20" s="84"/>
      <c r="EF20" s="84"/>
      <c r="EG20" s="84"/>
      <c r="EH20" s="84"/>
      <c r="EI20" s="84"/>
      <c r="EJ20" s="84"/>
      <c r="EK20" s="84"/>
      <c r="EL20" s="84"/>
      <c r="EM20" s="84"/>
      <c r="EN20" s="84"/>
      <c r="EO20" s="84"/>
      <c r="EP20" s="84"/>
      <c r="EQ20" s="84"/>
      <c r="ER20" s="84"/>
      <c r="ES20" s="84"/>
      <c r="ET20" s="84"/>
      <c r="EU20" s="84"/>
      <c r="EV20" s="84"/>
      <c r="EW20" s="84"/>
      <c r="EX20" s="84"/>
      <c r="EY20" s="84"/>
      <c r="EZ20" s="84"/>
      <c r="FA20" s="84"/>
      <c r="FB20" s="84"/>
      <c r="FC20" s="84"/>
      <c r="FD20" s="84"/>
      <c r="FE20" s="84"/>
      <c r="FF20" s="84"/>
      <c r="FG20" s="84"/>
      <c r="FH20" s="84"/>
      <c r="FI20" s="84"/>
      <c r="FJ20" s="84"/>
      <c r="FK20" s="84"/>
      <c r="FL20" s="84"/>
      <c r="FM20" s="84"/>
      <c r="FN20" s="84"/>
      <c r="FO20" s="84"/>
      <c r="FP20" s="84"/>
    </row>
    <row r="21" spans="1:172" x14ac:dyDescent="0.35">
      <c r="A21" s="137" t="s">
        <v>25</v>
      </c>
      <c r="B21" s="138"/>
      <c r="C21" s="139" t="s">
        <v>26</v>
      </c>
      <c r="D21" s="204"/>
      <c r="E21" s="202"/>
      <c r="F21" s="142">
        <v>2.2999999999999998</v>
      </c>
      <c r="G21" s="141">
        <v>4.5</v>
      </c>
      <c r="H21" s="140">
        <v>15.4</v>
      </c>
      <c r="I21" s="142">
        <v>111</v>
      </c>
      <c r="J21" s="143" t="s">
        <v>27</v>
      </c>
    </row>
    <row r="22" spans="1:172" x14ac:dyDescent="0.35">
      <c r="A22" s="137"/>
      <c r="B22" s="138" t="s">
        <v>28</v>
      </c>
      <c r="C22" s="139"/>
      <c r="D22" s="142">
        <v>30</v>
      </c>
      <c r="E22" s="141">
        <v>30</v>
      </c>
      <c r="F22" s="142"/>
      <c r="G22" s="141"/>
      <c r="H22" s="141"/>
      <c r="I22" s="142"/>
      <c r="J22" s="143"/>
    </row>
    <row r="23" spans="1:172" ht="15" thickBot="1" x14ac:dyDescent="0.4">
      <c r="A23" s="137"/>
      <c r="B23" s="138" t="s">
        <v>22</v>
      </c>
      <c r="C23" s="139"/>
      <c r="D23" s="142">
        <v>5</v>
      </c>
      <c r="E23" s="141">
        <v>5</v>
      </c>
      <c r="F23" s="142" t="s">
        <v>1</v>
      </c>
      <c r="G23" s="141"/>
      <c r="H23" s="141"/>
      <c r="I23" s="142"/>
      <c r="J23" s="143"/>
    </row>
    <row r="24" spans="1:172" ht="15" thickBot="1" x14ac:dyDescent="0.4">
      <c r="A24" s="215" t="s">
        <v>29</v>
      </c>
      <c r="B24" s="216"/>
      <c r="C24" s="217">
        <v>425</v>
      </c>
      <c r="D24" s="200"/>
      <c r="E24" s="199"/>
      <c r="F24" s="199">
        <v>12.36</v>
      </c>
      <c r="G24" s="199">
        <v>14.52</v>
      </c>
      <c r="H24" s="199">
        <v>44.89</v>
      </c>
      <c r="I24" s="199">
        <v>359.38</v>
      </c>
      <c r="J24" s="201"/>
    </row>
    <row r="25" spans="1:172" s="64" customFormat="1" x14ac:dyDescent="0.35">
      <c r="A25" s="137" t="s">
        <v>30</v>
      </c>
      <c r="B25" s="138"/>
      <c r="C25" s="218">
        <v>125</v>
      </c>
      <c r="D25" s="219">
        <v>125</v>
      </c>
      <c r="E25" s="218">
        <v>125</v>
      </c>
      <c r="F25" s="142">
        <v>0.6</v>
      </c>
      <c r="G25" s="141">
        <v>0.06</v>
      </c>
      <c r="H25" s="140">
        <v>22</v>
      </c>
      <c r="I25" s="141">
        <v>90.9</v>
      </c>
      <c r="J25" s="143" t="s">
        <v>300</v>
      </c>
      <c r="K25" s="206"/>
      <c r="L25" s="206"/>
      <c r="M25" s="206"/>
      <c r="N25" s="206"/>
      <c r="O25" s="206"/>
      <c r="P25" s="206"/>
      <c r="Q25" s="206"/>
      <c r="R25" s="206"/>
      <c r="S25" s="15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65"/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65"/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65"/>
      <c r="FO25" s="65"/>
      <c r="FP25" s="65"/>
    </row>
    <row r="26" spans="1:172" s="64" customFormat="1" ht="15" thickBot="1" x14ac:dyDescent="0.4">
      <c r="A26" s="137" t="s">
        <v>215</v>
      </c>
      <c r="B26" s="138"/>
      <c r="C26" s="218"/>
      <c r="D26" s="219"/>
      <c r="E26" s="218"/>
      <c r="F26" s="142"/>
      <c r="G26" s="141"/>
      <c r="H26" s="140"/>
      <c r="I26" s="141"/>
      <c r="J26" s="143"/>
      <c r="K26" s="206"/>
      <c r="L26" s="206"/>
      <c r="M26" s="206"/>
      <c r="N26" s="206"/>
      <c r="O26" s="206"/>
      <c r="P26" s="206"/>
      <c r="Q26" s="206"/>
      <c r="R26" s="206"/>
      <c r="S26" s="15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65"/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65"/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65"/>
      <c r="FO26" s="65"/>
      <c r="FP26" s="65"/>
    </row>
    <row r="27" spans="1:172" ht="15" thickBot="1" x14ac:dyDescent="0.4">
      <c r="A27" s="215" t="s">
        <v>29</v>
      </c>
      <c r="B27" s="216"/>
      <c r="C27" s="217">
        <v>125</v>
      </c>
      <c r="D27" s="200"/>
      <c r="E27" s="220"/>
      <c r="F27" s="199">
        <v>0.6</v>
      </c>
      <c r="G27" s="199">
        <v>0.06</v>
      </c>
      <c r="H27" s="199">
        <v>22</v>
      </c>
      <c r="I27" s="199">
        <v>90.9</v>
      </c>
      <c r="J27" s="201"/>
    </row>
    <row r="28" spans="1:172" ht="15" thickBot="1" x14ac:dyDescent="0.4">
      <c r="A28" s="221"/>
      <c r="B28" s="222"/>
      <c r="C28" s="223">
        <v>550</v>
      </c>
      <c r="D28" s="224"/>
      <c r="E28" s="225"/>
      <c r="F28" s="187">
        <v>12.959999999999999</v>
      </c>
      <c r="G28" s="187">
        <v>14.58</v>
      </c>
      <c r="H28" s="187">
        <v>66.89</v>
      </c>
      <c r="I28" s="187">
        <v>450.28</v>
      </c>
      <c r="J28" s="143"/>
    </row>
    <row r="29" spans="1:172" x14ac:dyDescent="0.35">
      <c r="A29" s="221"/>
      <c r="B29" s="222" t="s">
        <v>32</v>
      </c>
      <c r="C29" s="223"/>
      <c r="D29" s="224"/>
      <c r="E29" s="226"/>
      <c r="F29" s="187"/>
      <c r="G29" s="188"/>
      <c r="H29" s="224"/>
      <c r="I29" s="187"/>
      <c r="J29" s="143"/>
    </row>
    <row r="30" spans="1:172" s="77" customFormat="1" x14ac:dyDescent="0.35">
      <c r="A30" s="130" t="s">
        <v>247</v>
      </c>
      <c r="B30" s="103"/>
      <c r="C30" s="139">
        <v>50</v>
      </c>
      <c r="D30" s="161"/>
      <c r="E30" s="162"/>
      <c r="F30" s="140">
        <v>0.7</v>
      </c>
      <c r="G30" s="141">
        <v>2.5</v>
      </c>
      <c r="H30" s="140">
        <v>4.5</v>
      </c>
      <c r="I30" s="141">
        <v>43.5</v>
      </c>
      <c r="J30" s="143" t="s">
        <v>438</v>
      </c>
      <c r="K30" s="155"/>
      <c r="L30" s="206"/>
      <c r="M30" s="206"/>
      <c r="N30" s="206"/>
      <c r="O30" s="206"/>
      <c r="P30" s="206"/>
      <c r="Q30" s="206"/>
      <c r="R30" s="155"/>
      <c r="S30" s="155"/>
      <c r="T30" s="104"/>
      <c r="U30" s="104"/>
      <c r="V30" s="104"/>
      <c r="W30" s="104"/>
      <c r="X30" s="104"/>
      <c r="Y30" s="104"/>
      <c r="Z30" s="104"/>
      <c r="AA30" s="104"/>
      <c r="AB30" s="104"/>
      <c r="AC30" s="104"/>
      <c r="AD30" s="104"/>
      <c r="AE30" s="104"/>
      <c r="AF30" s="104"/>
      <c r="AG30" s="104"/>
      <c r="AH30" s="104"/>
      <c r="AI30" s="104"/>
      <c r="AJ30" s="104"/>
      <c r="AK30" s="104"/>
      <c r="AL30" s="104"/>
      <c r="AM30" s="104"/>
      <c r="AN30" s="104"/>
      <c r="AO30" s="104"/>
      <c r="AP30" s="104"/>
      <c r="AQ30" s="104"/>
      <c r="AR30" s="104"/>
      <c r="AS30" s="104"/>
      <c r="AT30" s="104"/>
      <c r="AU30" s="104"/>
      <c r="AV30" s="104"/>
      <c r="AW30" s="104"/>
      <c r="AX30" s="104"/>
      <c r="AY30" s="104"/>
      <c r="AZ30" s="104"/>
      <c r="BA30" s="72"/>
      <c r="BB30" s="72"/>
      <c r="BC30" s="72"/>
      <c r="BD30" s="72"/>
      <c r="BE30" s="72"/>
      <c r="BF30" s="72"/>
      <c r="BG30" s="72"/>
      <c r="BH30" s="72"/>
      <c r="BI30" s="72"/>
      <c r="BJ30" s="72"/>
      <c r="BK30" s="72"/>
      <c r="BL30" s="72"/>
      <c r="BM30" s="72"/>
      <c r="BN30" s="72"/>
      <c r="BO30" s="72"/>
      <c r="BP30" s="72"/>
      <c r="BQ30" s="72"/>
      <c r="BR30" s="72"/>
      <c r="BS30" s="72"/>
      <c r="BT30" s="72"/>
      <c r="BU30" s="72"/>
      <c r="BV30" s="72"/>
      <c r="BW30" s="72"/>
      <c r="BX30" s="72"/>
      <c r="BY30" s="72"/>
      <c r="BZ30" s="72"/>
      <c r="CA30" s="72"/>
      <c r="CB30" s="72"/>
      <c r="CC30" s="72"/>
      <c r="CD30" s="72"/>
      <c r="CE30" s="72"/>
      <c r="CF30" s="72"/>
      <c r="CG30" s="72"/>
      <c r="CH30" s="72"/>
      <c r="CI30" s="72"/>
      <c r="CJ30" s="72"/>
      <c r="CK30" s="72"/>
      <c r="CL30" s="72"/>
      <c r="CM30" s="72"/>
      <c r="CN30" s="72"/>
      <c r="CO30" s="72"/>
      <c r="CP30" s="72"/>
      <c r="CQ30" s="72"/>
      <c r="CR30" s="72"/>
      <c r="CS30" s="72"/>
      <c r="CT30" s="72"/>
      <c r="CU30" s="72"/>
      <c r="CV30" s="72"/>
      <c r="CW30" s="72"/>
      <c r="CX30" s="72"/>
      <c r="CY30" s="72"/>
      <c r="CZ30" s="72"/>
      <c r="DA30" s="72"/>
      <c r="DB30" s="72"/>
      <c r="DC30" s="72"/>
      <c r="DD30" s="72"/>
      <c r="DE30" s="72"/>
      <c r="DF30" s="72"/>
      <c r="DG30" s="72"/>
      <c r="DH30" s="72"/>
      <c r="DI30" s="72"/>
      <c r="DJ30" s="72"/>
      <c r="DK30" s="72"/>
      <c r="DL30" s="72"/>
      <c r="DM30" s="72"/>
      <c r="DN30" s="72"/>
      <c r="DO30" s="72"/>
      <c r="DP30" s="72"/>
      <c r="DQ30" s="72"/>
      <c r="DR30" s="72"/>
      <c r="DS30" s="72"/>
    </row>
    <row r="31" spans="1:172" s="77" customFormat="1" x14ac:dyDescent="0.35">
      <c r="A31" s="130"/>
      <c r="B31" s="103" t="s">
        <v>46</v>
      </c>
      <c r="C31" s="160"/>
      <c r="D31" s="163">
        <v>66.25</v>
      </c>
      <c r="E31" s="139">
        <v>53</v>
      </c>
      <c r="F31" s="140"/>
      <c r="G31" s="141"/>
      <c r="H31" s="140"/>
      <c r="I31" s="141"/>
      <c r="J31" s="143"/>
      <c r="K31" s="155"/>
      <c r="L31" s="206"/>
      <c r="M31" s="206"/>
      <c r="N31" s="206"/>
      <c r="O31" s="206"/>
      <c r="P31" s="206"/>
      <c r="Q31" s="206"/>
      <c r="R31" s="155"/>
      <c r="S31" s="155"/>
      <c r="T31" s="104"/>
      <c r="U31" s="104"/>
      <c r="V31" s="104"/>
      <c r="W31" s="104"/>
      <c r="X31" s="104"/>
      <c r="Y31" s="104"/>
      <c r="Z31" s="104"/>
      <c r="AA31" s="104"/>
      <c r="AB31" s="104"/>
      <c r="AC31" s="104"/>
      <c r="AD31" s="104"/>
      <c r="AE31" s="104"/>
      <c r="AF31" s="104"/>
      <c r="AG31" s="104"/>
      <c r="AH31" s="104"/>
      <c r="AI31" s="104"/>
      <c r="AJ31" s="104"/>
      <c r="AK31" s="104"/>
      <c r="AL31" s="104"/>
      <c r="AM31" s="104"/>
      <c r="AN31" s="104"/>
      <c r="AO31" s="104"/>
      <c r="AP31" s="104"/>
      <c r="AQ31" s="104"/>
      <c r="AR31" s="104"/>
      <c r="AS31" s="104"/>
      <c r="AT31" s="104"/>
      <c r="AU31" s="104"/>
      <c r="AV31" s="104"/>
      <c r="AW31" s="104"/>
      <c r="AX31" s="104"/>
      <c r="AY31" s="104"/>
      <c r="AZ31" s="104"/>
      <c r="BA31" s="72"/>
      <c r="BB31" s="72"/>
      <c r="BC31" s="72"/>
      <c r="BD31" s="72"/>
      <c r="BE31" s="72"/>
      <c r="BF31" s="72"/>
      <c r="BG31" s="72"/>
      <c r="BH31" s="72"/>
      <c r="BI31" s="72"/>
      <c r="BJ31" s="72"/>
      <c r="BK31" s="72"/>
      <c r="BL31" s="72"/>
      <c r="BM31" s="72"/>
      <c r="BN31" s="72"/>
      <c r="BO31" s="72"/>
      <c r="BP31" s="72"/>
      <c r="BQ31" s="72"/>
      <c r="BR31" s="72"/>
      <c r="BS31" s="72"/>
      <c r="BT31" s="72"/>
      <c r="BU31" s="72"/>
      <c r="BV31" s="72"/>
      <c r="BW31" s="72"/>
      <c r="BX31" s="72"/>
      <c r="BY31" s="72"/>
      <c r="BZ31" s="72"/>
      <c r="CA31" s="72"/>
      <c r="CB31" s="72"/>
      <c r="CC31" s="72"/>
      <c r="CD31" s="72"/>
      <c r="CE31" s="72"/>
      <c r="CF31" s="72"/>
      <c r="CG31" s="72"/>
      <c r="CH31" s="72"/>
      <c r="CI31" s="72"/>
      <c r="CJ31" s="72"/>
      <c r="CK31" s="72"/>
      <c r="CL31" s="72"/>
      <c r="CM31" s="72"/>
      <c r="CN31" s="72"/>
      <c r="CO31" s="72"/>
      <c r="CP31" s="72"/>
      <c r="CQ31" s="72"/>
      <c r="CR31" s="72"/>
      <c r="CS31" s="72"/>
      <c r="CT31" s="72"/>
      <c r="CU31" s="72"/>
      <c r="CV31" s="72"/>
      <c r="CW31" s="72"/>
      <c r="CX31" s="72"/>
      <c r="CY31" s="72"/>
      <c r="CZ31" s="72"/>
      <c r="DA31" s="72"/>
      <c r="DB31" s="72"/>
      <c r="DC31" s="72"/>
      <c r="DD31" s="72"/>
      <c r="DE31" s="72"/>
      <c r="DF31" s="72"/>
      <c r="DG31" s="72"/>
      <c r="DH31" s="72"/>
      <c r="DI31" s="72"/>
      <c r="DJ31" s="72"/>
      <c r="DK31" s="72"/>
      <c r="DL31" s="72"/>
      <c r="DM31" s="72"/>
      <c r="DN31" s="72"/>
      <c r="DO31" s="72"/>
      <c r="DP31" s="72"/>
      <c r="DQ31" s="72"/>
      <c r="DR31" s="72"/>
      <c r="DS31" s="72"/>
    </row>
    <row r="32" spans="1:172" s="77" customFormat="1" x14ac:dyDescent="0.35">
      <c r="A32" s="130"/>
      <c r="B32" s="103" t="s">
        <v>439</v>
      </c>
      <c r="C32" s="160"/>
      <c r="D32" s="163"/>
      <c r="E32" s="139">
        <v>33</v>
      </c>
      <c r="F32" s="140"/>
      <c r="G32" s="141"/>
      <c r="H32" s="140"/>
      <c r="I32" s="142"/>
      <c r="J32" s="143"/>
      <c r="K32" s="155"/>
      <c r="L32" s="206"/>
      <c r="M32" s="206"/>
      <c r="N32" s="206"/>
      <c r="O32" s="206"/>
      <c r="P32" s="206"/>
      <c r="Q32" s="206"/>
      <c r="R32" s="155"/>
      <c r="S32" s="155"/>
      <c r="T32" s="104"/>
      <c r="U32" s="104"/>
      <c r="V32" s="104"/>
      <c r="W32" s="104"/>
      <c r="X32" s="104"/>
      <c r="Y32" s="104"/>
      <c r="Z32" s="104"/>
      <c r="AA32" s="104"/>
      <c r="AB32" s="104"/>
      <c r="AC32" s="104"/>
      <c r="AD32" s="104"/>
      <c r="AE32" s="104"/>
      <c r="AF32" s="104"/>
      <c r="AG32" s="104"/>
      <c r="AH32" s="104"/>
      <c r="AI32" s="104"/>
      <c r="AJ32" s="104"/>
      <c r="AK32" s="104"/>
      <c r="AL32" s="104"/>
      <c r="AM32" s="104"/>
      <c r="AN32" s="104"/>
      <c r="AO32" s="104"/>
      <c r="AP32" s="104"/>
      <c r="AQ32" s="104"/>
      <c r="AR32" s="104"/>
      <c r="AS32" s="104"/>
      <c r="AT32" s="104"/>
      <c r="AU32" s="104"/>
      <c r="AV32" s="104"/>
      <c r="AW32" s="104"/>
      <c r="AX32" s="104"/>
      <c r="AY32" s="104"/>
      <c r="AZ32" s="104"/>
      <c r="BA32" s="72"/>
      <c r="BB32" s="72"/>
      <c r="BC32" s="72"/>
      <c r="BD32" s="72"/>
      <c r="BE32" s="72"/>
      <c r="BF32" s="72"/>
      <c r="BG32" s="72"/>
      <c r="BH32" s="72"/>
      <c r="BI32" s="72"/>
      <c r="BJ32" s="72"/>
      <c r="BK32" s="72"/>
      <c r="BL32" s="72"/>
      <c r="BM32" s="72"/>
      <c r="BN32" s="72"/>
      <c r="BO32" s="72"/>
      <c r="BP32" s="72"/>
      <c r="BQ32" s="72"/>
      <c r="BR32" s="72"/>
      <c r="BS32" s="72"/>
      <c r="BT32" s="72"/>
      <c r="BU32" s="72"/>
      <c r="BV32" s="72"/>
      <c r="BW32" s="72"/>
      <c r="BX32" s="72"/>
      <c r="BY32" s="72"/>
      <c r="BZ32" s="72"/>
      <c r="CA32" s="72"/>
      <c r="CB32" s="72"/>
      <c r="CC32" s="72"/>
      <c r="CD32" s="72"/>
      <c r="CE32" s="72"/>
      <c r="CF32" s="72"/>
      <c r="CG32" s="72"/>
      <c r="CH32" s="72"/>
      <c r="CI32" s="72"/>
      <c r="CJ32" s="72"/>
      <c r="CK32" s="72"/>
      <c r="CL32" s="72"/>
      <c r="CM32" s="72"/>
      <c r="CN32" s="72"/>
      <c r="CO32" s="72"/>
      <c r="CP32" s="72"/>
      <c r="CQ32" s="72"/>
      <c r="CR32" s="72"/>
      <c r="CS32" s="72"/>
      <c r="CT32" s="72"/>
      <c r="CU32" s="72"/>
      <c r="CV32" s="72"/>
      <c r="CW32" s="72"/>
      <c r="CX32" s="72"/>
      <c r="CY32" s="72"/>
      <c r="CZ32" s="72"/>
      <c r="DA32" s="72"/>
      <c r="DB32" s="72"/>
      <c r="DC32" s="72"/>
      <c r="DD32" s="72"/>
      <c r="DE32" s="72"/>
      <c r="DF32" s="72"/>
      <c r="DG32" s="72"/>
      <c r="DH32" s="72"/>
      <c r="DI32" s="72"/>
      <c r="DJ32" s="72"/>
      <c r="DK32" s="72"/>
      <c r="DL32" s="72"/>
      <c r="DM32" s="72"/>
      <c r="DN32" s="72"/>
      <c r="DO32" s="72"/>
      <c r="DP32" s="72"/>
      <c r="DQ32" s="72"/>
      <c r="DR32" s="72"/>
      <c r="DS32" s="72"/>
    </row>
    <row r="33" spans="1:123" s="77" customFormat="1" x14ac:dyDescent="0.35">
      <c r="A33" s="130"/>
      <c r="B33" s="103" t="s">
        <v>94</v>
      </c>
      <c r="C33" s="160"/>
      <c r="D33" s="163">
        <v>19</v>
      </c>
      <c r="E33" s="139">
        <v>14</v>
      </c>
      <c r="F33" s="140"/>
      <c r="G33" s="141"/>
      <c r="H33" s="140"/>
      <c r="I33" s="142"/>
      <c r="J33" s="143"/>
      <c r="K33" s="155"/>
      <c r="L33" s="206"/>
      <c r="M33" s="206"/>
      <c r="N33" s="206"/>
      <c r="O33" s="206"/>
      <c r="P33" s="206"/>
      <c r="Q33" s="206"/>
      <c r="R33" s="155"/>
      <c r="S33" s="155"/>
      <c r="T33" s="104"/>
      <c r="U33" s="104"/>
      <c r="V33" s="104"/>
      <c r="W33" s="104"/>
      <c r="X33" s="104"/>
      <c r="Y33" s="104"/>
      <c r="Z33" s="104"/>
      <c r="AA33" s="104"/>
      <c r="AB33" s="104"/>
      <c r="AC33" s="104"/>
      <c r="AD33" s="104"/>
      <c r="AE33" s="104"/>
      <c r="AF33" s="104"/>
      <c r="AG33" s="104"/>
      <c r="AH33" s="104"/>
      <c r="AI33" s="104"/>
      <c r="AJ33" s="104"/>
      <c r="AK33" s="104"/>
      <c r="AL33" s="104"/>
      <c r="AM33" s="104"/>
      <c r="AN33" s="104"/>
      <c r="AO33" s="104"/>
      <c r="AP33" s="104"/>
      <c r="AQ33" s="104"/>
      <c r="AR33" s="104"/>
      <c r="AS33" s="104"/>
      <c r="AT33" s="104"/>
      <c r="AU33" s="104"/>
      <c r="AV33" s="104"/>
      <c r="AW33" s="104"/>
      <c r="AX33" s="104"/>
      <c r="AY33" s="104"/>
      <c r="AZ33" s="104"/>
      <c r="BA33" s="72"/>
      <c r="BB33" s="72"/>
      <c r="BC33" s="72"/>
      <c r="BD33" s="72"/>
      <c r="BE33" s="72"/>
      <c r="BF33" s="72"/>
      <c r="BG33" s="72"/>
      <c r="BH33" s="72"/>
      <c r="BI33" s="72"/>
      <c r="BJ33" s="72"/>
      <c r="BK33" s="72"/>
      <c r="BL33" s="72"/>
      <c r="BM33" s="72"/>
      <c r="BN33" s="72"/>
      <c r="BO33" s="72"/>
      <c r="BP33" s="72"/>
      <c r="BQ33" s="72"/>
      <c r="BR33" s="72"/>
      <c r="BS33" s="72"/>
      <c r="BT33" s="72"/>
      <c r="BU33" s="72"/>
      <c r="BV33" s="72"/>
      <c r="BW33" s="72"/>
      <c r="BX33" s="72"/>
      <c r="BY33" s="72"/>
      <c r="BZ33" s="72"/>
      <c r="CA33" s="72"/>
      <c r="CB33" s="72"/>
      <c r="CC33" s="72"/>
      <c r="CD33" s="72"/>
      <c r="CE33" s="72"/>
      <c r="CF33" s="72"/>
      <c r="CG33" s="72"/>
      <c r="CH33" s="72"/>
      <c r="CI33" s="72"/>
      <c r="CJ33" s="72"/>
      <c r="CK33" s="72"/>
      <c r="CL33" s="72"/>
      <c r="CM33" s="72"/>
      <c r="CN33" s="72"/>
      <c r="CO33" s="72"/>
      <c r="CP33" s="72"/>
      <c r="CQ33" s="72"/>
      <c r="CR33" s="72"/>
      <c r="CS33" s="72"/>
      <c r="CT33" s="72"/>
      <c r="CU33" s="72"/>
      <c r="CV33" s="72"/>
      <c r="CW33" s="72"/>
      <c r="CX33" s="72"/>
      <c r="CY33" s="72"/>
      <c r="CZ33" s="72"/>
      <c r="DA33" s="72"/>
      <c r="DB33" s="72"/>
      <c r="DC33" s="72"/>
      <c r="DD33" s="72"/>
      <c r="DE33" s="72"/>
      <c r="DF33" s="72"/>
      <c r="DG33" s="72"/>
      <c r="DH33" s="72"/>
      <c r="DI33" s="72"/>
      <c r="DJ33" s="72"/>
      <c r="DK33" s="72"/>
      <c r="DL33" s="72"/>
      <c r="DM33" s="72"/>
      <c r="DN33" s="72"/>
      <c r="DO33" s="72"/>
      <c r="DP33" s="72"/>
      <c r="DQ33" s="72"/>
      <c r="DR33" s="72"/>
      <c r="DS33" s="72"/>
    </row>
    <row r="34" spans="1:123" s="77" customFormat="1" x14ac:dyDescent="0.35">
      <c r="A34" s="130"/>
      <c r="B34" s="103" t="s">
        <v>20</v>
      </c>
      <c r="C34" s="160"/>
      <c r="D34" s="163">
        <v>1</v>
      </c>
      <c r="E34" s="139">
        <v>1</v>
      </c>
      <c r="F34" s="140"/>
      <c r="G34" s="141"/>
      <c r="H34" s="140"/>
      <c r="I34" s="142"/>
      <c r="J34" s="143"/>
      <c r="K34" s="155"/>
      <c r="L34" s="206"/>
      <c r="M34" s="206"/>
      <c r="N34" s="206"/>
      <c r="O34" s="206"/>
      <c r="P34" s="206"/>
      <c r="Q34" s="206"/>
      <c r="R34" s="155"/>
      <c r="S34" s="155"/>
      <c r="T34" s="104"/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L34" s="104"/>
      <c r="AM34" s="104"/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72"/>
      <c r="BB34" s="72"/>
      <c r="BC34" s="72"/>
      <c r="BD34" s="72"/>
      <c r="BE34" s="72"/>
      <c r="BF34" s="72"/>
      <c r="BG34" s="72"/>
      <c r="BH34" s="72"/>
      <c r="BI34" s="72"/>
      <c r="BJ34" s="72"/>
      <c r="BK34" s="72"/>
      <c r="BL34" s="72"/>
      <c r="BM34" s="72"/>
      <c r="BN34" s="72"/>
      <c r="BO34" s="72"/>
      <c r="BP34" s="72"/>
      <c r="BQ34" s="72"/>
      <c r="BR34" s="72"/>
      <c r="BS34" s="72"/>
      <c r="BT34" s="72"/>
      <c r="BU34" s="72"/>
      <c r="BV34" s="72"/>
      <c r="BW34" s="72"/>
      <c r="BX34" s="72"/>
      <c r="BY34" s="72"/>
      <c r="BZ34" s="72"/>
      <c r="CA34" s="72"/>
      <c r="CB34" s="72"/>
      <c r="CC34" s="72"/>
      <c r="CD34" s="72"/>
      <c r="CE34" s="72"/>
      <c r="CF34" s="72"/>
      <c r="CG34" s="72"/>
      <c r="CH34" s="72"/>
      <c r="CI34" s="72"/>
      <c r="CJ34" s="72"/>
      <c r="CK34" s="72"/>
      <c r="CL34" s="72"/>
      <c r="CM34" s="72"/>
      <c r="CN34" s="72"/>
      <c r="CO34" s="72"/>
      <c r="CP34" s="72"/>
      <c r="CQ34" s="72"/>
      <c r="CR34" s="72"/>
      <c r="CS34" s="72"/>
      <c r="CT34" s="72"/>
      <c r="CU34" s="72"/>
      <c r="CV34" s="72"/>
      <c r="CW34" s="72"/>
      <c r="CX34" s="72"/>
      <c r="CY34" s="72"/>
      <c r="CZ34" s="72"/>
      <c r="DA34" s="72"/>
      <c r="DB34" s="72"/>
      <c r="DC34" s="72"/>
      <c r="DD34" s="72"/>
      <c r="DE34" s="72"/>
      <c r="DF34" s="72"/>
      <c r="DG34" s="72"/>
      <c r="DH34" s="72"/>
      <c r="DI34" s="72"/>
      <c r="DJ34" s="72"/>
      <c r="DK34" s="72"/>
      <c r="DL34" s="72"/>
      <c r="DM34" s="72"/>
      <c r="DN34" s="72"/>
      <c r="DO34" s="72"/>
      <c r="DP34" s="72"/>
      <c r="DQ34" s="72"/>
      <c r="DR34" s="72"/>
      <c r="DS34" s="72"/>
    </row>
    <row r="35" spans="1:123" s="77" customFormat="1" x14ac:dyDescent="0.35">
      <c r="A35" s="130"/>
      <c r="B35" s="103" t="s">
        <v>38</v>
      </c>
      <c r="C35" s="160"/>
      <c r="D35" s="163">
        <v>1.5</v>
      </c>
      <c r="E35" s="139">
        <v>1.5</v>
      </c>
      <c r="F35" s="140"/>
      <c r="G35" s="141"/>
      <c r="H35" s="140"/>
      <c r="I35" s="142"/>
      <c r="J35" s="143"/>
      <c r="K35" s="155"/>
      <c r="L35" s="206"/>
      <c r="M35" s="206"/>
      <c r="N35" s="206"/>
      <c r="O35" s="206"/>
      <c r="P35" s="206"/>
      <c r="Q35" s="206"/>
      <c r="R35" s="155"/>
      <c r="S35" s="155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  <c r="AN35" s="104"/>
      <c r="AO35" s="104"/>
      <c r="AP35" s="104"/>
      <c r="AQ35" s="104"/>
      <c r="AR35" s="104"/>
      <c r="AS35" s="104"/>
      <c r="AT35" s="104"/>
      <c r="AU35" s="104"/>
      <c r="AV35" s="104"/>
      <c r="AW35" s="104"/>
      <c r="AX35" s="104"/>
      <c r="AY35" s="104"/>
      <c r="AZ35" s="104"/>
      <c r="BA35" s="72"/>
      <c r="BB35" s="72"/>
      <c r="BC35" s="72"/>
      <c r="BD35" s="72"/>
      <c r="BE35" s="72"/>
      <c r="BF35" s="72"/>
      <c r="BG35" s="72"/>
      <c r="BH35" s="72"/>
      <c r="BI35" s="72"/>
      <c r="BJ35" s="72"/>
      <c r="BK35" s="72"/>
      <c r="BL35" s="72"/>
      <c r="BM35" s="72"/>
      <c r="BN35" s="72"/>
      <c r="BO35" s="72"/>
      <c r="BP35" s="72"/>
      <c r="BQ35" s="72"/>
      <c r="BR35" s="72"/>
      <c r="BS35" s="72"/>
      <c r="BT35" s="72"/>
      <c r="BU35" s="72"/>
      <c r="BV35" s="72"/>
      <c r="BW35" s="72"/>
      <c r="BX35" s="72"/>
      <c r="BY35" s="72"/>
      <c r="BZ35" s="72"/>
      <c r="CA35" s="72"/>
      <c r="CB35" s="72"/>
      <c r="CC35" s="72"/>
      <c r="CD35" s="72"/>
      <c r="CE35" s="72"/>
      <c r="CF35" s="72"/>
      <c r="CG35" s="72"/>
      <c r="CH35" s="72"/>
      <c r="CI35" s="72"/>
      <c r="CJ35" s="72"/>
      <c r="CK35" s="72"/>
      <c r="CL35" s="72"/>
      <c r="CM35" s="72"/>
      <c r="CN35" s="72"/>
      <c r="CO35" s="72"/>
      <c r="CP35" s="72"/>
      <c r="CQ35" s="72"/>
      <c r="CR35" s="72"/>
      <c r="CS35" s="72"/>
      <c r="CT35" s="72"/>
      <c r="CU35" s="72"/>
      <c r="CV35" s="72"/>
      <c r="CW35" s="72"/>
      <c r="CX35" s="72"/>
      <c r="CY35" s="72"/>
      <c r="CZ35" s="72"/>
      <c r="DA35" s="72"/>
      <c r="DB35" s="72"/>
      <c r="DC35" s="72"/>
      <c r="DD35" s="72"/>
      <c r="DE35" s="72"/>
      <c r="DF35" s="72"/>
      <c r="DG35" s="72"/>
      <c r="DH35" s="72"/>
      <c r="DI35" s="72"/>
      <c r="DJ35" s="72"/>
      <c r="DK35" s="72"/>
      <c r="DL35" s="72"/>
      <c r="DM35" s="72"/>
      <c r="DN35" s="72"/>
      <c r="DO35" s="72"/>
      <c r="DP35" s="72"/>
      <c r="DQ35" s="72"/>
      <c r="DR35" s="72"/>
      <c r="DS35" s="72"/>
    </row>
    <row r="36" spans="1:123" s="64" customFormat="1" x14ac:dyDescent="0.35">
      <c r="A36" s="130"/>
      <c r="B36" s="103" t="s">
        <v>43</v>
      </c>
      <c r="C36" s="160"/>
      <c r="D36" s="163">
        <v>0.6</v>
      </c>
      <c r="E36" s="139">
        <v>0.6</v>
      </c>
      <c r="F36" s="140"/>
      <c r="G36" s="141"/>
      <c r="H36" s="140"/>
      <c r="I36" s="142"/>
      <c r="J36" s="143"/>
      <c r="K36" s="155"/>
      <c r="L36" s="206"/>
      <c r="M36" s="206"/>
      <c r="N36" s="206"/>
      <c r="O36" s="206"/>
      <c r="P36" s="206"/>
      <c r="Q36" s="206"/>
      <c r="R36" s="155"/>
      <c r="S36" s="155"/>
      <c r="T36" s="104"/>
      <c r="U36" s="104"/>
      <c r="V36" s="104"/>
      <c r="W36" s="104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O36" s="104"/>
      <c r="AP36" s="104"/>
      <c r="AQ36" s="104"/>
      <c r="AR36" s="104"/>
      <c r="AS36" s="104"/>
      <c r="AT36" s="104"/>
      <c r="AU36" s="104"/>
      <c r="AV36" s="104"/>
      <c r="AW36" s="104"/>
      <c r="AX36" s="104"/>
      <c r="AY36" s="104"/>
      <c r="AZ36" s="104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65"/>
      <c r="CT36" s="65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</row>
    <row r="37" spans="1:123" s="64" customFormat="1" ht="26.5" x14ac:dyDescent="0.35">
      <c r="A37" s="137" t="s">
        <v>394</v>
      </c>
      <c r="B37" s="138"/>
      <c r="C37" s="139" t="s">
        <v>229</v>
      </c>
      <c r="D37" s="142"/>
      <c r="E37" s="141"/>
      <c r="F37" s="142">
        <v>4.5599999999999996</v>
      </c>
      <c r="G37" s="141">
        <v>7.5</v>
      </c>
      <c r="H37" s="140">
        <v>12.64</v>
      </c>
      <c r="I37" s="142">
        <v>136.30000000000001</v>
      </c>
      <c r="J37" s="143" t="s">
        <v>395</v>
      </c>
      <c r="K37" s="206"/>
      <c r="L37" s="206"/>
      <c r="M37" s="206"/>
      <c r="N37" s="206"/>
      <c r="O37" s="206"/>
      <c r="P37" s="206"/>
      <c r="Q37" s="206"/>
      <c r="R37" s="206"/>
      <c r="S37" s="15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</row>
    <row r="38" spans="1:123" s="64" customFormat="1" x14ac:dyDescent="0.35">
      <c r="A38" s="137"/>
      <c r="B38" s="138" t="s">
        <v>225</v>
      </c>
      <c r="C38" s="160"/>
      <c r="D38" s="139">
        <v>33.85</v>
      </c>
      <c r="E38" s="163">
        <v>22</v>
      </c>
      <c r="F38" s="142"/>
      <c r="G38" s="142"/>
      <c r="H38" s="142"/>
      <c r="I38" s="142"/>
      <c r="J38" s="143"/>
      <c r="K38" s="206"/>
      <c r="L38" s="206"/>
      <c r="M38" s="206"/>
      <c r="N38" s="206"/>
      <c r="O38" s="206"/>
      <c r="P38" s="206"/>
      <c r="Q38" s="206"/>
      <c r="R38" s="206"/>
      <c r="S38" s="15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</row>
    <row r="39" spans="1:123" s="64" customFormat="1" x14ac:dyDescent="0.35">
      <c r="A39" s="137"/>
      <c r="B39" s="138" t="s">
        <v>34</v>
      </c>
      <c r="C39" s="139"/>
      <c r="D39" s="142">
        <v>86</v>
      </c>
      <c r="E39" s="141">
        <v>60</v>
      </c>
      <c r="F39" s="141"/>
      <c r="G39" s="140"/>
      <c r="H39" s="141"/>
      <c r="I39" s="142"/>
      <c r="J39" s="143"/>
      <c r="K39" s="206"/>
      <c r="L39" s="206"/>
      <c r="M39" s="206"/>
      <c r="N39" s="206"/>
      <c r="O39" s="206"/>
      <c r="P39" s="206"/>
      <c r="Q39" s="206"/>
      <c r="R39" s="206"/>
      <c r="S39" s="15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</row>
    <row r="40" spans="1:123" s="64" customFormat="1" x14ac:dyDescent="0.35">
      <c r="A40" s="137"/>
      <c r="B40" s="138" t="s">
        <v>35</v>
      </c>
      <c r="C40" s="139"/>
      <c r="D40" s="142">
        <v>8</v>
      </c>
      <c r="E40" s="141">
        <v>8</v>
      </c>
      <c r="F40" s="141"/>
      <c r="G40" s="140"/>
      <c r="H40" s="141"/>
      <c r="I40" s="142"/>
      <c r="J40" s="143"/>
      <c r="K40" s="206"/>
      <c r="L40" s="206"/>
      <c r="M40" s="206"/>
      <c r="N40" s="206"/>
      <c r="O40" s="206"/>
      <c r="P40" s="206"/>
      <c r="Q40" s="206"/>
      <c r="R40" s="206"/>
      <c r="S40" s="15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</row>
    <row r="41" spans="1:123" s="64" customFormat="1" x14ac:dyDescent="0.35">
      <c r="A41" s="137"/>
      <c r="B41" s="138" t="s">
        <v>36</v>
      </c>
      <c r="C41" s="139"/>
      <c r="D41" s="142">
        <v>10</v>
      </c>
      <c r="E41" s="141">
        <v>8</v>
      </c>
      <c r="F41" s="141"/>
      <c r="G41" s="140"/>
      <c r="H41" s="141"/>
      <c r="I41" s="142"/>
      <c r="J41" s="143"/>
      <c r="K41" s="206"/>
      <c r="L41" s="206"/>
      <c r="M41" s="206"/>
      <c r="N41" s="206"/>
      <c r="O41" s="206"/>
      <c r="P41" s="206"/>
      <c r="Q41" s="206"/>
      <c r="R41" s="206"/>
      <c r="S41" s="15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</row>
    <row r="42" spans="1:123" s="64" customFormat="1" x14ac:dyDescent="0.35">
      <c r="A42" s="137"/>
      <c r="B42" s="138" t="s">
        <v>37</v>
      </c>
      <c r="C42" s="139"/>
      <c r="D42" s="142">
        <v>4.76</v>
      </c>
      <c r="E42" s="141">
        <v>4</v>
      </c>
      <c r="F42" s="141"/>
      <c r="G42" s="140"/>
      <c r="H42" s="141"/>
      <c r="I42" s="142"/>
      <c r="J42" s="143"/>
      <c r="K42" s="206"/>
      <c r="L42" s="206"/>
      <c r="M42" s="206"/>
      <c r="N42" s="206"/>
      <c r="O42" s="206"/>
      <c r="P42" s="206"/>
      <c r="Q42" s="206"/>
      <c r="R42" s="206"/>
      <c r="S42" s="15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</row>
    <row r="43" spans="1:123" s="64" customFormat="1" x14ac:dyDescent="0.35">
      <c r="A43" s="137"/>
      <c r="B43" s="138" t="s">
        <v>38</v>
      </c>
      <c r="C43" s="139"/>
      <c r="D43" s="142">
        <v>3</v>
      </c>
      <c r="E43" s="141">
        <v>3</v>
      </c>
      <c r="F43" s="141"/>
      <c r="G43" s="140"/>
      <c r="H43" s="141"/>
      <c r="I43" s="142"/>
      <c r="J43" s="143"/>
      <c r="K43" s="206"/>
      <c r="L43" s="206"/>
      <c r="M43" s="206"/>
      <c r="N43" s="206"/>
      <c r="O43" s="206"/>
      <c r="P43" s="206"/>
      <c r="Q43" s="206"/>
      <c r="R43" s="206"/>
      <c r="S43" s="15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</row>
    <row r="44" spans="1:123" s="64" customFormat="1" x14ac:dyDescent="0.35">
      <c r="A44" s="137"/>
      <c r="B44" s="138" t="s">
        <v>39</v>
      </c>
      <c r="C44" s="139"/>
      <c r="D44" s="142">
        <v>21.84</v>
      </c>
      <c r="E44" s="141">
        <v>12</v>
      </c>
      <c r="F44" s="141"/>
      <c r="G44" s="140"/>
      <c r="H44" s="141"/>
      <c r="I44" s="142"/>
      <c r="J44" s="143"/>
      <c r="K44" s="206"/>
      <c r="L44" s="206"/>
      <c r="M44" s="206"/>
      <c r="N44" s="206"/>
      <c r="O44" s="206"/>
      <c r="P44" s="206"/>
      <c r="Q44" s="206"/>
      <c r="R44" s="206"/>
      <c r="S44" s="15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</row>
    <row r="45" spans="1:123" s="64" customFormat="1" x14ac:dyDescent="0.35">
      <c r="A45" s="137"/>
      <c r="B45" s="138" t="s">
        <v>40</v>
      </c>
      <c r="C45" s="139"/>
      <c r="D45" s="142">
        <v>5</v>
      </c>
      <c r="E45" s="141">
        <v>5</v>
      </c>
      <c r="F45" s="141"/>
      <c r="G45" s="140"/>
      <c r="H45" s="141"/>
      <c r="I45" s="142"/>
      <c r="J45" s="143"/>
      <c r="K45" s="206"/>
      <c r="L45" s="206"/>
      <c r="M45" s="206"/>
      <c r="N45" s="206"/>
      <c r="O45" s="206"/>
      <c r="P45" s="206"/>
      <c r="Q45" s="206"/>
      <c r="R45" s="206"/>
      <c r="S45" s="15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</row>
    <row r="46" spans="1:123" s="64" customFormat="1" x14ac:dyDescent="0.35">
      <c r="A46" s="137"/>
      <c r="B46" s="138" t="s">
        <v>21</v>
      </c>
      <c r="C46" s="139"/>
      <c r="D46" s="142">
        <v>1</v>
      </c>
      <c r="E46" s="141">
        <v>1</v>
      </c>
      <c r="F46" s="141"/>
      <c r="G46" s="140"/>
      <c r="H46" s="141"/>
      <c r="I46" s="142"/>
      <c r="J46" s="143"/>
      <c r="K46" s="206"/>
      <c r="L46" s="206"/>
      <c r="M46" s="206"/>
      <c r="N46" s="206"/>
      <c r="O46" s="206"/>
      <c r="P46" s="206"/>
      <c r="Q46" s="206"/>
      <c r="R46" s="206"/>
      <c r="S46" s="15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</row>
    <row r="47" spans="1:123" s="64" customFormat="1" x14ac:dyDescent="0.35">
      <c r="A47" s="137"/>
      <c r="B47" s="138" t="s">
        <v>19</v>
      </c>
      <c r="C47" s="139"/>
      <c r="D47" s="142">
        <v>152</v>
      </c>
      <c r="E47" s="141">
        <v>152</v>
      </c>
      <c r="F47" s="141"/>
      <c r="G47" s="140"/>
      <c r="H47" s="141"/>
      <c r="I47" s="142"/>
      <c r="J47" s="143"/>
      <c r="K47" s="206"/>
      <c r="L47" s="206"/>
      <c r="M47" s="206"/>
      <c r="N47" s="206"/>
      <c r="O47" s="206"/>
      <c r="P47" s="206"/>
      <c r="Q47" s="206"/>
      <c r="R47" s="206"/>
      <c r="S47" s="15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</row>
    <row r="48" spans="1:123" s="75" customFormat="1" ht="39.5" x14ac:dyDescent="0.35">
      <c r="A48" s="137" t="s">
        <v>391</v>
      </c>
      <c r="B48" s="138"/>
      <c r="C48" s="139" t="s">
        <v>390</v>
      </c>
      <c r="D48" s="139"/>
      <c r="E48" s="163"/>
      <c r="F48" s="139">
        <v>6.2</v>
      </c>
      <c r="G48" s="163">
        <v>6.5</v>
      </c>
      <c r="H48" s="139">
        <v>5</v>
      </c>
      <c r="I48" s="163">
        <v>103</v>
      </c>
      <c r="J48" s="143" t="s">
        <v>392</v>
      </c>
      <c r="K48" s="206"/>
      <c r="L48" s="206"/>
      <c r="M48" s="206"/>
      <c r="N48" s="206"/>
      <c r="O48" s="206"/>
      <c r="P48" s="206"/>
      <c r="Q48" s="206"/>
      <c r="R48" s="206"/>
      <c r="S48" s="155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8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8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84"/>
      <c r="DH48" s="84"/>
      <c r="DI48" s="84"/>
      <c r="DJ48" s="84"/>
      <c r="DK48" s="84"/>
      <c r="DL48" s="84"/>
      <c r="DM48" s="84"/>
      <c r="DN48" s="84"/>
      <c r="DO48" s="84"/>
      <c r="DP48" s="84"/>
      <c r="DQ48" s="84"/>
      <c r="DR48" s="84"/>
      <c r="DS48" s="84"/>
    </row>
    <row r="49" spans="1:123" s="75" customFormat="1" x14ac:dyDescent="0.35">
      <c r="A49" s="137"/>
      <c r="B49" s="138" t="s">
        <v>199</v>
      </c>
      <c r="C49" s="139"/>
      <c r="D49" s="139">
        <v>48</v>
      </c>
      <c r="E49" s="163">
        <v>48</v>
      </c>
      <c r="F49" s="227"/>
      <c r="G49" s="228"/>
      <c r="H49" s="227"/>
      <c r="I49" s="163"/>
      <c r="J49" s="143"/>
      <c r="K49" s="206"/>
      <c r="L49" s="206"/>
      <c r="M49" s="206"/>
      <c r="N49" s="206"/>
      <c r="O49" s="206"/>
      <c r="P49" s="206"/>
      <c r="Q49" s="206"/>
      <c r="R49" s="206"/>
      <c r="S49" s="155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8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8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84"/>
      <c r="DH49" s="84"/>
      <c r="DI49" s="84"/>
      <c r="DJ49" s="84"/>
      <c r="DK49" s="84"/>
      <c r="DL49" s="84"/>
      <c r="DM49" s="84"/>
      <c r="DN49" s="84"/>
      <c r="DO49" s="84"/>
      <c r="DP49" s="84"/>
      <c r="DQ49" s="84"/>
      <c r="DR49" s="84"/>
      <c r="DS49" s="84"/>
    </row>
    <row r="50" spans="1:123" s="75" customFormat="1" x14ac:dyDescent="0.35">
      <c r="A50" s="137"/>
      <c r="B50" s="138" t="s">
        <v>42</v>
      </c>
      <c r="C50" s="139"/>
      <c r="D50" s="139">
        <v>6</v>
      </c>
      <c r="E50" s="163">
        <v>6</v>
      </c>
      <c r="F50" s="227"/>
      <c r="G50" s="228"/>
      <c r="H50" s="227"/>
      <c r="I50" s="228"/>
      <c r="J50" s="143"/>
      <c r="K50" s="206"/>
      <c r="L50" s="206"/>
      <c r="M50" s="206"/>
      <c r="N50" s="206"/>
      <c r="O50" s="206"/>
      <c r="P50" s="206"/>
      <c r="Q50" s="206"/>
      <c r="R50" s="206"/>
      <c r="S50" s="155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8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8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84"/>
      <c r="DH50" s="84"/>
      <c r="DI50" s="84"/>
      <c r="DJ50" s="84"/>
      <c r="DK50" s="84"/>
      <c r="DL50" s="84"/>
      <c r="DM50" s="84"/>
      <c r="DN50" s="84"/>
      <c r="DO50" s="84"/>
      <c r="DP50" s="84"/>
      <c r="DQ50" s="84"/>
      <c r="DR50" s="84"/>
      <c r="DS50" s="84"/>
    </row>
    <row r="51" spans="1:123" s="75" customFormat="1" x14ac:dyDescent="0.35">
      <c r="A51" s="137"/>
      <c r="B51" s="138" t="s">
        <v>19</v>
      </c>
      <c r="C51" s="139"/>
      <c r="D51" s="139">
        <v>6</v>
      </c>
      <c r="E51" s="163">
        <v>6</v>
      </c>
      <c r="F51" s="227"/>
      <c r="G51" s="228"/>
      <c r="H51" s="227"/>
      <c r="I51" s="163"/>
      <c r="J51" s="143"/>
      <c r="K51" s="206"/>
      <c r="L51" s="206"/>
      <c r="M51" s="206"/>
      <c r="N51" s="206"/>
      <c r="O51" s="206"/>
      <c r="P51" s="206"/>
      <c r="Q51" s="206"/>
      <c r="R51" s="206"/>
      <c r="S51" s="155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8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8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84"/>
      <c r="DH51" s="84"/>
      <c r="DI51" s="84"/>
      <c r="DJ51" s="84"/>
      <c r="DK51" s="84"/>
      <c r="DL51" s="84"/>
      <c r="DM51" s="84"/>
      <c r="DN51" s="84"/>
      <c r="DO51" s="84"/>
      <c r="DP51" s="84"/>
      <c r="DQ51" s="84"/>
      <c r="DR51" s="84"/>
      <c r="DS51" s="84"/>
    </row>
    <row r="52" spans="1:123" s="75" customFormat="1" x14ac:dyDescent="0.35">
      <c r="A52" s="137"/>
      <c r="B52" s="138" t="s">
        <v>37</v>
      </c>
      <c r="C52" s="139"/>
      <c r="D52" s="139">
        <v>14.28</v>
      </c>
      <c r="E52" s="163">
        <v>12</v>
      </c>
      <c r="F52" s="227"/>
      <c r="G52" s="228"/>
      <c r="H52" s="227"/>
      <c r="I52" s="163"/>
      <c r="J52" s="143"/>
      <c r="K52" s="206"/>
      <c r="L52" s="206"/>
      <c r="M52" s="206"/>
      <c r="N52" s="206"/>
      <c r="O52" s="206"/>
      <c r="P52" s="206"/>
      <c r="Q52" s="206"/>
      <c r="R52" s="206"/>
      <c r="S52" s="155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8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8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84"/>
      <c r="DH52" s="84"/>
      <c r="DI52" s="84"/>
      <c r="DJ52" s="84"/>
      <c r="DK52" s="84"/>
      <c r="DL52" s="84"/>
      <c r="DM52" s="84"/>
      <c r="DN52" s="84"/>
      <c r="DO52" s="84"/>
      <c r="DP52" s="84"/>
      <c r="DQ52" s="84"/>
      <c r="DR52" s="84"/>
      <c r="DS52" s="84"/>
    </row>
    <row r="53" spans="1:123" s="75" customFormat="1" x14ac:dyDescent="0.35">
      <c r="A53" s="137"/>
      <c r="B53" s="138" t="s">
        <v>104</v>
      </c>
      <c r="C53" s="139"/>
      <c r="D53" s="139">
        <v>3</v>
      </c>
      <c r="E53" s="163">
        <v>3</v>
      </c>
      <c r="F53" s="227"/>
      <c r="G53" s="228"/>
      <c r="H53" s="227"/>
      <c r="I53" s="163"/>
      <c r="J53" s="143"/>
      <c r="K53" s="206"/>
      <c r="L53" s="206"/>
      <c r="M53" s="206"/>
      <c r="N53" s="206"/>
      <c r="O53" s="206"/>
      <c r="P53" s="206"/>
      <c r="Q53" s="206"/>
      <c r="R53" s="206"/>
      <c r="S53" s="155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8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8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8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84"/>
      <c r="DH53" s="84"/>
      <c r="DI53" s="84"/>
      <c r="DJ53" s="84"/>
      <c r="DK53" s="84"/>
      <c r="DL53" s="84"/>
      <c r="DM53" s="84"/>
      <c r="DN53" s="84"/>
      <c r="DO53" s="84"/>
      <c r="DP53" s="84"/>
      <c r="DQ53" s="84"/>
      <c r="DR53" s="84"/>
      <c r="DS53" s="84"/>
    </row>
    <row r="54" spans="1:123" s="75" customFormat="1" x14ac:dyDescent="0.35">
      <c r="A54" s="137"/>
      <c r="B54" s="138" t="s">
        <v>21</v>
      </c>
      <c r="C54" s="139"/>
      <c r="D54" s="139">
        <v>0.5</v>
      </c>
      <c r="E54" s="163">
        <v>0.5</v>
      </c>
      <c r="F54" s="227"/>
      <c r="G54" s="228"/>
      <c r="H54" s="227"/>
      <c r="I54" s="163"/>
      <c r="J54" s="143"/>
      <c r="K54" s="206"/>
      <c r="L54" s="206"/>
      <c r="M54" s="206"/>
      <c r="N54" s="206"/>
      <c r="O54" s="206"/>
      <c r="P54" s="206"/>
      <c r="Q54" s="206"/>
      <c r="R54" s="206"/>
      <c r="S54" s="155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8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8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8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8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84"/>
      <c r="DH54" s="84"/>
      <c r="DI54" s="84"/>
      <c r="DJ54" s="84"/>
      <c r="DK54" s="84"/>
      <c r="DL54" s="84"/>
      <c r="DM54" s="84"/>
      <c r="DN54" s="84"/>
      <c r="DO54" s="84"/>
      <c r="DP54" s="84"/>
      <c r="DQ54" s="84"/>
      <c r="DR54" s="84"/>
      <c r="DS54" s="84"/>
    </row>
    <row r="55" spans="1:123" s="75" customFormat="1" x14ac:dyDescent="0.35">
      <c r="A55" s="137"/>
      <c r="B55" s="138" t="s">
        <v>45</v>
      </c>
      <c r="C55" s="139"/>
      <c r="D55" s="139"/>
      <c r="E55" s="163">
        <v>74</v>
      </c>
      <c r="F55" s="227"/>
      <c r="G55" s="228"/>
      <c r="H55" s="227"/>
      <c r="I55" s="163"/>
      <c r="J55" s="143"/>
      <c r="K55" s="206"/>
      <c r="L55" s="206"/>
      <c r="M55" s="206"/>
      <c r="N55" s="206"/>
      <c r="O55" s="206"/>
      <c r="P55" s="206"/>
      <c r="Q55" s="206"/>
      <c r="R55" s="206"/>
      <c r="S55" s="155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8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8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84"/>
      <c r="DH55" s="84"/>
      <c r="DI55" s="84"/>
      <c r="DJ55" s="84"/>
      <c r="DK55" s="84"/>
      <c r="DL55" s="84"/>
      <c r="DM55" s="84"/>
      <c r="DN55" s="84"/>
      <c r="DO55" s="84"/>
      <c r="DP55" s="84"/>
      <c r="DQ55" s="84"/>
      <c r="DR55" s="84"/>
      <c r="DS55" s="84"/>
    </row>
    <row r="56" spans="1:123" s="75" customFormat="1" x14ac:dyDescent="0.35">
      <c r="A56" s="137"/>
      <c r="B56" s="138" t="s">
        <v>38</v>
      </c>
      <c r="C56" s="139"/>
      <c r="D56" s="139">
        <v>2</v>
      </c>
      <c r="E56" s="163">
        <v>2</v>
      </c>
      <c r="F56" s="227"/>
      <c r="G56" s="228"/>
      <c r="H56" s="227"/>
      <c r="I56" s="163"/>
      <c r="J56" s="143"/>
      <c r="K56" s="206"/>
      <c r="L56" s="206"/>
      <c r="M56" s="206"/>
      <c r="N56" s="206"/>
      <c r="O56" s="206"/>
      <c r="P56" s="206"/>
      <c r="Q56" s="206"/>
      <c r="R56" s="206"/>
      <c r="S56" s="155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8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8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8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8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84"/>
      <c r="DH56" s="84"/>
      <c r="DI56" s="84"/>
      <c r="DJ56" s="84"/>
      <c r="DK56" s="84"/>
      <c r="DL56" s="84"/>
      <c r="DM56" s="84"/>
      <c r="DN56" s="84"/>
      <c r="DO56" s="84"/>
      <c r="DP56" s="84"/>
      <c r="DQ56" s="84"/>
      <c r="DR56" s="84"/>
      <c r="DS56" s="84"/>
    </row>
    <row r="57" spans="1:123" s="75" customFormat="1" x14ac:dyDescent="0.35">
      <c r="A57" s="137"/>
      <c r="B57" s="138" t="s">
        <v>246</v>
      </c>
      <c r="C57" s="160"/>
      <c r="D57" s="159"/>
      <c r="E57" s="158">
        <v>10</v>
      </c>
      <c r="F57" s="140"/>
      <c r="G57" s="141"/>
      <c r="H57" s="140"/>
      <c r="I57" s="142"/>
      <c r="J57" s="143"/>
      <c r="K57" s="206"/>
      <c r="L57" s="206"/>
      <c r="M57" s="206"/>
      <c r="N57" s="206"/>
      <c r="O57" s="206"/>
      <c r="P57" s="206"/>
      <c r="Q57" s="206"/>
      <c r="R57" s="206"/>
      <c r="S57" s="155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8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8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8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8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84"/>
      <c r="DH57" s="84"/>
      <c r="DI57" s="84"/>
      <c r="DJ57" s="84"/>
      <c r="DK57" s="84"/>
      <c r="DL57" s="84"/>
      <c r="DM57" s="84"/>
      <c r="DN57" s="84"/>
      <c r="DO57" s="84"/>
      <c r="DP57" s="84"/>
      <c r="DQ57" s="84"/>
      <c r="DR57" s="84"/>
      <c r="DS57" s="84"/>
    </row>
    <row r="58" spans="1:123" s="75" customFormat="1" x14ac:dyDescent="0.35">
      <c r="A58" s="137"/>
      <c r="B58" s="138" t="s">
        <v>56</v>
      </c>
      <c r="C58" s="160"/>
      <c r="D58" s="159">
        <v>9</v>
      </c>
      <c r="E58" s="158">
        <v>9</v>
      </c>
      <c r="F58" s="140"/>
      <c r="G58" s="141"/>
      <c r="H58" s="140"/>
      <c r="I58" s="142"/>
      <c r="J58" s="143"/>
      <c r="K58" s="206"/>
      <c r="L58" s="206"/>
      <c r="M58" s="206"/>
      <c r="N58" s="206"/>
      <c r="O58" s="206"/>
      <c r="P58" s="206"/>
      <c r="Q58" s="206"/>
      <c r="R58" s="206"/>
      <c r="S58" s="155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8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8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84"/>
      <c r="DH58" s="84"/>
      <c r="DI58" s="84"/>
      <c r="DJ58" s="84"/>
      <c r="DK58" s="84"/>
      <c r="DL58" s="84"/>
      <c r="DM58" s="84"/>
      <c r="DN58" s="84"/>
      <c r="DO58" s="84"/>
      <c r="DP58" s="84"/>
      <c r="DQ58" s="84"/>
      <c r="DR58" s="84"/>
      <c r="DS58" s="84"/>
    </row>
    <row r="59" spans="1:123" s="75" customFormat="1" x14ac:dyDescent="0.35">
      <c r="A59" s="137"/>
      <c r="B59" s="138" t="s">
        <v>38</v>
      </c>
      <c r="C59" s="160"/>
      <c r="D59" s="159">
        <v>0.4</v>
      </c>
      <c r="E59" s="158">
        <v>0.4</v>
      </c>
      <c r="F59" s="140"/>
      <c r="G59" s="141"/>
      <c r="H59" s="140"/>
      <c r="I59" s="142"/>
      <c r="J59" s="143"/>
      <c r="K59" s="206"/>
      <c r="L59" s="206"/>
      <c r="M59" s="206"/>
      <c r="N59" s="206"/>
      <c r="O59" s="206"/>
      <c r="P59" s="206"/>
      <c r="Q59" s="206"/>
      <c r="R59" s="206"/>
      <c r="S59" s="155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8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8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</row>
    <row r="60" spans="1:123" s="75" customFormat="1" x14ac:dyDescent="0.35">
      <c r="A60" s="137"/>
      <c r="B60" s="138" t="s">
        <v>47</v>
      </c>
      <c r="C60" s="160"/>
      <c r="D60" s="159">
        <v>0.4</v>
      </c>
      <c r="E60" s="158">
        <v>0.4</v>
      </c>
      <c r="F60" s="140"/>
      <c r="G60" s="141"/>
      <c r="H60" s="140"/>
      <c r="I60" s="142"/>
      <c r="J60" s="143"/>
      <c r="K60" s="206"/>
      <c r="L60" s="206"/>
      <c r="M60" s="206"/>
      <c r="N60" s="206"/>
      <c r="O60" s="206"/>
      <c r="P60" s="206"/>
      <c r="Q60" s="206"/>
      <c r="R60" s="206"/>
      <c r="S60" s="155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8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8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8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8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84"/>
      <c r="DH60" s="84"/>
      <c r="DI60" s="84"/>
      <c r="DJ60" s="84"/>
      <c r="DK60" s="84"/>
      <c r="DL60" s="84"/>
      <c r="DM60" s="84"/>
      <c r="DN60" s="84"/>
      <c r="DO60" s="84"/>
      <c r="DP60" s="84"/>
      <c r="DQ60" s="84"/>
      <c r="DR60" s="84"/>
      <c r="DS60" s="84"/>
    </row>
    <row r="61" spans="1:123" s="75" customFormat="1" x14ac:dyDescent="0.35">
      <c r="A61" s="137"/>
      <c r="B61" s="138" t="s">
        <v>206</v>
      </c>
      <c r="C61" s="160"/>
      <c r="D61" s="159">
        <v>0.75</v>
      </c>
      <c r="E61" s="158">
        <v>0.6</v>
      </c>
      <c r="F61" s="140"/>
      <c r="G61" s="141"/>
      <c r="H61" s="140"/>
      <c r="I61" s="142"/>
      <c r="J61" s="143"/>
      <c r="K61" s="206"/>
      <c r="L61" s="206"/>
      <c r="M61" s="206"/>
      <c r="N61" s="206"/>
      <c r="O61" s="206"/>
      <c r="P61" s="206"/>
      <c r="Q61" s="206"/>
      <c r="R61" s="206"/>
      <c r="S61" s="155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8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8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84"/>
      <c r="DH61" s="84"/>
      <c r="DI61" s="84"/>
      <c r="DJ61" s="84"/>
      <c r="DK61" s="84"/>
      <c r="DL61" s="84"/>
      <c r="DM61" s="84"/>
      <c r="DN61" s="84"/>
      <c r="DO61" s="84"/>
      <c r="DP61" s="84"/>
      <c r="DQ61" s="84"/>
      <c r="DR61" s="84"/>
      <c r="DS61" s="84"/>
    </row>
    <row r="62" spans="1:123" s="75" customFormat="1" x14ac:dyDescent="0.35">
      <c r="A62" s="137"/>
      <c r="B62" s="138" t="s">
        <v>37</v>
      </c>
      <c r="C62" s="160"/>
      <c r="D62" s="159">
        <v>0.25</v>
      </c>
      <c r="E62" s="158">
        <v>0.2</v>
      </c>
      <c r="F62" s="140"/>
      <c r="G62" s="141"/>
      <c r="H62" s="140"/>
      <c r="I62" s="142"/>
      <c r="J62" s="143"/>
      <c r="K62" s="206"/>
      <c r="L62" s="206"/>
      <c r="M62" s="206"/>
      <c r="N62" s="206"/>
      <c r="O62" s="206"/>
      <c r="P62" s="206"/>
      <c r="Q62" s="206"/>
      <c r="R62" s="206"/>
      <c r="S62" s="155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8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8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8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8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84"/>
      <c r="DH62" s="84"/>
      <c r="DI62" s="84"/>
      <c r="DJ62" s="84"/>
      <c r="DK62" s="84"/>
      <c r="DL62" s="84"/>
      <c r="DM62" s="84"/>
      <c r="DN62" s="84"/>
      <c r="DO62" s="84"/>
      <c r="DP62" s="84"/>
      <c r="DQ62" s="84"/>
      <c r="DR62" s="84"/>
      <c r="DS62" s="84"/>
    </row>
    <row r="63" spans="1:123" s="75" customFormat="1" x14ac:dyDescent="0.35">
      <c r="A63" s="137"/>
      <c r="B63" s="138" t="s">
        <v>48</v>
      </c>
      <c r="C63" s="160"/>
      <c r="D63" s="159">
        <v>1</v>
      </c>
      <c r="E63" s="158">
        <v>1</v>
      </c>
      <c r="F63" s="140"/>
      <c r="G63" s="141"/>
      <c r="H63" s="140"/>
      <c r="I63" s="142"/>
      <c r="J63" s="143"/>
      <c r="K63" s="206"/>
      <c r="L63" s="206"/>
      <c r="M63" s="206"/>
      <c r="N63" s="206"/>
      <c r="O63" s="206"/>
      <c r="P63" s="206"/>
      <c r="Q63" s="206"/>
      <c r="R63" s="206"/>
      <c r="S63" s="155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8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8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8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</row>
    <row r="64" spans="1:123" s="75" customFormat="1" x14ac:dyDescent="0.35">
      <c r="A64" s="137"/>
      <c r="B64" s="138" t="s">
        <v>38</v>
      </c>
      <c r="C64" s="160"/>
      <c r="D64" s="159">
        <v>0.2</v>
      </c>
      <c r="E64" s="158">
        <v>0.2</v>
      </c>
      <c r="F64" s="140"/>
      <c r="G64" s="141"/>
      <c r="H64" s="140"/>
      <c r="I64" s="142"/>
      <c r="J64" s="143"/>
      <c r="K64" s="206"/>
      <c r="L64" s="206"/>
      <c r="M64" s="206"/>
      <c r="N64" s="206"/>
      <c r="O64" s="206"/>
      <c r="P64" s="206"/>
      <c r="Q64" s="206"/>
      <c r="R64" s="206"/>
      <c r="S64" s="155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8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4"/>
      <c r="DM64" s="84"/>
      <c r="DN64" s="84"/>
      <c r="DO64" s="84"/>
      <c r="DP64" s="84"/>
      <c r="DQ64" s="84"/>
      <c r="DR64" s="84"/>
      <c r="DS64" s="84"/>
    </row>
    <row r="65" spans="1:172" s="75" customFormat="1" x14ac:dyDescent="0.35">
      <c r="A65" s="137"/>
      <c r="B65" s="138" t="s">
        <v>43</v>
      </c>
      <c r="C65" s="160"/>
      <c r="D65" s="159">
        <v>0.1</v>
      </c>
      <c r="E65" s="158">
        <v>0.1</v>
      </c>
      <c r="F65" s="140"/>
      <c r="G65" s="141"/>
      <c r="H65" s="140"/>
      <c r="I65" s="142"/>
      <c r="J65" s="143"/>
      <c r="K65" s="206"/>
      <c r="L65" s="206"/>
      <c r="M65" s="206"/>
      <c r="N65" s="206"/>
      <c r="O65" s="206"/>
      <c r="P65" s="206"/>
      <c r="Q65" s="206"/>
      <c r="R65" s="206"/>
      <c r="S65" s="155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8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8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8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4"/>
      <c r="DM65" s="84"/>
      <c r="DN65" s="84"/>
      <c r="DO65" s="84"/>
      <c r="DP65" s="84"/>
      <c r="DQ65" s="84"/>
      <c r="DR65" s="84"/>
      <c r="DS65" s="84"/>
    </row>
    <row r="66" spans="1:172" s="75" customFormat="1" x14ac:dyDescent="0.35">
      <c r="A66" s="137"/>
      <c r="B66" s="138" t="s">
        <v>54</v>
      </c>
      <c r="C66" s="160"/>
      <c r="D66" s="159">
        <v>0.2</v>
      </c>
      <c r="E66" s="158">
        <v>0.2</v>
      </c>
      <c r="F66" s="140"/>
      <c r="G66" s="141"/>
      <c r="H66" s="140"/>
      <c r="I66" s="142"/>
      <c r="J66" s="143"/>
      <c r="K66" s="206"/>
      <c r="L66" s="206"/>
      <c r="M66" s="206"/>
      <c r="N66" s="206"/>
      <c r="O66" s="206"/>
      <c r="P66" s="206"/>
      <c r="Q66" s="206"/>
      <c r="R66" s="206"/>
      <c r="S66" s="155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8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8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8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4"/>
      <c r="DM66" s="84"/>
      <c r="DN66" s="84"/>
      <c r="DO66" s="84"/>
      <c r="DP66" s="84"/>
      <c r="DQ66" s="84"/>
      <c r="DR66" s="84"/>
      <c r="DS66" s="84"/>
    </row>
    <row r="67" spans="1:172" s="75" customFormat="1" x14ac:dyDescent="0.35">
      <c r="A67" s="137" t="s">
        <v>112</v>
      </c>
      <c r="B67" s="138"/>
      <c r="C67" s="139">
        <v>130</v>
      </c>
      <c r="D67" s="140"/>
      <c r="E67" s="141"/>
      <c r="F67" s="140">
        <v>4.8</v>
      </c>
      <c r="G67" s="141">
        <v>3.6</v>
      </c>
      <c r="H67" s="140">
        <v>29.4</v>
      </c>
      <c r="I67" s="142">
        <v>169.2</v>
      </c>
      <c r="J67" s="143" t="s">
        <v>239</v>
      </c>
      <c r="K67" s="140"/>
      <c r="L67" s="140"/>
      <c r="M67" s="140"/>
      <c r="N67" s="206"/>
      <c r="O67" s="206"/>
      <c r="P67" s="206"/>
      <c r="Q67" s="206"/>
      <c r="R67" s="206"/>
      <c r="S67" s="155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8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8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84"/>
      <c r="DH67" s="84"/>
      <c r="DI67" s="84"/>
      <c r="DJ67" s="84"/>
      <c r="DK67" s="84"/>
      <c r="DL67" s="84"/>
      <c r="DM67" s="84"/>
      <c r="DN67" s="84"/>
      <c r="DO67" s="84"/>
      <c r="DP67" s="84"/>
      <c r="DQ67" s="84"/>
      <c r="DR67" s="84"/>
      <c r="DS67" s="84"/>
      <c r="DT67" s="84"/>
      <c r="DU67" s="84"/>
      <c r="DV67" s="84"/>
      <c r="DW67" s="84"/>
      <c r="DX67" s="84"/>
      <c r="DY67" s="84"/>
      <c r="DZ67" s="84"/>
      <c r="EA67" s="84"/>
      <c r="EB67" s="84"/>
      <c r="EC67" s="84"/>
      <c r="ED67" s="84"/>
      <c r="EE67" s="84"/>
      <c r="EF67" s="84"/>
      <c r="EG67" s="84"/>
      <c r="EH67" s="84"/>
      <c r="EI67" s="84"/>
      <c r="EJ67" s="84"/>
      <c r="EK67" s="84"/>
      <c r="EL67" s="84"/>
      <c r="EM67" s="84"/>
      <c r="EN67" s="84"/>
      <c r="EO67" s="84"/>
      <c r="EP67" s="84"/>
      <c r="EQ67" s="84"/>
      <c r="ER67" s="84"/>
      <c r="ES67" s="84"/>
      <c r="ET67" s="84"/>
      <c r="EU67" s="84"/>
      <c r="EV67" s="84"/>
      <c r="EW67" s="84"/>
      <c r="EX67" s="84"/>
      <c r="EY67" s="84"/>
      <c r="EZ67" s="84"/>
      <c r="FA67" s="84"/>
      <c r="FB67" s="84"/>
      <c r="FC67" s="84"/>
      <c r="FD67" s="84"/>
      <c r="FE67" s="84"/>
      <c r="FF67" s="84"/>
      <c r="FG67" s="84"/>
      <c r="FH67" s="84"/>
      <c r="FI67" s="84"/>
      <c r="FJ67" s="84"/>
      <c r="FK67" s="84"/>
      <c r="FL67" s="84"/>
      <c r="FM67" s="84"/>
      <c r="FN67" s="84"/>
      <c r="FO67" s="84"/>
      <c r="FP67" s="84"/>
    </row>
    <row r="68" spans="1:172" s="75" customFormat="1" x14ac:dyDescent="0.35">
      <c r="A68" s="137"/>
      <c r="B68" s="138" t="s">
        <v>113</v>
      </c>
      <c r="C68" s="139"/>
      <c r="D68" s="140">
        <v>45.5</v>
      </c>
      <c r="E68" s="141">
        <v>45.5</v>
      </c>
      <c r="F68" s="140"/>
      <c r="G68" s="141"/>
      <c r="H68" s="140"/>
      <c r="I68" s="142"/>
      <c r="J68" s="143"/>
      <c r="K68" s="206"/>
      <c r="L68" s="206"/>
      <c r="M68" s="206"/>
      <c r="N68" s="206"/>
      <c r="O68" s="206"/>
      <c r="P68" s="206"/>
      <c r="Q68" s="206"/>
      <c r="R68" s="206"/>
      <c r="S68" s="155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8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8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8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8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84"/>
      <c r="DH68" s="84"/>
      <c r="DI68" s="84"/>
      <c r="DJ68" s="84"/>
      <c r="DK68" s="84"/>
      <c r="DL68" s="84"/>
      <c r="DM68" s="84"/>
      <c r="DN68" s="84"/>
      <c r="DO68" s="84"/>
      <c r="DP68" s="84"/>
      <c r="DQ68" s="84"/>
      <c r="DR68" s="84"/>
      <c r="DS68" s="84"/>
      <c r="DT68" s="84"/>
      <c r="DU68" s="84"/>
      <c r="DV68" s="84"/>
      <c r="DW68" s="84"/>
      <c r="DX68" s="84"/>
      <c r="DY68" s="84"/>
      <c r="DZ68" s="84"/>
      <c r="EA68" s="84"/>
      <c r="EB68" s="84"/>
      <c r="EC68" s="84"/>
      <c r="ED68" s="84"/>
      <c r="EE68" s="84"/>
      <c r="EF68" s="84"/>
      <c r="EG68" s="84"/>
      <c r="EH68" s="84"/>
      <c r="EI68" s="84"/>
      <c r="EJ68" s="84"/>
      <c r="EK68" s="84"/>
      <c r="EL68" s="84"/>
      <c r="EM68" s="84"/>
      <c r="EN68" s="84"/>
      <c r="EO68" s="84"/>
      <c r="EP68" s="84"/>
      <c r="EQ68" s="84"/>
      <c r="ER68" s="84"/>
      <c r="ES68" s="84"/>
      <c r="ET68" s="84"/>
      <c r="EU68" s="84"/>
      <c r="EV68" s="84"/>
      <c r="EW68" s="84"/>
      <c r="EX68" s="84"/>
      <c r="EY68" s="84"/>
      <c r="EZ68" s="84"/>
      <c r="FA68" s="84"/>
      <c r="FB68" s="84"/>
      <c r="FC68" s="84"/>
      <c r="FD68" s="84"/>
      <c r="FE68" s="84"/>
      <c r="FF68" s="84"/>
      <c r="FG68" s="84"/>
      <c r="FH68" s="84"/>
      <c r="FI68" s="84"/>
      <c r="FJ68" s="84"/>
      <c r="FK68" s="84"/>
      <c r="FL68" s="84"/>
      <c r="FM68" s="84"/>
      <c r="FN68" s="84"/>
      <c r="FO68" s="84"/>
      <c r="FP68" s="84"/>
    </row>
    <row r="69" spans="1:172" s="75" customFormat="1" x14ac:dyDescent="0.35">
      <c r="A69" s="137"/>
      <c r="B69" s="138" t="s">
        <v>22</v>
      </c>
      <c r="C69" s="139"/>
      <c r="D69" s="140">
        <v>2.6</v>
      </c>
      <c r="E69" s="141">
        <v>2.6</v>
      </c>
      <c r="F69" s="140"/>
      <c r="G69" s="141"/>
      <c r="H69" s="140"/>
      <c r="I69" s="142"/>
      <c r="J69" s="137"/>
      <c r="K69" s="206"/>
      <c r="L69" s="206"/>
      <c r="M69" s="206"/>
      <c r="N69" s="206"/>
      <c r="O69" s="206"/>
      <c r="P69" s="206"/>
      <c r="Q69" s="206"/>
      <c r="R69" s="206"/>
      <c r="S69" s="155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8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8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8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8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84"/>
      <c r="DH69" s="84"/>
      <c r="DI69" s="84"/>
      <c r="DJ69" s="84"/>
      <c r="DK69" s="84"/>
      <c r="DL69" s="84"/>
      <c r="DM69" s="84"/>
      <c r="DN69" s="84"/>
      <c r="DO69" s="84"/>
      <c r="DP69" s="84"/>
      <c r="DQ69" s="84"/>
      <c r="DR69" s="84"/>
      <c r="DS69" s="84"/>
      <c r="DT69" s="84"/>
      <c r="DU69" s="84"/>
      <c r="DV69" s="84"/>
      <c r="DW69" s="84"/>
      <c r="DX69" s="84"/>
      <c r="DY69" s="84"/>
      <c r="DZ69" s="84"/>
      <c r="EA69" s="84"/>
      <c r="EB69" s="84"/>
      <c r="EC69" s="84"/>
      <c r="ED69" s="84"/>
      <c r="EE69" s="84"/>
      <c r="EF69" s="84"/>
      <c r="EG69" s="84"/>
      <c r="EH69" s="84"/>
      <c r="EI69" s="84"/>
      <c r="EJ69" s="84"/>
      <c r="EK69" s="84"/>
      <c r="EL69" s="84"/>
      <c r="EM69" s="84"/>
      <c r="EN69" s="84"/>
      <c r="EO69" s="84"/>
      <c r="EP69" s="84"/>
      <c r="EQ69" s="84"/>
      <c r="ER69" s="84"/>
      <c r="ES69" s="84"/>
      <c r="ET69" s="84"/>
      <c r="EU69" s="84"/>
      <c r="EV69" s="84"/>
      <c r="EW69" s="84"/>
      <c r="EX69" s="84"/>
      <c r="EY69" s="84"/>
      <c r="EZ69" s="84"/>
      <c r="FA69" s="84"/>
      <c r="FB69" s="84"/>
      <c r="FC69" s="84"/>
      <c r="FD69" s="84"/>
      <c r="FE69" s="84"/>
      <c r="FF69" s="84"/>
      <c r="FG69" s="84"/>
      <c r="FH69" s="84"/>
      <c r="FI69" s="84"/>
      <c r="FJ69" s="84"/>
      <c r="FK69" s="84"/>
      <c r="FL69" s="84"/>
      <c r="FM69" s="84"/>
      <c r="FN69" s="84"/>
      <c r="FO69" s="84"/>
      <c r="FP69" s="84"/>
    </row>
    <row r="70" spans="1:172" s="75" customFormat="1" x14ac:dyDescent="0.35">
      <c r="A70" s="137"/>
      <c r="B70" s="138" t="s">
        <v>21</v>
      </c>
      <c r="C70" s="139"/>
      <c r="D70" s="140">
        <v>0.7</v>
      </c>
      <c r="E70" s="141">
        <v>0.7</v>
      </c>
      <c r="F70" s="140"/>
      <c r="G70" s="141"/>
      <c r="H70" s="140"/>
      <c r="I70" s="142"/>
      <c r="J70" s="137"/>
      <c r="K70" s="206"/>
      <c r="L70" s="206"/>
      <c r="M70" s="206"/>
      <c r="N70" s="206"/>
      <c r="O70" s="206"/>
      <c r="P70" s="206"/>
      <c r="Q70" s="206"/>
      <c r="R70" s="206"/>
      <c r="S70" s="155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8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8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8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8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84"/>
      <c r="DH70" s="84"/>
      <c r="DI70" s="84"/>
      <c r="DJ70" s="84"/>
      <c r="DK70" s="84"/>
      <c r="DL70" s="84"/>
      <c r="DM70" s="84"/>
      <c r="DN70" s="84"/>
      <c r="DO70" s="84"/>
      <c r="DP70" s="84"/>
      <c r="DQ70" s="84"/>
      <c r="DR70" s="84"/>
      <c r="DS70" s="84"/>
      <c r="DT70" s="84"/>
      <c r="DU70" s="84"/>
      <c r="DV70" s="84"/>
      <c r="DW70" s="84"/>
      <c r="DX70" s="84"/>
      <c r="DY70" s="84"/>
      <c r="DZ70" s="84"/>
      <c r="EA70" s="84"/>
      <c r="EB70" s="84"/>
      <c r="EC70" s="84"/>
      <c r="ED70" s="84"/>
      <c r="EE70" s="84"/>
      <c r="EF70" s="84"/>
      <c r="EG70" s="84"/>
      <c r="EH70" s="84"/>
      <c r="EI70" s="84"/>
      <c r="EJ70" s="84"/>
      <c r="EK70" s="84"/>
      <c r="EL70" s="84"/>
      <c r="EM70" s="84"/>
      <c r="EN70" s="84"/>
      <c r="EO70" s="84"/>
      <c r="EP70" s="84"/>
      <c r="EQ70" s="84"/>
      <c r="ER70" s="84"/>
      <c r="ES70" s="84"/>
      <c r="ET70" s="84"/>
      <c r="EU70" s="84"/>
      <c r="EV70" s="84"/>
      <c r="EW70" s="84"/>
      <c r="EX70" s="84"/>
      <c r="EY70" s="84"/>
      <c r="EZ70" s="84"/>
      <c r="FA70" s="84"/>
      <c r="FB70" s="84"/>
      <c r="FC70" s="84"/>
      <c r="FD70" s="84"/>
      <c r="FE70" s="84"/>
      <c r="FF70" s="84"/>
      <c r="FG70" s="84"/>
      <c r="FH70" s="84"/>
      <c r="FI70" s="84"/>
      <c r="FJ70" s="84"/>
      <c r="FK70" s="84"/>
      <c r="FL70" s="84"/>
      <c r="FM70" s="84"/>
      <c r="FN70" s="84"/>
      <c r="FO70" s="84"/>
      <c r="FP70" s="84"/>
    </row>
    <row r="71" spans="1:172" s="82" customFormat="1" x14ac:dyDescent="0.35">
      <c r="A71" s="229" t="s">
        <v>49</v>
      </c>
      <c r="B71" s="138"/>
      <c r="C71" s="139">
        <v>180</v>
      </c>
      <c r="D71" s="140"/>
      <c r="E71" s="141"/>
      <c r="F71" s="230">
        <v>0.7</v>
      </c>
      <c r="G71" s="158">
        <v>0.04</v>
      </c>
      <c r="H71" s="159">
        <v>18</v>
      </c>
      <c r="I71" s="231">
        <v>75.2</v>
      </c>
      <c r="J71" s="151" t="s">
        <v>250</v>
      </c>
      <c r="K71" s="206"/>
      <c r="L71" s="206"/>
      <c r="M71" s="206"/>
      <c r="N71" s="206"/>
      <c r="O71" s="206"/>
      <c r="P71" s="206"/>
      <c r="Q71" s="206"/>
      <c r="R71" s="206"/>
      <c r="S71" s="155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84"/>
      <c r="AJ71" s="84"/>
      <c r="AK71" s="84"/>
      <c r="AL71" s="84"/>
      <c r="AM71" s="84"/>
      <c r="AN71" s="84"/>
      <c r="AO71" s="84"/>
      <c r="AP71" s="84"/>
      <c r="AQ71" s="84"/>
      <c r="AR71" s="84"/>
      <c r="AS71" s="84"/>
      <c r="AT71" s="84"/>
      <c r="AU71" s="84"/>
      <c r="AV71" s="84"/>
      <c r="AW71" s="84"/>
      <c r="AX71" s="84"/>
      <c r="AY71" s="84"/>
      <c r="AZ71" s="84"/>
      <c r="BA71" s="84"/>
      <c r="BB71" s="84"/>
      <c r="BC71" s="84"/>
      <c r="BD71" s="84"/>
      <c r="BE71" s="84"/>
      <c r="BF71" s="84"/>
      <c r="BG71" s="84"/>
      <c r="BH71" s="84"/>
      <c r="BI71" s="84"/>
      <c r="BJ71" s="84"/>
      <c r="BK71" s="84"/>
      <c r="BL71" s="84"/>
      <c r="BM71" s="84"/>
      <c r="BN71" s="84"/>
      <c r="BO71" s="84"/>
      <c r="BP71" s="84"/>
      <c r="BQ71" s="84"/>
      <c r="BR71" s="84"/>
      <c r="BS71" s="84"/>
      <c r="BT71" s="84"/>
      <c r="BU71" s="84"/>
      <c r="BV71" s="84"/>
      <c r="BW71" s="84"/>
      <c r="BX71" s="84"/>
      <c r="BY71" s="84"/>
      <c r="BZ71" s="84"/>
      <c r="CA71" s="84"/>
      <c r="CB71" s="84"/>
      <c r="CC71" s="84"/>
      <c r="CD71" s="84"/>
      <c r="CE71" s="84"/>
      <c r="CF71" s="84"/>
      <c r="CG71" s="84"/>
      <c r="CH71" s="84"/>
      <c r="CI71" s="84"/>
      <c r="CJ71" s="84"/>
      <c r="CK71" s="84"/>
      <c r="CL71" s="84"/>
      <c r="CM71" s="84"/>
      <c r="CN71" s="84"/>
      <c r="CO71" s="84"/>
      <c r="CP71" s="84"/>
      <c r="CQ71" s="84"/>
      <c r="CR71" s="84"/>
      <c r="CS71" s="84"/>
      <c r="CT71" s="84"/>
      <c r="CU71" s="84"/>
      <c r="CV71" s="84"/>
      <c r="CW71" s="84"/>
      <c r="CX71" s="84"/>
      <c r="CY71" s="84"/>
      <c r="CZ71" s="84"/>
      <c r="DA71" s="84"/>
      <c r="DB71" s="84"/>
      <c r="DC71" s="84"/>
      <c r="DD71" s="84"/>
      <c r="DE71" s="84"/>
      <c r="DF71" s="84"/>
      <c r="DG71" s="84"/>
      <c r="DH71" s="84"/>
      <c r="DI71" s="84"/>
      <c r="DJ71" s="84"/>
      <c r="DK71" s="84"/>
      <c r="DL71" s="84"/>
      <c r="DM71" s="84"/>
      <c r="DN71" s="84"/>
      <c r="DO71" s="84"/>
      <c r="DP71" s="84"/>
      <c r="DQ71" s="84"/>
      <c r="DR71" s="84"/>
      <c r="DS71" s="84"/>
      <c r="DT71" s="84"/>
      <c r="DU71" s="84"/>
      <c r="DV71" s="84"/>
      <c r="DW71" s="84"/>
      <c r="DX71" s="84"/>
      <c r="DY71" s="84"/>
      <c r="DZ71" s="84"/>
      <c r="EA71" s="84"/>
      <c r="EB71" s="84"/>
      <c r="EC71" s="84"/>
      <c r="ED71" s="84"/>
      <c r="EE71" s="84"/>
      <c r="EF71" s="84"/>
      <c r="EG71" s="84"/>
      <c r="EH71" s="84"/>
      <c r="EI71" s="84"/>
      <c r="EJ71" s="84"/>
      <c r="EK71" s="84"/>
    </row>
    <row r="72" spans="1:172" s="82" customFormat="1" x14ac:dyDescent="0.35">
      <c r="A72" s="229"/>
      <c r="B72" s="138" t="s">
        <v>349</v>
      </c>
      <c r="C72" s="139"/>
      <c r="D72" s="140">
        <v>18.36</v>
      </c>
      <c r="E72" s="141">
        <v>18</v>
      </c>
      <c r="F72" s="230"/>
      <c r="G72" s="139"/>
      <c r="H72" s="163"/>
      <c r="I72" s="231"/>
      <c r="J72" s="151"/>
      <c r="K72" s="206"/>
      <c r="L72" s="206"/>
      <c r="M72" s="206"/>
      <c r="N72" s="206"/>
      <c r="O72" s="206"/>
      <c r="P72" s="206"/>
      <c r="Q72" s="206"/>
      <c r="R72" s="206"/>
      <c r="S72" s="155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84"/>
      <c r="AJ72" s="84"/>
      <c r="AK72" s="84"/>
      <c r="AL72" s="84"/>
      <c r="AM72" s="84"/>
      <c r="AN72" s="84"/>
      <c r="AO72" s="84"/>
      <c r="AP72" s="84"/>
      <c r="AQ72" s="84"/>
      <c r="AR72" s="84"/>
      <c r="AS72" s="84"/>
      <c r="AT72" s="84"/>
      <c r="AU72" s="84"/>
      <c r="AV72" s="84"/>
      <c r="AW72" s="84"/>
      <c r="AX72" s="84"/>
      <c r="AY72" s="84"/>
      <c r="AZ72" s="84"/>
      <c r="BA72" s="84"/>
      <c r="BB72" s="84"/>
      <c r="BC72" s="84"/>
      <c r="BD72" s="84"/>
      <c r="BE72" s="84"/>
      <c r="BF72" s="84"/>
      <c r="BG72" s="84"/>
      <c r="BH72" s="84"/>
      <c r="BI72" s="84"/>
      <c r="BJ72" s="84"/>
      <c r="BK72" s="84"/>
      <c r="BL72" s="84"/>
      <c r="BM72" s="84"/>
      <c r="BN72" s="84"/>
      <c r="BO72" s="84"/>
      <c r="BP72" s="84"/>
      <c r="BQ72" s="84"/>
      <c r="BR72" s="84"/>
      <c r="BS72" s="84"/>
      <c r="BT72" s="84"/>
      <c r="BU72" s="84"/>
      <c r="BV72" s="84"/>
      <c r="BW72" s="84"/>
      <c r="BX72" s="84"/>
      <c r="BY72" s="84"/>
      <c r="BZ72" s="84"/>
      <c r="CA72" s="84"/>
      <c r="CB72" s="84"/>
      <c r="CC72" s="84"/>
      <c r="CD72" s="84"/>
      <c r="CE72" s="84"/>
      <c r="CF72" s="84"/>
      <c r="CG72" s="84"/>
      <c r="CH72" s="84"/>
      <c r="CI72" s="84"/>
      <c r="CJ72" s="84"/>
      <c r="CK72" s="84"/>
      <c r="CL72" s="84"/>
      <c r="CM72" s="84"/>
      <c r="CN72" s="84"/>
      <c r="CO72" s="84"/>
      <c r="CP72" s="84"/>
      <c r="CQ72" s="84"/>
      <c r="CR72" s="84"/>
      <c r="CS72" s="84"/>
      <c r="CT72" s="84"/>
      <c r="CU72" s="84"/>
      <c r="CV72" s="84"/>
      <c r="CW72" s="84"/>
      <c r="CX72" s="84"/>
      <c r="CY72" s="84"/>
      <c r="CZ72" s="84"/>
      <c r="DA72" s="84"/>
      <c r="DB72" s="84"/>
      <c r="DC72" s="84"/>
      <c r="DD72" s="84"/>
      <c r="DE72" s="84"/>
      <c r="DF72" s="84"/>
      <c r="DG72" s="84"/>
      <c r="DH72" s="84"/>
      <c r="DI72" s="84"/>
      <c r="DJ72" s="84"/>
      <c r="DK72" s="84"/>
      <c r="DL72" s="84"/>
      <c r="DM72" s="84"/>
      <c r="DN72" s="84"/>
      <c r="DO72" s="84"/>
      <c r="DP72" s="84"/>
      <c r="DQ72" s="84"/>
      <c r="DR72" s="84"/>
      <c r="DS72" s="84"/>
      <c r="DT72" s="84"/>
      <c r="DU72" s="84"/>
      <c r="DV72" s="84"/>
      <c r="DW72" s="84"/>
      <c r="DX72" s="84"/>
      <c r="DY72" s="84"/>
      <c r="DZ72" s="84"/>
      <c r="EA72" s="84"/>
      <c r="EB72" s="84"/>
      <c r="EC72" s="84"/>
      <c r="ED72" s="84"/>
      <c r="EE72" s="84"/>
      <c r="EF72" s="84"/>
      <c r="EG72" s="84"/>
      <c r="EH72" s="84"/>
      <c r="EI72" s="84"/>
      <c r="EJ72" s="84"/>
      <c r="EK72" s="84"/>
    </row>
    <row r="73" spans="1:172" s="82" customFormat="1" x14ac:dyDescent="0.35">
      <c r="A73" s="229"/>
      <c r="B73" s="138" t="s">
        <v>56</v>
      </c>
      <c r="C73" s="139"/>
      <c r="D73" s="140">
        <v>182</v>
      </c>
      <c r="E73" s="141">
        <v>182</v>
      </c>
      <c r="F73" s="230"/>
      <c r="G73" s="139"/>
      <c r="H73" s="163"/>
      <c r="I73" s="231"/>
      <c r="J73" s="151"/>
      <c r="K73" s="206"/>
      <c r="L73" s="206"/>
      <c r="M73" s="206"/>
      <c r="N73" s="206"/>
      <c r="O73" s="206"/>
      <c r="P73" s="206"/>
      <c r="Q73" s="206"/>
      <c r="R73" s="206"/>
      <c r="S73" s="155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  <c r="AL73" s="84"/>
      <c r="AM73" s="84"/>
      <c r="AN73" s="84"/>
      <c r="AO73" s="84"/>
      <c r="AP73" s="84"/>
      <c r="AQ73" s="84"/>
      <c r="AR73" s="84"/>
      <c r="AS73" s="84"/>
      <c r="AT73" s="84"/>
      <c r="AU73" s="84"/>
      <c r="AV73" s="84"/>
      <c r="AW73" s="84"/>
      <c r="AX73" s="84"/>
      <c r="AY73" s="84"/>
      <c r="AZ73" s="84"/>
      <c r="BA73" s="84"/>
      <c r="BB73" s="84"/>
      <c r="BC73" s="84"/>
      <c r="BD73" s="84"/>
      <c r="BE73" s="84"/>
      <c r="BF73" s="84"/>
      <c r="BG73" s="84"/>
      <c r="BH73" s="84"/>
      <c r="BI73" s="84"/>
      <c r="BJ73" s="84"/>
      <c r="BK73" s="84"/>
      <c r="BL73" s="84"/>
      <c r="BM73" s="84"/>
      <c r="BN73" s="84"/>
      <c r="BO73" s="84"/>
      <c r="BP73" s="84"/>
      <c r="BQ73" s="84"/>
      <c r="BR73" s="84"/>
      <c r="BS73" s="84"/>
      <c r="BT73" s="84"/>
      <c r="BU73" s="84"/>
      <c r="BV73" s="84"/>
      <c r="BW73" s="84"/>
      <c r="BX73" s="84"/>
      <c r="BY73" s="84"/>
      <c r="BZ73" s="84"/>
      <c r="CA73" s="84"/>
      <c r="CB73" s="84"/>
      <c r="CC73" s="84"/>
      <c r="CD73" s="84"/>
      <c r="CE73" s="84"/>
      <c r="CF73" s="84"/>
      <c r="CG73" s="84"/>
      <c r="CH73" s="84"/>
      <c r="CI73" s="84"/>
      <c r="CJ73" s="84"/>
      <c r="CK73" s="84"/>
      <c r="CL73" s="84"/>
      <c r="CM73" s="84"/>
      <c r="CN73" s="84"/>
      <c r="CO73" s="84"/>
      <c r="CP73" s="84"/>
      <c r="CQ73" s="84"/>
      <c r="CR73" s="84"/>
      <c r="CS73" s="84"/>
      <c r="CT73" s="84"/>
      <c r="CU73" s="84"/>
      <c r="CV73" s="84"/>
      <c r="CW73" s="84"/>
      <c r="CX73" s="84"/>
      <c r="CY73" s="84"/>
      <c r="CZ73" s="84"/>
      <c r="DA73" s="84"/>
      <c r="DB73" s="84"/>
      <c r="DC73" s="84"/>
      <c r="DD73" s="84"/>
      <c r="DE73" s="84"/>
      <c r="DF73" s="84"/>
      <c r="DG73" s="84"/>
      <c r="DH73" s="84"/>
      <c r="DI73" s="84"/>
      <c r="DJ73" s="84"/>
      <c r="DK73" s="84"/>
      <c r="DL73" s="84"/>
      <c r="DM73" s="84"/>
      <c r="DN73" s="84"/>
      <c r="DO73" s="84"/>
      <c r="DP73" s="84"/>
      <c r="DQ73" s="84"/>
      <c r="DR73" s="84"/>
      <c r="DS73" s="84"/>
      <c r="DT73" s="84"/>
      <c r="DU73" s="84"/>
      <c r="DV73" s="84"/>
      <c r="DW73" s="84"/>
      <c r="DX73" s="84"/>
      <c r="DY73" s="84"/>
      <c r="DZ73" s="84"/>
      <c r="EA73" s="84"/>
      <c r="EB73" s="84"/>
      <c r="EC73" s="84"/>
      <c r="ED73" s="84"/>
      <c r="EE73" s="84"/>
      <c r="EF73" s="84"/>
      <c r="EG73" s="84"/>
      <c r="EH73" s="84"/>
      <c r="EI73" s="84"/>
      <c r="EJ73" s="84"/>
      <c r="EK73" s="84"/>
    </row>
    <row r="74" spans="1:172" s="82" customFormat="1" x14ac:dyDescent="0.35">
      <c r="A74" s="229"/>
      <c r="B74" s="138" t="s">
        <v>20</v>
      </c>
      <c r="C74" s="139"/>
      <c r="D74" s="140">
        <v>5</v>
      </c>
      <c r="E74" s="141">
        <v>5</v>
      </c>
      <c r="F74" s="230"/>
      <c r="G74" s="139"/>
      <c r="H74" s="163"/>
      <c r="I74" s="231"/>
      <c r="J74" s="151"/>
      <c r="K74" s="206"/>
      <c r="L74" s="206"/>
      <c r="M74" s="206"/>
      <c r="N74" s="206"/>
      <c r="O74" s="206"/>
      <c r="P74" s="206"/>
      <c r="Q74" s="206"/>
      <c r="R74" s="206"/>
      <c r="S74" s="155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84"/>
      <c r="AI74" s="84"/>
      <c r="AJ74" s="84"/>
      <c r="AK74" s="84"/>
      <c r="AL74" s="84"/>
      <c r="AM74" s="84"/>
      <c r="AN74" s="84"/>
      <c r="AO74" s="84"/>
      <c r="AP74" s="84"/>
      <c r="AQ74" s="84"/>
      <c r="AR74" s="84"/>
      <c r="AS74" s="84"/>
      <c r="AT74" s="84"/>
      <c r="AU74" s="84"/>
      <c r="AV74" s="84"/>
      <c r="AW74" s="84"/>
      <c r="AX74" s="84"/>
      <c r="AY74" s="84"/>
      <c r="AZ74" s="84"/>
      <c r="BA74" s="84"/>
      <c r="BB74" s="84"/>
      <c r="BC74" s="84"/>
      <c r="BD74" s="84"/>
      <c r="BE74" s="84"/>
      <c r="BF74" s="84"/>
      <c r="BG74" s="84"/>
      <c r="BH74" s="84"/>
      <c r="BI74" s="84"/>
      <c r="BJ74" s="84"/>
      <c r="BK74" s="84"/>
      <c r="BL74" s="84"/>
      <c r="BM74" s="84"/>
      <c r="BN74" s="84"/>
      <c r="BO74" s="84"/>
      <c r="BP74" s="84"/>
      <c r="BQ74" s="84"/>
      <c r="BR74" s="84"/>
      <c r="BS74" s="84"/>
      <c r="BT74" s="84"/>
      <c r="BU74" s="84"/>
      <c r="BV74" s="84"/>
      <c r="BW74" s="84"/>
      <c r="BX74" s="84"/>
      <c r="BY74" s="84"/>
      <c r="BZ74" s="84"/>
      <c r="CA74" s="84"/>
      <c r="CB74" s="84"/>
      <c r="CC74" s="84"/>
      <c r="CD74" s="84"/>
      <c r="CE74" s="84"/>
      <c r="CF74" s="84"/>
      <c r="CG74" s="84"/>
      <c r="CH74" s="84"/>
      <c r="CI74" s="84"/>
      <c r="CJ74" s="84"/>
      <c r="CK74" s="84"/>
      <c r="CL74" s="84"/>
      <c r="CM74" s="84"/>
      <c r="CN74" s="84"/>
      <c r="CO74" s="84"/>
      <c r="CP74" s="84"/>
      <c r="CQ74" s="84"/>
      <c r="CR74" s="84"/>
      <c r="CS74" s="84"/>
      <c r="CT74" s="84"/>
      <c r="CU74" s="84"/>
      <c r="CV74" s="84"/>
      <c r="CW74" s="84"/>
      <c r="CX74" s="84"/>
      <c r="CY74" s="84"/>
      <c r="CZ74" s="84"/>
      <c r="DA74" s="84"/>
      <c r="DB74" s="84"/>
      <c r="DC74" s="84"/>
      <c r="DD74" s="84"/>
      <c r="DE74" s="84"/>
      <c r="DF74" s="84"/>
      <c r="DG74" s="84"/>
      <c r="DH74" s="84"/>
      <c r="DI74" s="84"/>
      <c r="DJ74" s="84"/>
      <c r="DK74" s="84"/>
      <c r="DL74" s="84"/>
      <c r="DM74" s="84"/>
      <c r="DN74" s="84"/>
      <c r="DO74" s="84"/>
      <c r="DP74" s="84"/>
      <c r="DQ74" s="84"/>
      <c r="DR74" s="84"/>
      <c r="DS74" s="84"/>
      <c r="DT74" s="84"/>
      <c r="DU74" s="84"/>
      <c r="DV74" s="84"/>
      <c r="DW74" s="84"/>
      <c r="DX74" s="84"/>
      <c r="DY74" s="84"/>
      <c r="DZ74" s="84"/>
      <c r="EA74" s="84"/>
      <c r="EB74" s="84"/>
      <c r="EC74" s="84"/>
      <c r="ED74" s="84"/>
      <c r="EE74" s="84"/>
      <c r="EF74" s="84"/>
      <c r="EG74" s="84"/>
      <c r="EH74" s="84"/>
      <c r="EI74" s="84"/>
      <c r="EJ74" s="84"/>
      <c r="EK74" s="84"/>
    </row>
    <row r="75" spans="1:172" ht="15" thickBot="1" x14ac:dyDescent="0.4">
      <c r="A75" s="232" t="s">
        <v>50</v>
      </c>
      <c r="B75" s="233"/>
      <c r="C75" s="234">
        <v>37.5</v>
      </c>
      <c r="D75" s="235">
        <v>37.5</v>
      </c>
      <c r="E75" s="235">
        <v>37.5</v>
      </c>
      <c r="F75" s="234">
        <v>1.8</v>
      </c>
      <c r="G75" s="234">
        <v>0.4</v>
      </c>
      <c r="H75" s="234">
        <v>18</v>
      </c>
      <c r="I75" s="234">
        <v>82.5</v>
      </c>
      <c r="J75" s="236"/>
    </row>
    <row r="76" spans="1:172" ht="15" thickBot="1" x14ac:dyDescent="0.4">
      <c r="A76" s="215" t="s">
        <v>29</v>
      </c>
      <c r="B76" s="216"/>
      <c r="C76" s="217">
        <v>697.5</v>
      </c>
      <c r="D76" s="237"/>
      <c r="E76" s="199"/>
      <c r="F76" s="200">
        <v>18.760000000000002</v>
      </c>
      <c r="G76" s="200">
        <v>20.54</v>
      </c>
      <c r="H76" s="200">
        <v>87.539999999999992</v>
      </c>
      <c r="I76" s="200">
        <v>609.70000000000005</v>
      </c>
      <c r="J76" s="201"/>
    </row>
    <row r="77" spans="1:172" x14ac:dyDescent="0.35">
      <c r="A77" s="221"/>
      <c r="B77" s="222" t="s">
        <v>51</v>
      </c>
      <c r="C77" s="223"/>
      <c r="D77" s="187"/>
      <c r="E77" s="188"/>
      <c r="F77" s="188"/>
      <c r="G77" s="188"/>
      <c r="H77" s="188"/>
      <c r="I77" s="187"/>
      <c r="J77" s="143"/>
    </row>
    <row r="78" spans="1:172" ht="26.5" x14ac:dyDescent="0.35">
      <c r="A78" s="137" t="s">
        <v>92</v>
      </c>
      <c r="B78" s="138"/>
      <c r="C78" s="139">
        <v>50</v>
      </c>
      <c r="D78" s="140"/>
      <c r="E78" s="141"/>
      <c r="F78" s="141">
        <v>4.9000000000000004</v>
      </c>
      <c r="G78" s="140">
        <v>5</v>
      </c>
      <c r="H78" s="141">
        <v>28</v>
      </c>
      <c r="I78" s="140">
        <v>177</v>
      </c>
      <c r="J78" s="143" t="s">
        <v>380</v>
      </c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</row>
    <row r="79" spans="1:172" x14ac:dyDescent="0.35">
      <c r="A79" s="137"/>
      <c r="B79" s="138" t="s">
        <v>47</v>
      </c>
      <c r="C79" s="139"/>
      <c r="D79" s="140">
        <v>34</v>
      </c>
      <c r="E79" s="141">
        <v>34</v>
      </c>
      <c r="F79" s="141"/>
      <c r="G79" s="140"/>
      <c r="H79" s="141"/>
      <c r="I79" s="140"/>
      <c r="J79" s="143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</row>
    <row r="80" spans="1:172" ht="19.5" customHeight="1" x14ac:dyDescent="0.35">
      <c r="A80" s="137"/>
      <c r="B80" s="138" t="s">
        <v>20</v>
      </c>
      <c r="C80" s="139"/>
      <c r="D80" s="140">
        <v>7</v>
      </c>
      <c r="E80" s="141">
        <v>7</v>
      </c>
      <c r="F80" s="141"/>
      <c r="G80" s="141"/>
      <c r="H80" s="141"/>
      <c r="I80" s="142"/>
      <c r="J80" s="143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</row>
    <row r="81" spans="1:172" ht="15.75" customHeight="1" x14ac:dyDescent="0.35">
      <c r="A81" s="137"/>
      <c r="B81" s="138" t="s">
        <v>56</v>
      </c>
      <c r="C81" s="139"/>
      <c r="D81" s="140">
        <v>14</v>
      </c>
      <c r="E81" s="141">
        <v>14</v>
      </c>
      <c r="F81" s="141"/>
      <c r="G81" s="140"/>
      <c r="H81" s="141"/>
      <c r="I81" s="140"/>
      <c r="J81" s="143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</row>
    <row r="82" spans="1:172" x14ac:dyDescent="0.35">
      <c r="A82" s="137"/>
      <c r="B82" s="138" t="s">
        <v>38</v>
      </c>
      <c r="C82" s="139"/>
      <c r="D82" s="140">
        <v>7</v>
      </c>
      <c r="E82" s="141">
        <v>7</v>
      </c>
      <c r="F82" s="141"/>
      <c r="G82" s="140"/>
      <c r="H82" s="141"/>
      <c r="I82" s="140"/>
      <c r="J82" s="143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</row>
    <row r="83" spans="1:172" x14ac:dyDescent="0.35">
      <c r="A83" s="137"/>
      <c r="B83" s="138" t="s">
        <v>93</v>
      </c>
      <c r="C83" s="139"/>
      <c r="D83" s="140">
        <v>0.2</v>
      </c>
      <c r="E83" s="141">
        <v>0.2</v>
      </c>
      <c r="F83" s="141"/>
      <c r="G83" s="140"/>
      <c r="H83" s="141"/>
      <c r="I83" s="140"/>
      <c r="J83" s="14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</row>
    <row r="84" spans="1:172" x14ac:dyDescent="0.35">
      <c r="A84" s="137"/>
      <c r="B84" s="138" t="s">
        <v>21</v>
      </c>
      <c r="C84" s="139"/>
      <c r="D84" s="140">
        <v>0.3</v>
      </c>
      <c r="E84" s="141">
        <v>0.3</v>
      </c>
      <c r="F84" s="141"/>
      <c r="G84" s="140"/>
      <c r="H84" s="141"/>
      <c r="I84" s="140"/>
      <c r="J84" s="143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</row>
    <row r="85" spans="1:172" x14ac:dyDescent="0.35">
      <c r="A85" s="137"/>
      <c r="B85" s="138" t="s">
        <v>55</v>
      </c>
      <c r="C85" s="139"/>
      <c r="D85" s="140">
        <v>1</v>
      </c>
      <c r="E85" s="142">
        <v>1</v>
      </c>
      <c r="F85" s="141" t="s">
        <v>1</v>
      </c>
      <c r="G85" s="140"/>
      <c r="H85" s="141"/>
      <c r="I85" s="140"/>
      <c r="J85" s="143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</row>
    <row r="86" spans="1:172" x14ac:dyDescent="0.35">
      <c r="A86" s="137"/>
      <c r="B86" s="138" t="s">
        <v>87</v>
      </c>
      <c r="C86" s="139"/>
      <c r="D86" s="140"/>
      <c r="E86" s="142">
        <v>60.5</v>
      </c>
      <c r="F86" s="141"/>
      <c r="G86" s="140"/>
      <c r="H86" s="141"/>
      <c r="I86" s="140"/>
      <c r="J86" s="143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</row>
    <row r="87" spans="1:172" x14ac:dyDescent="0.35">
      <c r="A87" s="137"/>
      <c r="B87" s="138" t="s">
        <v>38</v>
      </c>
      <c r="C87" s="139"/>
      <c r="D87" s="140">
        <v>0.2</v>
      </c>
      <c r="E87" s="142">
        <v>0.2</v>
      </c>
      <c r="F87" s="141"/>
      <c r="G87" s="140"/>
      <c r="H87" s="141"/>
      <c r="I87" s="140"/>
      <c r="J87" s="143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</row>
    <row r="88" spans="1:172" x14ac:dyDescent="0.35">
      <c r="A88" s="137" t="s">
        <v>90</v>
      </c>
      <c r="B88" s="138"/>
      <c r="C88" s="139">
        <v>120</v>
      </c>
      <c r="D88" s="163"/>
      <c r="E88" s="238"/>
      <c r="F88" s="163">
        <v>3.77</v>
      </c>
      <c r="G88" s="139">
        <v>3</v>
      </c>
      <c r="H88" s="163">
        <v>5</v>
      </c>
      <c r="I88" s="139">
        <v>62.1</v>
      </c>
      <c r="J88" s="143" t="s">
        <v>171</v>
      </c>
    </row>
    <row r="89" spans="1:172" x14ac:dyDescent="0.35">
      <c r="A89" s="137"/>
      <c r="B89" s="138" t="s">
        <v>91</v>
      </c>
      <c r="C89" s="139"/>
      <c r="D89" s="141">
        <v>123.6</v>
      </c>
      <c r="E89" s="141">
        <v>120</v>
      </c>
      <c r="F89" s="141"/>
      <c r="G89" s="141"/>
      <c r="H89" s="141"/>
      <c r="I89" s="141"/>
      <c r="J89" s="143"/>
    </row>
    <row r="90" spans="1:172" s="75" customFormat="1" x14ac:dyDescent="0.35">
      <c r="A90" s="137" t="s">
        <v>342</v>
      </c>
      <c r="B90" s="138"/>
      <c r="C90" s="139" t="s">
        <v>343</v>
      </c>
      <c r="D90" s="140"/>
      <c r="E90" s="141"/>
      <c r="F90" s="140">
        <v>6</v>
      </c>
      <c r="G90" s="141">
        <v>10</v>
      </c>
      <c r="H90" s="140">
        <v>16</v>
      </c>
      <c r="I90" s="142">
        <v>178</v>
      </c>
      <c r="J90" s="143" t="s">
        <v>374</v>
      </c>
      <c r="K90" s="206"/>
      <c r="L90" s="206"/>
      <c r="M90" s="206"/>
      <c r="N90" s="206"/>
      <c r="O90" s="206"/>
      <c r="P90" s="206"/>
      <c r="Q90" s="206"/>
      <c r="R90" s="206"/>
      <c r="S90" s="155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8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8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84"/>
      <c r="DH90" s="84"/>
      <c r="DI90" s="84"/>
      <c r="DJ90" s="84"/>
      <c r="DK90" s="84"/>
      <c r="DL90" s="84"/>
      <c r="DM90" s="84"/>
      <c r="DN90" s="84"/>
      <c r="DO90" s="84"/>
      <c r="DP90" s="84"/>
      <c r="DQ90" s="84"/>
      <c r="DR90" s="84"/>
      <c r="DS90" s="84"/>
      <c r="DT90" s="84"/>
      <c r="DU90" s="84"/>
      <c r="DV90" s="84"/>
      <c r="DW90" s="84"/>
      <c r="DX90" s="84"/>
      <c r="DY90" s="84"/>
      <c r="DZ90" s="84"/>
      <c r="EA90" s="84"/>
      <c r="EB90" s="84"/>
      <c r="EC90" s="84"/>
      <c r="ED90" s="84"/>
      <c r="EE90" s="84"/>
      <c r="EF90" s="84"/>
      <c r="EG90" s="84"/>
      <c r="EH90" s="84"/>
      <c r="EI90" s="84"/>
      <c r="EJ90" s="84"/>
      <c r="EK90" s="84"/>
      <c r="EL90" s="84"/>
      <c r="EM90" s="84"/>
      <c r="EN90" s="84"/>
      <c r="EO90" s="84"/>
      <c r="EP90" s="84"/>
      <c r="EQ90" s="84"/>
      <c r="ER90" s="84"/>
      <c r="ES90" s="84"/>
      <c r="ET90" s="84"/>
      <c r="EU90" s="84"/>
      <c r="EV90" s="84"/>
      <c r="EW90" s="84"/>
      <c r="EX90" s="84"/>
      <c r="EY90" s="84"/>
      <c r="EZ90" s="84"/>
      <c r="FA90" s="84"/>
      <c r="FB90" s="84"/>
      <c r="FC90" s="84"/>
      <c r="FD90" s="84"/>
      <c r="FE90" s="84"/>
      <c r="FF90" s="84"/>
      <c r="FG90" s="84"/>
      <c r="FH90" s="84"/>
      <c r="FI90" s="84"/>
      <c r="FJ90" s="84"/>
      <c r="FK90" s="84"/>
      <c r="FL90" s="84"/>
      <c r="FM90" s="84"/>
      <c r="FN90" s="84"/>
      <c r="FO90" s="84"/>
      <c r="FP90" s="84"/>
    </row>
    <row r="91" spans="1:172" s="75" customFormat="1" x14ac:dyDescent="0.35">
      <c r="A91" s="137"/>
      <c r="B91" s="138" t="s">
        <v>225</v>
      </c>
      <c r="C91" s="139"/>
      <c r="D91" s="140">
        <v>86.12</v>
      </c>
      <c r="E91" s="141">
        <v>56</v>
      </c>
      <c r="F91" s="140"/>
      <c r="G91" s="141"/>
      <c r="H91" s="140"/>
      <c r="I91" s="142"/>
      <c r="J91" s="143"/>
      <c r="K91" s="206"/>
      <c r="L91" s="206"/>
      <c r="M91" s="206"/>
      <c r="N91" s="206"/>
      <c r="O91" s="206"/>
      <c r="P91" s="206"/>
      <c r="Q91" s="206"/>
      <c r="R91" s="206"/>
      <c r="S91" s="155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8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8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8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8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84"/>
      <c r="DH91" s="84"/>
      <c r="DI91" s="84"/>
      <c r="DJ91" s="84"/>
      <c r="DK91" s="84"/>
      <c r="DL91" s="84"/>
      <c r="DM91" s="84"/>
      <c r="DN91" s="84"/>
      <c r="DO91" s="84"/>
      <c r="DP91" s="84"/>
      <c r="DQ91" s="84"/>
      <c r="DR91" s="84"/>
      <c r="DS91" s="84"/>
      <c r="DT91" s="84"/>
      <c r="DU91" s="84"/>
      <c r="DV91" s="84"/>
      <c r="DW91" s="84"/>
      <c r="DX91" s="84"/>
      <c r="DY91" s="84"/>
      <c r="DZ91" s="84"/>
      <c r="EA91" s="84"/>
      <c r="EB91" s="84"/>
      <c r="EC91" s="84"/>
      <c r="ED91" s="84"/>
      <c r="EE91" s="84"/>
      <c r="EF91" s="84"/>
      <c r="EG91" s="84"/>
      <c r="EH91" s="84"/>
      <c r="EI91" s="84"/>
      <c r="EJ91" s="84"/>
      <c r="EK91" s="84"/>
      <c r="EL91" s="84"/>
      <c r="EM91" s="84"/>
      <c r="EN91" s="84"/>
      <c r="EO91" s="84"/>
      <c r="EP91" s="84"/>
      <c r="EQ91" s="84"/>
      <c r="ER91" s="84"/>
      <c r="ES91" s="84"/>
      <c r="ET91" s="84"/>
      <c r="EU91" s="84"/>
      <c r="EV91" s="84"/>
      <c r="EW91" s="84"/>
      <c r="EX91" s="84"/>
      <c r="EY91" s="84"/>
      <c r="EZ91" s="84"/>
      <c r="FA91" s="84"/>
      <c r="FB91" s="84"/>
      <c r="FC91" s="84"/>
      <c r="FD91" s="84"/>
      <c r="FE91" s="84"/>
      <c r="FF91" s="84"/>
      <c r="FG91" s="84"/>
      <c r="FH91" s="84"/>
      <c r="FI91" s="84"/>
      <c r="FJ91" s="84"/>
      <c r="FK91" s="84"/>
      <c r="FL91" s="84"/>
      <c r="FM91" s="84"/>
      <c r="FN91" s="84"/>
      <c r="FO91" s="84"/>
      <c r="FP91" s="84"/>
    </row>
    <row r="92" spans="1:172" s="75" customFormat="1" x14ac:dyDescent="0.35">
      <c r="A92" s="137"/>
      <c r="B92" s="138" t="s">
        <v>34</v>
      </c>
      <c r="C92" s="139"/>
      <c r="D92" s="140">
        <v>126</v>
      </c>
      <c r="E92" s="141">
        <v>88</v>
      </c>
      <c r="F92" s="140"/>
      <c r="G92" s="141"/>
      <c r="H92" s="140"/>
      <c r="I92" s="142"/>
      <c r="J92" s="143"/>
      <c r="K92" s="206"/>
      <c r="L92" s="206"/>
      <c r="M92" s="206"/>
      <c r="N92" s="206"/>
      <c r="O92" s="206"/>
      <c r="P92" s="206"/>
      <c r="Q92" s="206"/>
      <c r="R92" s="206"/>
      <c r="S92" s="155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8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8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8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8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84"/>
      <c r="DH92" s="84"/>
      <c r="DI92" s="84"/>
      <c r="DJ92" s="84"/>
      <c r="DK92" s="84"/>
      <c r="DL92" s="84"/>
      <c r="DM92" s="84"/>
      <c r="DN92" s="84"/>
      <c r="DO92" s="84"/>
      <c r="DP92" s="84"/>
      <c r="DQ92" s="84"/>
      <c r="DR92" s="84"/>
      <c r="DS92" s="84"/>
      <c r="DT92" s="84"/>
      <c r="DU92" s="84"/>
      <c r="DV92" s="84"/>
      <c r="DW92" s="84"/>
      <c r="DX92" s="84"/>
      <c r="DY92" s="84"/>
      <c r="DZ92" s="84"/>
      <c r="EA92" s="84"/>
      <c r="EB92" s="84"/>
      <c r="EC92" s="84"/>
      <c r="ED92" s="84"/>
      <c r="EE92" s="84"/>
      <c r="EF92" s="84"/>
      <c r="EG92" s="84"/>
      <c r="EH92" s="84"/>
      <c r="EI92" s="84"/>
      <c r="EJ92" s="84"/>
      <c r="EK92" s="84"/>
      <c r="EL92" s="84"/>
      <c r="EM92" s="84"/>
      <c r="EN92" s="84"/>
      <c r="EO92" s="84"/>
      <c r="EP92" s="84"/>
      <c r="EQ92" s="84"/>
      <c r="ER92" s="84"/>
      <c r="ES92" s="84"/>
      <c r="ET92" s="84"/>
      <c r="EU92" s="84"/>
      <c r="EV92" s="84"/>
      <c r="EW92" s="84"/>
      <c r="EX92" s="84"/>
      <c r="EY92" s="84"/>
      <c r="EZ92" s="84"/>
      <c r="FA92" s="84"/>
      <c r="FB92" s="84"/>
      <c r="FC92" s="84"/>
      <c r="FD92" s="84"/>
      <c r="FE92" s="84"/>
      <c r="FF92" s="84"/>
      <c r="FG92" s="84"/>
      <c r="FH92" s="84"/>
      <c r="FI92" s="84"/>
      <c r="FJ92" s="84"/>
      <c r="FK92" s="84"/>
      <c r="FL92" s="84"/>
      <c r="FM92" s="84"/>
      <c r="FN92" s="84"/>
      <c r="FO92" s="84"/>
      <c r="FP92" s="84"/>
    </row>
    <row r="93" spans="1:172" s="75" customFormat="1" x14ac:dyDescent="0.35">
      <c r="A93" s="137"/>
      <c r="B93" s="138" t="s">
        <v>36</v>
      </c>
      <c r="C93" s="139"/>
      <c r="D93" s="140">
        <v>14</v>
      </c>
      <c r="E93" s="141">
        <v>11.2</v>
      </c>
      <c r="F93" s="140"/>
      <c r="G93" s="141"/>
      <c r="H93" s="140"/>
      <c r="I93" s="142"/>
      <c r="J93" s="143"/>
      <c r="K93" s="206"/>
      <c r="L93" s="206"/>
      <c r="M93" s="206"/>
      <c r="N93" s="206"/>
      <c r="O93" s="206"/>
      <c r="P93" s="206"/>
      <c r="Q93" s="206"/>
      <c r="R93" s="206"/>
      <c r="S93" s="155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8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8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84"/>
      <c r="DH93" s="84"/>
      <c r="DI93" s="84"/>
      <c r="DJ93" s="84"/>
      <c r="DK93" s="84"/>
      <c r="DL93" s="84"/>
      <c r="DM93" s="84"/>
      <c r="DN93" s="84"/>
      <c r="DO93" s="84"/>
      <c r="DP93" s="84"/>
      <c r="DQ93" s="84"/>
      <c r="DR93" s="84"/>
      <c r="DS93" s="84"/>
      <c r="DT93" s="84"/>
      <c r="DU93" s="84"/>
      <c r="DV93" s="84"/>
      <c r="DW93" s="84"/>
      <c r="DX93" s="84"/>
      <c r="DY93" s="84"/>
      <c r="DZ93" s="84"/>
      <c r="EA93" s="84"/>
      <c r="EB93" s="84"/>
      <c r="EC93" s="84"/>
      <c r="ED93" s="84"/>
      <c r="EE93" s="84"/>
      <c r="EF93" s="84"/>
      <c r="EG93" s="84"/>
      <c r="EH93" s="84"/>
      <c r="EI93" s="84"/>
      <c r="EJ93" s="84"/>
      <c r="EK93" s="84"/>
      <c r="EL93" s="84"/>
      <c r="EM93" s="84"/>
      <c r="EN93" s="84"/>
      <c r="EO93" s="84"/>
      <c r="EP93" s="84"/>
      <c r="EQ93" s="84"/>
      <c r="ER93" s="84"/>
      <c r="ES93" s="84"/>
      <c r="ET93" s="84"/>
      <c r="EU93" s="84"/>
      <c r="EV93" s="84"/>
      <c r="EW93" s="84"/>
      <c r="EX93" s="84"/>
      <c r="EY93" s="84"/>
      <c r="EZ93" s="84"/>
      <c r="FA93" s="84"/>
      <c r="FB93" s="84"/>
      <c r="FC93" s="84"/>
      <c r="FD93" s="84"/>
      <c r="FE93" s="84"/>
      <c r="FF93" s="84"/>
      <c r="FG93" s="84"/>
      <c r="FH93" s="84"/>
      <c r="FI93" s="84"/>
      <c r="FJ93" s="84"/>
      <c r="FK93" s="84"/>
      <c r="FL93" s="84"/>
      <c r="FM93" s="84"/>
      <c r="FN93" s="84"/>
      <c r="FO93" s="84"/>
      <c r="FP93" s="84"/>
    </row>
    <row r="94" spans="1:172" s="75" customFormat="1" x14ac:dyDescent="0.35">
      <c r="A94" s="137"/>
      <c r="B94" s="138" t="s">
        <v>21</v>
      </c>
      <c r="C94" s="139"/>
      <c r="D94" s="140">
        <v>0.5</v>
      </c>
      <c r="E94" s="141">
        <v>0.5</v>
      </c>
      <c r="F94" s="140"/>
      <c r="G94" s="141"/>
      <c r="H94" s="140"/>
      <c r="I94" s="141"/>
      <c r="J94" s="143"/>
      <c r="K94" s="206"/>
      <c r="L94" s="206"/>
      <c r="M94" s="206"/>
      <c r="N94" s="206"/>
      <c r="O94" s="206"/>
      <c r="P94" s="206"/>
      <c r="Q94" s="206"/>
      <c r="R94" s="206"/>
      <c r="S94" s="155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8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8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8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8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84"/>
      <c r="DH94" s="84"/>
      <c r="DI94" s="84"/>
      <c r="DJ94" s="84"/>
      <c r="DK94" s="84"/>
      <c r="DL94" s="84"/>
      <c r="DM94" s="84"/>
      <c r="DN94" s="84"/>
      <c r="DO94" s="84"/>
      <c r="DP94" s="84"/>
      <c r="DQ94" s="84"/>
      <c r="DR94" s="84"/>
      <c r="DS94" s="84"/>
      <c r="DT94" s="84"/>
      <c r="DU94" s="84"/>
      <c r="DV94" s="84"/>
      <c r="DW94" s="84"/>
      <c r="DX94" s="84"/>
      <c r="DY94" s="84"/>
      <c r="DZ94" s="84"/>
      <c r="EA94" s="84"/>
      <c r="EB94" s="84"/>
      <c r="EC94" s="84"/>
      <c r="ED94" s="84"/>
      <c r="EE94" s="84"/>
      <c r="EF94" s="84"/>
      <c r="EG94" s="84"/>
      <c r="EH94" s="84"/>
      <c r="EI94" s="84"/>
      <c r="EJ94" s="84"/>
      <c r="EK94" s="84"/>
      <c r="EL94" s="84"/>
      <c r="EM94" s="84"/>
      <c r="EN94" s="84"/>
      <c r="EO94" s="84"/>
      <c r="EP94" s="84"/>
      <c r="EQ94" s="84"/>
      <c r="ER94" s="84"/>
      <c r="ES94" s="84"/>
      <c r="ET94" s="84"/>
      <c r="EU94" s="84"/>
      <c r="EV94" s="84"/>
      <c r="EW94" s="84"/>
      <c r="EX94" s="84"/>
      <c r="EY94" s="84"/>
      <c r="EZ94" s="84"/>
      <c r="FA94" s="84"/>
      <c r="FB94" s="84"/>
      <c r="FC94" s="84"/>
      <c r="FD94" s="84"/>
      <c r="FE94" s="84"/>
      <c r="FF94" s="84"/>
      <c r="FG94" s="84"/>
      <c r="FH94" s="84"/>
      <c r="FI94" s="84"/>
      <c r="FJ94" s="84"/>
      <c r="FK94" s="84"/>
      <c r="FL94" s="84"/>
      <c r="FM94" s="84"/>
      <c r="FN94" s="84"/>
      <c r="FO94" s="84"/>
      <c r="FP94" s="84"/>
    </row>
    <row r="95" spans="1:172" s="75" customFormat="1" x14ac:dyDescent="0.35">
      <c r="A95" s="137"/>
      <c r="B95" s="138" t="s">
        <v>56</v>
      </c>
      <c r="C95" s="139"/>
      <c r="D95" s="140">
        <v>32</v>
      </c>
      <c r="E95" s="141">
        <v>32</v>
      </c>
      <c r="F95" s="140"/>
      <c r="G95" s="141"/>
      <c r="H95" s="140"/>
      <c r="I95" s="141"/>
      <c r="J95" s="143"/>
      <c r="K95" s="206"/>
      <c r="L95" s="206"/>
      <c r="M95" s="206"/>
      <c r="N95" s="206"/>
      <c r="O95" s="206"/>
      <c r="P95" s="206"/>
      <c r="Q95" s="206"/>
      <c r="R95" s="206"/>
      <c r="S95" s="155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8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8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8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8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84"/>
      <c r="DH95" s="84"/>
      <c r="DI95" s="84"/>
      <c r="DJ95" s="84"/>
      <c r="DK95" s="84"/>
      <c r="DL95" s="84"/>
      <c r="DM95" s="84"/>
      <c r="DN95" s="84"/>
      <c r="DO95" s="84"/>
      <c r="DP95" s="84"/>
      <c r="DQ95" s="84"/>
      <c r="DR95" s="84"/>
      <c r="DS95" s="84"/>
      <c r="DT95" s="84"/>
      <c r="DU95" s="84"/>
      <c r="DV95" s="84"/>
      <c r="DW95" s="84"/>
      <c r="DX95" s="84"/>
      <c r="DY95" s="84"/>
      <c r="DZ95" s="84"/>
      <c r="EA95" s="84"/>
      <c r="EB95" s="84"/>
      <c r="EC95" s="84"/>
      <c r="ED95" s="84"/>
      <c r="EE95" s="84"/>
      <c r="EF95" s="84"/>
      <c r="EG95" s="84"/>
      <c r="EH95" s="84"/>
      <c r="EI95" s="84"/>
      <c r="EJ95" s="84"/>
      <c r="EK95" s="84"/>
      <c r="EL95" s="84"/>
      <c r="EM95" s="84"/>
      <c r="EN95" s="84"/>
      <c r="EO95" s="84"/>
      <c r="EP95" s="84"/>
      <c r="EQ95" s="84"/>
      <c r="ER95" s="84"/>
      <c r="ES95" s="84"/>
      <c r="ET95" s="84"/>
      <c r="EU95" s="84"/>
      <c r="EV95" s="84"/>
      <c r="EW95" s="84"/>
      <c r="EX95" s="84"/>
      <c r="EY95" s="84"/>
      <c r="EZ95" s="84"/>
      <c r="FA95" s="84"/>
      <c r="FB95" s="84"/>
      <c r="FC95" s="84"/>
      <c r="FD95" s="84"/>
      <c r="FE95" s="84"/>
      <c r="FF95" s="84"/>
      <c r="FG95" s="84"/>
      <c r="FH95" s="84"/>
      <c r="FI95" s="84"/>
      <c r="FJ95" s="84"/>
      <c r="FK95" s="84"/>
      <c r="FL95" s="84"/>
      <c r="FM95" s="84"/>
      <c r="FN95" s="84"/>
      <c r="FO95" s="84"/>
      <c r="FP95" s="84"/>
    </row>
    <row r="96" spans="1:172" s="75" customFormat="1" x14ac:dyDescent="0.35">
      <c r="A96" s="137"/>
      <c r="B96" s="138" t="s">
        <v>38</v>
      </c>
      <c r="C96" s="139"/>
      <c r="D96" s="140">
        <v>4</v>
      </c>
      <c r="E96" s="141">
        <v>4</v>
      </c>
      <c r="F96" s="140"/>
      <c r="G96" s="141"/>
      <c r="H96" s="140"/>
      <c r="I96" s="141"/>
      <c r="J96" s="143"/>
      <c r="K96" s="206"/>
      <c r="L96" s="206"/>
      <c r="M96" s="206"/>
      <c r="N96" s="206"/>
      <c r="O96" s="206"/>
      <c r="P96" s="206"/>
      <c r="Q96" s="206"/>
      <c r="R96" s="206"/>
      <c r="S96" s="155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8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8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84"/>
      <c r="DH96" s="84"/>
      <c r="DI96" s="84"/>
      <c r="DJ96" s="84"/>
      <c r="DK96" s="84"/>
      <c r="DL96" s="84"/>
      <c r="DM96" s="84"/>
      <c r="DN96" s="84"/>
      <c r="DO96" s="84"/>
      <c r="DP96" s="84"/>
      <c r="DQ96" s="84"/>
      <c r="DR96" s="84"/>
      <c r="DS96" s="84"/>
      <c r="DT96" s="84"/>
      <c r="DU96" s="84"/>
      <c r="DV96" s="84"/>
      <c r="DW96" s="84"/>
      <c r="DX96" s="84"/>
      <c r="DY96" s="84"/>
      <c r="DZ96" s="84"/>
      <c r="EA96" s="84"/>
      <c r="EB96" s="84"/>
      <c r="EC96" s="84"/>
      <c r="ED96" s="84"/>
      <c r="EE96" s="84"/>
      <c r="EF96" s="84"/>
      <c r="EG96" s="84"/>
      <c r="EH96" s="84"/>
      <c r="EI96" s="84"/>
      <c r="EJ96" s="84"/>
      <c r="EK96" s="84"/>
      <c r="EL96" s="84"/>
      <c r="EM96" s="84"/>
      <c r="EN96" s="84"/>
      <c r="EO96" s="84"/>
      <c r="EP96" s="84"/>
      <c r="EQ96" s="84"/>
      <c r="ER96" s="84"/>
      <c r="ES96" s="84"/>
      <c r="ET96" s="84"/>
      <c r="EU96" s="84"/>
      <c r="EV96" s="84"/>
      <c r="EW96" s="84"/>
      <c r="EX96" s="84"/>
      <c r="EY96" s="84"/>
      <c r="EZ96" s="84"/>
      <c r="FA96" s="84"/>
      <c r="FB96" s="84"/>
      <c r="FC96" s="84"/>
      <c r="FD96" s="84"/>
      <c r="FE96" s="84"/>
      <c r="FF96" s="84"/>
      <c r="FG96" s="84"/>
      <c r="FH96" s="84"/>
      <c r="FI96" s="84"/>
      <c r="FJ96" s="84"/>
      <c r="FK96" s="84"/>
      <c r="FL96" s="84"/>
      <c r="FM96" s="84"/>
      <c r="FN96" s="84"/>
      <c r="FO96" s="84"/>
      <c r="FP96" s="84"/>
    </row>
    <row r="97" spans="1:554" s="75" customFormat="1" x14ac:dyDescent="0.35">
      <c r="A97" s="137"/>
      <c r="B97" s="138" t="s">
        <v>47</v>
      </c>
      <c r="C97" s="139"/>
      <c r="D97" s="140">
        <v>2</v>
      </c>
      <c r="E97" s="141">
        <v>2</v>
      </c>
      <c r="F97" s="140"/>
      <c r="G97" s="141"/>
      <c r="H97" s="140"/>
      <c r="I97" s="141"/>
      <c r="J97" s="143"/>
      <c r="K97" s="206"/>
      <c r="L97" s="206"/>
      <c r="M97" s="206"/>
      <c r="N97" s="206"/>
      <c r="O97" s="206"/>
      <c r="P97" s="206"/>
      <c r="Q97" s="206"/>
      <c r="R97" s="206"/>
      <c r="S97" s="155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8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8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8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84"/>
      <c r="DH97" s="84"/>
      <c r="DI97" s="84"/>
      <c r="DJ97" s="84"/>
      <c r="DK97" s="84"/>
      <c r="DL97" s="84"/>
      <c r="DM97" s="84"/>
      <c r="DN97" s="84"/>
      <c r="DO97" s="84"/>
      <c r="DP97" s="84"/>
      <c r="DQ97" s="84"/>
      <c r="DR97" s="84"/>
      <c r="DS97" s="84"/>
      <c r="DT97" s="84"/>
      <c r="DU97" s="84"/>
      <c r="DV97" s="84"/>
      <c r="DW97" s="84"/>
      <c r="DX97" s="84"/>
      <c r="DY97" s="84"/>
      <c r="DZ97" s="84"/>
      <c r="EA97" s="84"/>
      <c r="EB97" s="84"/>
      <c r="EC97" s="84"/>
      <c r="ED97" s="84"/>
      <c r="EE97" s="84"/>
      <c r="EF97" s="84"/>
      <c r="EG97" s="84"/>
      <c r="EH97" s="84"/>
      <c r="EI97" s="84"/>
      <c r="EJ97" s="84"/>
      <c r="EK97" s="84"/>
      <c r="EL97" s="84"/>
      <c r="EM97" s="84"/>
      <c r="EN97" s="84"/>
      <c r="EO97" s="84"/>
      <c r="EP97" s="84"/>
      <c r="EQ97" s="84"/>
      <c r="ER97" s="84"/>
      <c r="ES97" s="84"/>
      <c r="ET97" s="84"/>
      <c r="EU97" s="84"/>
      <c r="EV97" s="84"/>
      <c r="EW97" s="84"/>
      <c r="EX97" s="84"/>
      <c r="EY97" s="84"/>
      <c r="EZ97" s="84"/>
      <c r="FA97" s="84"/>
      <c r="FB97" s="84"/>
      <c r="FC97" s="84"/>
      <c r="FD97" s="84"/>
      <c r="FE97" s="84"/>
      <c r="FF97" s="84"/>
      <c r="FG97" s="84"/>
      <c r="FH97" s="84"/>
      <c r="FI97" s="84"/>
      <c r="FJ97" s="84"/>
      <c r="FK97" s="84"/>
      <c r="FL97" s="84"/>
      <c r="FM97" s="84"/>
      <c r="FN97" s="84"/>
      <c r="FO97" s="84"/>
      <c r="FP97" s="84"/>
    </row>
    <row r="98" spans="1:554" s="75" customFormat="1" x14ac:dyDescent="0.35">
      <c r="A98" s="137"/>
      <c r="B98" s="138" t="s">
        <v>54</v>
      </c>
      <c r="C98" s="139"/>
      <c r="D98" s="140">
        <v>0.38</v>
      </c>
      <c r="E98" s="141">
        <v>0.38</v>
      </c>
      <c r="F98" s="140"/>
      <c r="G98" s="141"/>
      <c r="H98" s="140"/>
      <c r="I98" s="141"/>
      <c r="J98" s="143"/>
      <c r="K98" s="206"/>
      <c r="L98" s="206"/>
      <c r="M98" s="206"/>
      <c r="N98" s="206"/>
      <c r="O98" s="206"/>
      <c r="P98" s="206"/>
      <c r="Q98" s="206"/>
      <c r="R98" s="206"/>
      <c r="S98" s="155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8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8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8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8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84"/>
      <c r="DH98" s="84"/>
      <c r="DI98" s="84"/>
      <c r="DJ98" s="84"/>
      <c r="DK98" s="84"/>
      <c r="DL98" s="84"/>
      <c r="DM98" s="84"/>
      <c r="DN98" s="84"/>
      <c r="DO98" s="84"/>
      <c r="DP98" s="84"/>
      <c r="DQ98" s="84"/>
      <c r="DR98" s="84"/>
      <c r="DS98" s="84"/>
      <c r="DT98" s="84"/>
      <c r="DU98" s="84"/>
      <c r="DV98" s="84"/>
      <c r="DW98" s="84"/>
      <c r="DX98" s="84"/>
      <c r="DY98" s="84"/>
      <c r="DZ98" s="84"/>
      <c r="EA98" s="84"/>
      <c r="EB98" s="84"/>
      <c r="EC98" s="84"/>
      <c r="ED98" s="84"/>
      <c r="EE98" s="84"/>
      <c r="EF98" s="84"/>
      <c r="EG98" s="84"/>
      <c r="EH98" s="84"/>
      <c r="EI98" s="84"/>
      <c r="EJ98" s="84"/>
      <c r="EK98" s="84"/>
      <c r="EL98" s="84"/>
      <c r="EM98" s="84"/>
      <c r="EN98" s="84"/>
      <c r="EO98" s="84"/>
      <c r="EP98" s="84"/>
      <c r="EQ98" s="84"/>
      <c r="ER98" s="84"/>
      <c r="ES98" s="84"/>
      <c r="ET98" s="84"/>
      <c r="EU98" s="84"/>
      <c r="EV98" s="84"/>
      <c r="EW98" s="84"/>
      <c r="EX98" s="84"/>
      <c r="EY98" s="84"/>
      <c r="EZ98" s="84"/>
      <c r="FA98" s="84"/>
      <c r="FB98" s="84"/>
      <c r="FC98" s="84"/>
      <c r="FD98" s="84"/>
      <c r="FE98" s="84"/>
      <c r="FF98" s="84"/>
      <c r="FG98" s="84"/>
      <c r="FH98" s="84"/>
      <c r="FI98" s="84"/>
      <c r="FJ98" s="84"/>
      <c r="FK98" s="84"/>
      <c r="FL98" s="84"/>
      <c r="FM98" s="84"/>
      <c r="FN98" s="84"/>
      <c r="FO98" s="84"/>
      <c r="FP98" s="84"/>
    </row>
    <row r="99" spans="1:554" s="64" customFormat="1" x14ac:dyDescent="0.35">
      <c r="A99" s="137" t="s">
        <v>317</v>
      </c>
      <c r="B99" s="138"/>
      <c r="C99" s="213" t="s">
        <v>350</v>
      </c>
      <c r="D99" s="208"/>
      <c r="E99" s="209"/>
      <c r="F99" s="210">
        <v>0.18</v>
      </c>
      <c r="G99" s="211">
        <v>0.09</v>
      </c>
      <c r="H99" s="212">
        <v>17</v>
      </c>
      <c r="I99" s="211">
        <v>69.5</v>
      </c>
      <c r="J99" s="143" t="s">
        <v>319</v>
      </c>
      <c r="K99" s="206"/>
      <c r="L99" s="206"/>
      <c r="M99" s="206"/>
      <c r="N99" s="206"/>
      <c r="O99" s="206"/>
      <c r="P99" s="206"/>
      <c r="Q99" s="206"/>
      <c r="R99" s="206"/>
      <c r="S99" s="155"/>
      <c r="T99" s="104"/>
      <c r="U99" s="104"/>
      <c r="V99" s="104"/>
      <c r="W99" s="104"/>
      <c r="X99" s="104"/>
      <c r="Y99" s="104"/>
      <c r="Z99" s="104"/>
      <c r="AA99" s="104"/>
      <c r="AB99" s="104"/>
      <c r="AC99" s="104"/>
      <c r="AD99" s="104"/>
      <c r="AE99" s="104"/>
      <c r="AF99" s="104"/>
      <c r="AG99" s="104"/>
      <c r="AH99" s="104"/>
      <c r="AI99" s="104"/>
      <c r="AJ99" s="104"/>
      <c r="AK99" s="104"/>
      <c r="AL99" s="104"/>
      <c r="AM99" s="104"/>
      <c r="AN99" s="104"/>
      <c r="AO99" s="104"/>
      <c r="AP99" s="104"/>
      <c r="AQ99" s="104"/>
      <c r="AR99" s="104"/>
      <c r="AS99" s="104"/>
      <c r="AT99" s="104"/>
      <c r="AU99" s="104"/>
      <c r="AV99" s="104"/>
      <c r="AW99" s="104"/>
      <c r="AX99" s="104"/>
      <c r="AY99" s="104"/>
      <c r="AZ99" s="104"/>
      <c r="BA99" s="104"/>
      <c r="BB99" s="104"/>
      <c r="BC99" s="104"/>
      <c r="BD99" s="104"/>
      <c r="BE99" s="104"/>
      <c r="BF99" s="104"/>
      <c r="BG99" s="104"/>
      <c r="BH99" s="104"/>
      <c r="BI99" s="104"/>
      <c r="BJ99" s="104"/>
      <c r="BK99" s="104"/>
      <c r="BL99" s="104"/>
      <c r="BM99" s="104"/>
      <c r="BN99" s="104"/>
      <c r="BO99" s="104"/>
      <c r="BP99" s="104"/>
      <c r="BQ99" s="104"/>
      <c r="BR99" s="104"/>
      <c r="BS99" s="104"/>
      <c r="BT99" s="104"/>
      <c r="BU99" s="104"/>
      <c r="BV99" s="104"/>
      <c r="BW99" s="104"/>
      <c r="BX99" s="104"/>
      <c r="BY99" s="104"/>
      <c r="BZ99" s="104"/>
      <c r="CA99" s="104"/>
      <c r="CB99" s="104"/>
      <c r="CC99" s="104"/>
      <c r="CD99" s="104"/>
      <c r="CE99" s="104"/>
      <c r="CF99" s="104"/>
      <c r="CG99" s="104"/>
      <c r="CH99" s="104"/>
      <c r="CI99" s="104"/>
      <c r="CJ99" s="104"/>
      <c r="CK99" s="104"/>
      <c r="CL99" s="104"/>
      <c r="CM99" s="104"/>
      <c r="CN99" s="104"/>
      <c r="CO99" s="104"/>
      <c r="CP99" s="104"/>
      <c r="CQ99" s="104"/>
      <c r="CR99" s="104"/>
      <c r="CS99" s="104"/>
      <c r="CT99" s="104"/>
      <c r="CU99" s="104"/>
      <c r="CV99" s="104"/>
      <c r="CW99" s="104"/>
      <c r="CX99" s="104"/>
      <c r="CY99" s="104"/>
      <c r="CZ99" s="104"/>
      <c r="DA99" s="104"/>
      <c r="DB99" s="104"/>
      <c r="DC99" s="104"/>
      <c r="DD99" s="104"/>
      <c r="DE99" s="104"/>
      <c r="DF99" s="104"/>
      <c r="DG99" s="104"/>
      <c r="DH99" s="104"/>
      <c r="DI99" s="104"/>
      <c r="DJ99" s="104"/>
      <c r="DK99" s="104"/>
      <c r="DL99" s="104"/>
      <c r="DM99" s="104"/>
      <c r="DN99" s="104"/>
      <c r="DO99" s="104"/>
      <c r="DP99" s="104"/>
      <c r="DQ99" s="104"/>
      <c r="DR99" s="104"/>
      <c r="DS99" s="104"/>
      <c r="DT99" s="104"/>
      <c r="DU99" s="104"/>
      <c r="DV99" s="104"/>
      <c r="DW99" s="104"/>
      <c r="DX99" s="104"/>
      <c r="DY99" s="104"/>
      <c r="DZ99" s="104"/>
      <c r="EA99" s="104"/>
      <c r="EB99" s="104"/>
      <c r="EC99" s="104"/>
      <c r="ED99" s="104"/>
      <c r="EE99" s="104"/>
      <c r="EF99" s="104"/>
      <c r="EG99" s="104"/>
      <c r="EH99" s="104"/>
      <c r="EI99" s="104"/>
      <c r="EJ99" s="104"/>
      <c r="EK99" s="104"/>
      <c r="EL99" s="104"/>
      <c r="EM99" s="104"/>
      <c r="EN99" s="104"/>
      <c r="EO99" s="104"/>
      <c r="EP99" s="104"/>
      <c r="EQ99" s="104"/>
      <c r="ER99" s="104"/>
      <c r="ES99" s="104"/>
      <c r="ET99" s="104"/>
      <c r="EU99" s="104"/>
      <c r="EV99" s="104"/>
      <c r="EW99" s="104"/>
      <c r="EX99" s="104"/>
      <c r="EY99" s="104"/>
      <c r="EZ99" s="104"/>
      <c r="FA99" s="104"/>
      <c r="FB99" s="104"/>
      <c r="FC99" s="104"/>
      <c r="FD99" s="104"/>
      <c r="FE99" s="104"/>
      <c r="FF99" s="104"/>
      <c r="FG99" s="104"/>
      <c r="FH99" s="104"/>
      <c r="FI99" s="104"/>
      <c r="FJ99" s="104"/>
      <c r="FK99" s="104"/>
      <c r="FL99" s="104"/>
      <c r="FM99" s="104"/>
      <c r="FN99" s="104"/>
      <c r="FO99" s="104"/>
      <c r="FP99" s="104"/>
      <c r="FQ99" s="104"/>
      <c r="FR99" s="104"/>
      <c r="FS99" s="104"/>
      <c r="FT99" s="104"/>
      <c r="FU99" s="104"/>
      <c r="FV99" s="104"/>
      <c r="FW99" s="104"/>
      <c r="FX99" s="104"/>
      <c r="FY99" s="104"/>
      <c r="FZ99" s="104"/>
      <c r="GA99" s="104"/>
      <c r="GB99" s="104"/>
      <c r="GC99" s="104"/>
      <c r="GD99" s="104"/>
      <c r="GE99" s="104"/>
      <c r="GF99" s="104"/>
      <c r="GG99" s="104"/>
      <c r="GH99" s="104"/>
      <c r="GI99" s="104"/>
      <c r="GJ99" s="104"/>
      <c r="GK99" s="104"/>
      <c r="GL99" s="104"/>
      <c r="GM99" s="104"/>
      <c r="GN99" s="104"/>
      <c r="GO99" s="104"/>
      <c r="GP99" s="104"/>
      <c r="GQ99" s="104"/>
      <c r="GR99" s="104"/>
      <c r="GS99" s="104"/>
      <c r="GT99" s="104"/>
      <c r="GU99" s="104"/>
      <c r="GV99" s="104"/>
      <c r="GW99" s="104"/>
      <c r="GX99" s="104"/>
      <c r="GY99" s="104"/>
      <c r="GZ99" s="104"/>
      <c r="HA99" s="104"/>
      <c r="HB99" s="104"/>
      <c r="HC99" s="104"/>
      <c r="HD99" s="104"/>
      <c r="HE99" s="104"/>
      <c r="HF99" s="104"/>
      <c r="HG99" s="104"/>
      <c r="HH99" s="104"/>
      <c r="HI99" s="104"/>
      <c r="HJ99" s="104"/>
      <c r="HK99" s="104"/>
      <c r="HL99" s="104"/>
      <c r="HM99" s="104"/>
      <c r="HN99" s="104"/>
      <c r="HO99" s="104"/>
      <c r="HP99" s="104"/>
      <c r="HQ99" s="104"/>
      <c r="HR99" s="104"/>
      <c r="HS99" s="104"/>
      <c r="HT99" s="104"/>
      <c r="HU99" s="104"/>
      <c r="HV99" s="104"/>
      <c r="HW99" s="104"/>
      <c r="HX99" s="104"/>
      <c r="HY99" s="104"/>
      <c r="HZ99" s="104"/>
      <c r="IA99" s="104"/>
      <c r="IB99" s="104"/>
      <c r="IC99" s="104"/>
      <c r="ID99" s="104"/>
      <c r="IE99" s="104"/>
      <c r="IF99" s="104"/>
      <c r="IG99" s="104"/>
      <c r="IH99" s="104"/>
      <c r="II99" s="104"/>
      <c r="IJ99" s="104"/>
      <c r="IK99" s="104"/>
      <c r="IL99" s="104"/>
      <c r="IM99" s="104"/>
      <c r="IN99" s="104"/>
      <c r="IO99" s="104"/>
      <c r="IP99" s="104"/>
      <c r="IQ99" s="104"/>
      <c r="IR99" s="104"/>
      <c r="IS99" s="104"/>
      <c r="IT99" s="104"/>
      <c r="IU99" s="104"/>
      <c r="IV99" s="104"/>
      <c r="IW99" s="104"/>
      <c r="IX99" s="104"/>
      <c r="IY99" s="104"/>
      <c r="IZ99" s="104"/>
      <c r="JA99" s="104"/>
      <c r="JB99" s="104"/>
      <c r="JC99" s="104"/>
      <c r="JD99" s="104"/>
      <c r="JE99" s="104"/>
      <c r="JF99" s="104"/>
      <c r="JG99" s="104"/>
      <c r="JH99" s="104"/>
      <c r="JI99" s="104"/>
      <c r="JJ99" s="104"/>
      <c r="JK99" s="104"/>
      <c r="JL99" s="104"/>
      <c r="JM99" s="104"/>
      <c r="JN99" s="104"/>
      <c r="JO99" s="104"/>
      <c r="JP99" s="104"/>
      <c r="JQ99" s="104"/>
      <c r="JR99" s="104"/>
      <c r="JS99" s="104"/>
      <c r="JT99" s="104"/>
      <c r="JU99" s="104"/>
      <c r="JV99" s="104"/>
      <c r="JW99" s="104"/>
      <c r="JX99" s="104"/>
      <c r="JY99" s="104"/>
      <c r="JZ99" s="104"/>
      <c r="KA99" s="104"/>
      <c r="KB99" s="104"/>
      <c r="KC99" s="104"/>
      <c r="KD99" s="104"/>
      <c r="KE99" s="104"/>
      <c r="KF99" s="104"/>
      <c r="KG99" s="104"/>
      <c r="KH99" s="104"/>
      <c r="KI99" s="104"/>
      <c r="KJ99" s="104"/>
      <c r="KK99" s="104"/>
      <c r="KL99" s="104"/>
      <c r="KM99" s="104"/>
      <c r="KN99" s="104"/>
      <c r="KO99" s="104"/>
      <c r="KP99" s="104"/>
      <c r="KQ99" s="104"/>
      <c r="KR99" s="104"/>
      <c r="KS99" s="104"/>
      <c r="KT99" s="104"/>
      <c r="KU99" s="104"/>
      <c r="KV99" s="104"/>
      <c r="KW99" s="104"/>
      <c r="KX99" s="104"/>
      <c r="KY99" s="104"/>
      <c r="KZ99" s="104"/>
      <c r="LA99" s="104"/>
      <c r="LB99" s="104"/>
      <c r="LC99" s="104"/>
      <c r="LD99" s="104"/>
      <c r="LE99" s="104"/>
      <c r="LF99" s="104"/>
      <c r="LG99" s="104"/>
      <c r="LH99" s="104"/>
      <c r="LI99" s="104"/>
      <c r="LJ99" s="104"/>
      <c r="LK99" s="104"/>
      <c r="LL99" s="104"/>
      <c r="LM99" s="104"/>
      <c r="LN99" s="104"/>
      <c r="LO99" s="104"/>
      <c r="LP99" s="104"/>
      <c r="LQ99" s="104"/>
      <c r="LR99" s="104"/>
      <c r="LS99" s="104"/>
      <c r="LT99" s="104"/>
      <c r="LU99" s="104"/>
      <c r="LV99" s="104"/>
      <c r="LW99" s="104"/>
      <c r="LX99" s="104"/>
      <c r="LY99" s="104"/>
      <c r="LZ99" s="104"/>
      <c r="MA99" s="104"/>
      <c r="MB99" s="104"/>
      <c r="MC99" s="104"/>
      <c r="MD99" s="104"/>
      <c r="ME99" s="104"/>
      <c r="MF99" s="104"/>
      <c r="MG99" s="104"/>
      <c r="MH99" s="104"/>
      <c r="MI99" s="104"/>
      <c r="MJ99" s="104"/>
      <c r="MK99" s="104"/>
      <c r="ML99" s="104"/>
      <c r="MM99" s="104"/>
      <c r="MN99" s="104"/>
      <c r="MO99" s="104"/>
      <c r="MP99" s="104"/>
      <c r="MQ99" s="104"/>
      <c r="MR99" s="104"/>
      <c r="MS99" s="104"/>
      <c r="MT99" s="104"/>
      <c r="MU99" s="104"/>
      <c r="MV99" s="104"/>
      <c r="MW99" s="104"/>
      <c r="MX99" s="104"/>
      <c r="MY99" s="104"/>
      <c r="MZ99" s="104"/>
      <c r="NA99" s="104"/>
      <c r="NB99" s="104"/>
      <c r="NC99" s="104"/>
      <c r="ND99" s="104"/>
      <c r="NE99" s="104"/>
      <c r="NF99" s="104"/>
      <c r="NG99" s="104"/>
      <c r="NH99" s="104"/>
      <c r="NI99" s="104"/>
      <c r="NJ99" s="104"/>
      <c r="NK99" s="104"/>
      <c r="NL99" s="104"/>
      <c r="NM99" s="104"/>
      <c r="NN99" s="104"/>
      <c r="NO99" s="104"/>
      <c r="NP99" s="104"/>
      <c r="NQ99" s="104"/>
      <c r="NR99" s="104"/>
      <c r="NS99" s="104"/>
      <c r="NT99" s="104"/>
      <c r="NU99" s="104"/>
      <c r="NV99" s="104"/>
      <c r="NW99" s="104"/>
      <c r="NX99" s="104"/>
      <c r="NY99" s="104"/>
      <c r="NZ99" s="104"/>
      <c r="OA99" s="104"/>
      <c r="OB99" s="104"/>
      <c r="OC99" s="104"/>
      <c r="OD99" s="104"/>
      <c r="OE99" s="104"/>
      <c r="OF99" s="104"/>
      <c r="OG99" s="104"/>
      <c r="OH99" s="104"/>
      <c r="OI99" s="104"/>
      <c r="OJ99" s="104"/>
      <c r="OK99" s="104"/>
      <c r="OL99" s="104"/>
      <c r="OM99" s="104"/>
      <c r="ON99" s="104"/>
      <c r="OO99" s="104"/>
      <c r="OP99" s="104"/>
      <c r="OQ99" s="104"/>
      <c r="OR99" s="104"/>
      <c r="OS99" s="104"/>
      <c r="OT99" s="104"/>
      <c r="OU99" s="104"/>
      <c r="OV99" s="104"/>
      <c r="OW99" s="104"/>
      <c r="OX99" s="104"/>
      <c r="OY99" s="104"/>
      <c r="OZ99" s="104"/>
      <c r="PA99" s="104"/>
      <c r="PB99" s="104"/>
      <c r="PC99" s="104"/>
      <c r="PD99" s="104"/>
      <c r="PE99" s="104"/>
      <c r="PF99" s="104"/>
      <c r="PG99" s="104"/>
      <c r="PH99" s="104"/>
      <c r="PI99" s="104"/>
      <c r="PJ99" s="104"/>
      <c r="PK99" s="104"/>
      <c r="PL99" s="104"/>
      <c r="PM99" s="104"/>
      <c r="PN99" s="104"/>
      <c r="PO99" s="104"/>
      <c r="PP99" s="104"/>
      <c r="PQ99" s="104"/>
      <c r="PR99" s="104"/>
      <c r="PS99" s="104"/>
      <c r="PT99" s="104"/>
      <c r="PU99" s="104"/>
      <c r="PV99" s="104"/>
      <c r="PW99" s="104"/>
      <c r="PX99" s="104"/>
      <c r="PY99" s="104"/>
      <c r="PZ99" s="104"/>
      <c r="QA99" s="104"/>
      <c r="QB99" s="104"/>
      <c r="QC99" s="104"/>
      <c r="QD99" s="104"/>
      <c r="QE99" s="104"/>
      <c r="QF99" s="104"/>
      <c r="QG99" s="104"/>
      <c r="QH99" s="104"/>
      <c r="QI99" s="104"/>
      <c r="QJ99" s="104"/>
      <c r="QK99" s="104"/>
      <c r="QL99" s="104"/>
      <c r="QM99" s="104"/>
      <c r="QN99" s="104"/>
      <c r="QO99" s="104"/>
      <c r="QP99" s="104"/>
      <c r="QQ99" s="104"/>
      <c r="QR99" s="104"/>
      <c r="QS99" s="104"/>
      <c r="QT99" s="104"/>
      <c r="QU99" s="104"/>
      <c r="QV99" s="104"/>
      <c r="QW99" s="104"/>
      <c r="QX99" s="104"/>
      <c r="QY99" s="104"/>
      <c r="QZ99" s="104"/>
      <c r="RA99" s="104"/>
      <c r="RB99" s="104"/>
      <c r="RC99" s="104"/>
      <c r="RD99" s="104"/>
      <c r="RE99" s="104"/>
      <c r="RF99" s="104"/>
      <c r="RG99" s="65"/>
      <c r="RH99" s="65"/>
      <c r="RI99" s="65"/>
      <c r="RJ99" s="65"/>
      <c r="RK99" s="65"/>
      <c r="RL99" s="65"/>
      <c r="RM99" s="65"/>
      <c r="RN99" s="65"/>
      <c r="RO99" s="65"/>
      <c r="RP99" s="65"/>
      <c r="RQ99" s="65"/>
      <c r="RR99" s="65"/>
      <c r="RS99" s="65"/>
      <c r="RT99" s="65"/>
      <c r="RU99" s="65"/>
      <c r="RV99" s="65"/>
      <c r="RW99" s="65"/>
      <c r="RX99" s="65"/>
      <c r="RY99" s="65"/>
      <c r="RZ99" s="65"/>
      <c r="SA99" s="65"/>
      <c r="SB99" s="65"/>
      <c r="SC99" s="65"/>
      <c r="SD99" s="65"/>
      <c r="SE99" s="65"/>
      <c r="SF99" s="65"/>
      <c r="SG99" s="65"/>
      <c r="SH99" s="65"/>
      <c r="SI99" s="65"/>
      <c r="SJ99" s="65"/>
      <c r="SK99" s="65"/>
      <c r="SL99" s="65"/>
      <c r="SM99" s="65"/>
      <c r="SN99" s="65"/>
      <c r="SO99" s="65"/>
      <c r="SP99" s="65"/>
      <c r="SQ99" s="65"/>
      <c r="SR99" s="65"/>
      <c r="SS99" s="65"/>
      <c r="ST99" s="65"/>
      <c r="SU99" s="65"/>
      <c r="SV99" s="65"/>
      <c r="SW99" s="65"/>
      <c r="SX99" s="65"/>
      <c r="SY99" s="65"/>
      <c r="SZ99" s="65"/>
      <c r="TA99" s="65"/>
      <c r="TB99" s="65"/>
      <c r="TC99" s="65"/>
      <c r="TD99" s="65"/>
      <c r="TE99" s="65"/>
      <c r="TF99" s="65"/>
      <c r="TG99" s="65"/>
      <c r="TH99" s="65"/>
      <c r="TI99" s="65"/>
      <c r="TJ99" s="65"/>
      <c r="TK99" s="65"/>
      <c r="TL99" s="65"/>
      <c r="TM99" s="65"/>
      <c r="TN99" s="65"/>
      <c r="TO99" s="65"/>
      <c r="TP99" s="65"/>
      <c r="TQ99" s="65"/>
      <c r="TR99" s="65"/>
      <c r="TS99" s="65"/>
      <c r="TT99" s="65"/>
      <c r="TU99" s="65"/>
      <c r="TV99" s="65"/>
      <c r="TW99" s="65"/>
      <c r="TX99" s="65"/>
      <c r="TY99" s="65"/>
      <c r="TZ99" s="65"/>
      <c r="UA99" s="65"/>
      <c r="UB99" s="65"/>
      <c r="UC99" s="65"/>
      <c r="UD99" s="65"/>
      <c r="UE99" s="65"/>
      <c r="UF99" s="65"/>
      <c r="UG99" s="65"/>
      <c r="UH99" s="65"/>
    </row>
    <row r="100" spans="1:554" s="64" customFormat="1" x14ac:dyDescent="0.35">
      <c r="A100" s="137"/>
      <c r="B100" s="138" t="s">
        <v>64</v>
      </c>
      <c r="C100" s="213"/>
      <c r="D100" s="214">
        <v>0.3</v>
      </c>
      <c r="E100" s="207">
        <v>0.3</v>
      </c>
      <c r="F100" s="210"/>
      <c r="G100" s="211"/>
      <c r="H100" s="212"/>
      <c r="I100" s="211"/>
      <c r="J100" s="143"/>
      <c r="K100" s="206"/>
      <c r="L100" s="206"/>
      <c r="M100" s="206"/>
      <c r="N100" s="206"/>
      <c r="O100" s="206"/>
      <c r="P100" s="206"/>
      <c r="Q100" s="206"/>
      <c r="R100" s="206"/>
      <c r="S100" s="155"/>
      <c r="T100" s="104"/>
      <c r="U100" s="104"/>
      <c r="V100" s="104"/>
      <c r="W100" s="104"/>
      <c r="X100" s="104"/>
      <c r="Y100" s="104"/>
      <c r="Z100" s="104"/>
      <c r="AA100" s="104"/>
      <c r="AB100" s="104"/>
      <c r="AC100" s="104"/>
      <c r="AD100" s="104"/>
      <c r="AE100" s="104"/>
      <c r="AF100" s="104"/>
      <c r="AG100" s="104"/>
      <c r="AH100" s="104"/>
      <c r="AI100" s="104"/>
      <c r="AJ100" s="104"/>
      <c r="AK100" s="104"/>
      <c r="AL100" s="104"/>
      <c r="AM100" s="104"/>
      <c r="AN100" s="104"/>
      <c r="AO100" s="104"/>
      <c r="AP100" s="104"/>
      <c r="AQ100" s="104"/>
      <c r="AR100" s="104"/>
      <c r="AS100" s="104"/>
      <c r="AT100" s="104"/>
      <c r="AU100" s="104"/>
      <c r="AV100" s="104"/>
      <c r="AW100" s="104"/>
      <c r="AX100" s="104"/>
      <c r="AY100" s="104"/>
      <c r="AZ100" s="104"/>
      <c r="BA100" s="104"/>
      <c r="BB100" s="104"/>
      <c r="BC100" s="104"/>
      <c r="BD100" s="104"/>
      <c r="BE100" s="104"/>
      <c r="BF100" s="104"/>
      <c r="BG100" s="104"/>
      <c r="BH100" s="104"/>
      <c r="BI100" s="104"/>
      <c r="BJ100" s="104"/>
      <c r="BK100" s="104"/>
      <c r="BL100" s="104"/>
      <c r="BM100" s="104"/>
      <c r="BN100" s="104"/>
      <c r="BO100" s="104"/>
      <c r="BP100" s="104"/>
      <c r="BQ100" s="104"/>
      <c r="BR100" s="104"/>
      <c r="BS100" s="104"/>
      <c r="BT100" s="104"/>
      <c r="BU100" s="104"/>
      <c r="BV100" s="104"/>
      <c r="BW100" s="104"/>
      <c r="BX100" s="104"/>
      <c r="BY100" s="104"/>
      <c r="BZ100" s="104"/>
      <c r="CA100" s="104"/>
      <c r="CB100" s="104"/>
      <c r="CC100" s="104"/>
      <c r="CD100" s="104"/>
      <c r="CE100" s="104"/>
      <c r="CF100" s="104"/>
      <c r="CG100" s="104"/>
      <c r="CH100" s="104"/>
      <c r="CI100" s="104"/>
      <c r="CJ100" s="104"/>
      <c r="CK100" s="104"/>
      <c r="CL100" s="104"/>
      <c r="CM100" s="104"/>
      <c r="CN100" s="104"/>
      <c r="CO100" s="104"/>
      <c r="CP100" s="104"/>
      <c r="CQ100" s="104"/>
      <c r="CR100" s="104"/>
      <c r="CS100" s="104"/>
      <c r="CT100" s="104"/>
      <c r="CU100" s="104"/>
      <c r="CV100" s="104"/>
      <c r="CW100" s="104"/>
      <c r="CX100" s="104"/>
      <c r="CY100" s="104"/>
      <c r="CZ100" s="104"/>
      <c r="DA100" s="104"/>
      <c r="DB100" s="104"/>
      <c r="DC100" s="104"/>
      <c r="DD100" s="104"/>
      <c r="DE100" s="104"/>
      <c r="DF100" s="104"/>
      <c r="DG100" s="104"/>
      <c r="DH100" s="104"/>
      <c r="DI100" s="104"/>
      <c r="DJ100" s="104"/>
      <c r="DK100" s="104"/>
      <c r="DL100" s="104"/>
      <c r="DM100" s="104"/>
      <c r="DN100" s="104"/>
      <c r="DO100" s="104"/>
      <c r="DP100" s="104"/>
      <c r="DQ100" s="104"/>
      <c r="DR100" s="104"/>
      <c r="DS100" s="104"/>
      <c r="DT100" s="104"/>
      <c r="DU100" s="104"/>
      <c r="DV100" s="104"/>
      <c r="DW100" s="104"/>
      <c r="DX100" s="104"/>
      <c r="DY100" s="104"/>
      <c r="DZ100" s="104"/>
      <c r="EA100" s="104"/>
      <c r="EB100" s="104"/>
      <c r="EC100" s="104"/>
      <c r="ED100" s="104"/>
      <c r="EE100" s="104"/>
      <c r="EF100" s="104"/>
      <c r="EG100" s="104"/>
      <c r="EH100" s="104"/>
      <c r="EI100" s="104"/>
      <c r="EJ100" s="104"/>
      <c r="EK100" s="104"/>
      <c r="EL100" s="104"/>
      <c r="EM100" s="104"/>
      <c r="EN100" s="104"/>
      <c r="EO100" s="104"/>
      <c r="EP100" s="104"/>
      <c r="EQ100" s="104"/>
      <c r="ER100" s="104"/>
      <c r="ES100" s="104"/>
      <c r="ET100" s="104"/>
      <c r="EU100" s="104"/>
      <c r="EV100" s="104"/>
      <c r="EW100" s="104"/>
      <c r="EX100" s="104"/>
      <c r="EY100" s="104"/>
      <c r="EZ100" s="104"/>
      <c r="FA100" s="104"/>
      <c r="FB100" s="104"/>
      <c r="FC100" s="104"/>
      <c r="FD100" s="104"/>
      <c r="FE100" s="104"/>
      <c r="FF100" s="104"/>
      <c r="FG100" s="104"/>
      <c r="FH100" s="104"/>
      <c r="FI100" s="104"/>
      <c r="FJ100" s="104"/>
      <c r="FK100" s="104"/>
      <c r="FL100" s="104"/>
      <c r="FM100" s="104"/>
      <c r="FN100" s="104"/>
      <c r="FO100" s="104"/>
      <c r="FP100" s="104"/>
      <c r="FQ100" s="104"/>
      <c r="FR100" s="104"/>
      <c r="FS100" s="104"/>
      <c r="FT100" s="104"/>
      <c r="FU100" s="104"/>
      <c r="FV100" s="104"/>
      <c r="FW100" s="104"/>
      <c r="FX100" s="104"/>
      <c r="FY100" s="104"/>
      <c r="FZ100" s="104"/>
      <c r="GA100" s="104"/>
      <c r="GB100" s="104"/>
      <c r="GC100" s="104"/>
      <c r="GD100" s="104"/>
      <c r="GE100" s="104"/>
      <c r="GF100" s="104"/>
      <c r="GG100" s="104"/>
      <c r="GH100" s="104"/>
      <c r="GI100" s="104"/>
      <c r="GJ100" s="104"/>
      <c r="GK100" s="104"/>
      <c r="GL100" s="104"/>
      <c r="GM100" s="104"/>
      <c r="GN100" s="104"/>
      <c r="GO100" s="104"/>
      <c r="GP100" s="104"/>
      <c r="GQ100" s="104"/>
      <c r="GR100" s="104"/>
      <c r="GS100" s="104"/>
      <c r="GT100" s="104"/>
      <c r="GU100" s="104"/>
      <c r="GV100" s="104"/>
      <c r="GW100" s="104"/>
      <c r="GX100" s="104"/>
      <c r="GY100" s="104"/>
      <c r="GZ100" s="104"/>
      <c r="HA100" s="104"/>
      <c r="HB100" s="104"/>
      <c r="HC100" s="104"/>
      <c r="HD100" s="104"/>
      <c r="HE100" s="104"/>
      <c r="HF100" s="104"/>
      <c r="HG100" s="104"/>
      <c r="HH100" s="104"/>
      <c r="HI100" s="104"/>
      <c r="HJ100" s="104"/>
      <c r="HK100" s="104"/>
      <c r="HL100" s="104"/>
      <c r="HM100" s="104"/>
      <c r="HN100" s="104"/>
      <c r="HO100" s="104"/>
      <c r="HP100" s="104"/>
      <c r="HQ100" s="104"/>
      <c r="HR100" s="104"/>
      <c r="HS100" s="104"/>
      <c r="HT100" s="104"/>
      <c r="HU100" s="104"/>
      <c r="HV100" s="104"/>
      <c r="HW100" s="104"/>
      <c r="HX100" s="104"/>
      <c r="HY100" s="104"/>
      <c r="HZ100" s="104"/>
      <c r="IA100" s="104"/>
      <c r="IB100" s="104"/>
      <c r="IC100" s="104"/>
      <c r="ID100" s="104"/>
      <c r="IE100" s="104"/>
      <c r="IF100" s="104"/>
      <c r="IG100" s="104"/>
      <c r="IH100" s="104"/>
      <c r="II100" s="104"/>
      <c r="IJ100" s="104"/>
      <c r="IK100" s="104"/>
      <c r="IL100" s="104"/>
      <c r="IM100" s="104"/>
      <c r="IN100" s="104"/>
      <c r="IO100" s="104"/>
      <c r="IP100" s="104"/>
      <c r="IQ100" s="104"/>
      <c r="IR100" s="104"/>
      <c r="IS100" s="104"/>
      <c r="IT100" s="104"/>
      <c r="IU100" s="104"/>
      <c r="IV100" s="104"/>
      <c r="IW100" s="104"/>
      <c r="IX100" s="104"/>
      <c r="IY100" s="104"/>
      <c r="IZ100" s="104"/>
      <c r="JA100" s="104"/>
      <c r="JB100" s="104"/>
      <c r="JC100" s="104"/>
      <c r="JD100" s="104"/>
      <c r="JE100" s="104"/>
      <c r="JF100" s="104"/>
      <c r="JG100" s="104"/>
      <c r="JH100" s="104"/>
      <c r="JI100" s="104"/>
      <c r="JJ100" s="104"/>
      <c r="JK100" s="104"/>
      <c r="JL100" s="104"/>
      <c r="JM100" s="104"/>
      <c r="JN100" s="104"/>
      <c r="JO100" s="104"/>
      <c r="JP100" s="104"/>
      <c r="JQ100" s="104"/>
      <c r="JR100" s="104"/>
      <c r="JS100" s="104"/>
      <c r="JT100" s="104"/>
      <c r="JU100" s="104"/>
      <c r="JV100" s="104"/>
      <c r="JW100" s="104"/>
      <c r="JX100" s="104"/>
      <c r="JY100" s="104"/>
      <c r="JZ100" s="104"/>
      <c r="KA100" s="104"/>
      <c r="KB100" s="104"/>
      <c r="KC100" s="104"/>
      <c r="KD100" s="104"/>
      <c r="KE100" s="104"/>
      <c r="KF100" s="104"/>
      <c r="KG100" s="104"/>
      <c r="KH100" s="104"/>
      <c r="KI100" s="104"/>
      <c r="KJ100" s="104"/>
      <c r="KK100" s="104"/>
      <c r="KL100" s="104"/>
      <c r="KM100" s="104"/>
      <c r="KN100" s="104"/>
      <c r="KO100" s="104"/>
      <c r="KP100" s="104"/>
      <c r="KQ100" s="104"/>
      <c r="KR100" s="104"/>
      <c r="KS100" s="104"/>
      <c r="KT100" s="104"/>
      <c r="KU100" s="104"/>
      <c r="KV100" s="104"/>
      <c r="KW100" s="104"/>
      <c r="KX100" s="104"/>
      <c r="KY100" s="104"/>
      <c r="KZ100" s="104"/>
      <c r="LA100" s="104"/>
      <c r="LB100" s="104"/>
      <c r="LC100" s="104"/>
      <c r="LD100" s="104"/>
      <c r="LE100" s="104"/>
      <c r="LF100" s="104"/>
      <c r="LG100" s="104"/>
      <c r="LH100" s="104"/>
      <c r="LI100" s="104"/>
      <c r="LJ100" s="104"/>
      <c r="LK100" s="104"/>
      <c r="LL100" s="104"/>
      <c r="LM100" s="104"/>
      <c r="LN100" s="104"/>
      <c r="LO100" s="104"/>
      <c r="LP100" s="104"/>
      <c r="LQ100" s="104"/>
      <c r="LR100" s="104"/>
      <c r="LS100" s="104"/>
      <c r="LT100" s="104"/>
      <c r="LU100" s="104"/>
      <c r="LV100" s="104"/>
      <c r="LW100" s="104"/>
      <c r="LX100" s="104"/>
      <c r="LY100" s="104"/>
      <c r="LZ100" s="104"/>
      <c r="MA100" s="104"/>
      <c r="MB100" s="104"/>
      <c r="MC100" s="104"/>
      <c r="MD100" s="104"/>
      <c r="ME100" s="104"/>
      <c r="MF100" s="104"/>
      <c r="MG100" s="104"/>
      <c r="MH100" s="104"/>
      <c r="MI100" s="104"/>
      <c r="MJ100" s="104"/>
      <c r="MK100" s="104"/>
      <c r="ML100" s="104"/>
      <c r="MM100" s="104"/>
      <c r="MN100" s="104"/>
      <c r="MO100" s="104"/>
      <c r="MP100" s="104"/>
      <c r="MQ100" s="104"/>
      <c r="MR100" s="104"/>
      <c r="MS100" s="104"/>
      <c r="MT100" s="104"/>
      <c r="MU100" s="104"/>
      <c r="MV100" s="104"/>
      <c r="MW100" s="104"/>
      <c r="MX100" s="104"/>
      <c r="MY100" s="104"/>
      <c r="MZ100" s="104"/>
      <c r="NA100" s="104"/>
      <c r="NB100" s="104"/>
      <c r="NC100" s="104"/>
      <c r="ND100" s="104"/>
      <c r="NE100" s="104"/>
      <c r="NF100" s="104"/>
      <c r="NG100" s="104"/>
      <c r="NH100" s="104"/>
      <c r="NI100" s="104"/>
      <c r="NJ100" s="104"/>
      <c r="NK100" s="104"/>
      <c r="NL100" s="104"/>
      <c r="NM100" s="104"/>
      <c r="NN100" s="104"/>
      <c r="NO100" s="104"/>
      <c r="NP100" s="104"/>
      <c r="NQ100" s="104"/>
      <c r="NR100" s="104"/>
      <c r="NS100" s="104"/>
      <c r="NT100" s="104"/>
      <c r="NU100" s="104"/>
      <c r="NV100" s="104"/>
      <c r="NW100" s="104"/>
      <c r="NX100" s="104"/>
      <c r="NY100" s="104"/>
      <c r="NZ100" s="104"/>
      <c r="OA100" s="104"/>
      <c r="OB100" s="104"/>
      <c r="OC100" s="104"/>
      <c r="OD100" s="104"/>
      <c r="OE100" s="104"/>
      <c r="OF100" s="104"/>
      <c r="OG100" s="104"/>
      <c r="OH100" s="104"/>
      <c r="OI100" s="104"/>
      <c r="OJ100" s="104"/>
      <c r="OK100" s="104"/>
      <c r="OL100" s="104"/>
      <c r="OM100" s="104"/>
      <c r="ON100" s="104"/>
      <c r="OO100" s="104"/>
      <c r="OP100" s="104"/>
      <c r="OQ100" s="104"/>
      <c r="OR100" s="104"/>
      <c r="OS100" s="104"/>
      <c r="OT100" s="104"/>
      <c r="OU100" s="104"/>
      <c r="OV100" s="104"/>
      <c r="OW100" s="104"/>
      <c r="OX100" s="104"/>
      <c r="OY100" s="104"/>
      <c r="OZ100" s="104"/>
      <c r="PA100" s="104"/>
      <c r="PB100" s="104"/>
      <c r="PC100" s="104"/>
      <c r="PD100" s="104"/>
      <c r="PE100" s="104"/>
      <c r="PF100" s="104"/>
      <c r="PG100" s="104"/>
      <c r="PH100" s="104"/>
      <c r="PI100" s="104"/>
      <c r="PJ100" s="104"/>
      <c r="PK100" s="104"/>
      <c r="PL100" s="104"/>
      <c r="PM100" s="104"/>
      <c r="PN100" s="104"/>
      <c r="PO100" s="104"/>
      <c r="PP100" s="104"/>
      <c r="PQ100" s="104"/>
      <c r="PR100" s="104"/>
      <c r="PS100" s="104"/>
      <c r="PT100" s="104"/>
      <c r="PU100" s="104"/>
      <c r="PV100" s="104"/>
      <c r="PW100" s="104"/>
      <c r="PX100" s="104"/>
      <c r="PY100" s="104"/>
      <c r="PZ100" s="104"/>
      <c r="QA100" s="104"/>
      <c r="QB100" s="104"/>
      <c r="QC100" s="104"/>
      <c r="QD100" s="104"/>
      <c r="QE100" s="104"/>
      <c r="QF100" s="104"/>
      <c r="QG100" s="104"/>
      <c r="QH100" s="104"/>
      <c r="QI100" s="104"/>
      <c r="QJ100" s="104"/>
      <c r="QK100" s="104"/>
      <c r="QL100" s="104"/>
      <c r="QM100" s="104"/>
      <c r="QN100" s="104"/>
      <c r="QO100" s="104"/>
      <c r="QP100" s="104"/>
      <c r="QQ100" s="104"/>
      <c r="QR100" s="104"/>
      <c r="QS100" s="104"/>
      <c r="QT100" s="104"/>
      <c r="QU100" s="104"/>
      <c r="QV100" s="104"/>
      <c r="QW100" s="104"/>
      <c r="QX100" s="104"/>
      <c r="QY100" s="104"/>
      <c r="QZ100" s="104"/>
      <c r="RA100" s="104"/>
      <c r="RB100" s="104"/>
      <c r="RC100" s="104"/>
      <c r="RD100" s="104"/>
      <c r="RE100" s="104"/>
      <c r="RF100" s="104"/>
      <c r="RG100" s="65"/>
      <c r="RH100" s="65"/>
      <c r="RI100" s="65"/>
      <c r="RJ100" s="65"/>
      <c r="RK100" s="65"/>
      <c r="RL100" s="65"/>
      <c r="RM100" s="65"/>
      <c r="RN100" s="65"/>
      <c r="RO100" s="65"/>
      <c r="RP100" s="65"/>
      <c r="RQ100" s="65"/>
      <c r="RR100" s="65"/>
      <c r="RS100" s="65"/>
      <c r="RT100" s="65"/>
      <c r="RU100" s="65"/>
      <c r="RV100" s="65"/>
      <c r="RW100" s="65"/>
      <c r="RX100" s="65"/>
      <c r="RY100" s="65"/>
      <c r="RZ100" s="65"/>
      <c r="SA100" s="65"/>
      <c r="SB100" s="65"/>
      <c r="SC100" s="65"/>
      <c r="SD100" s="65"/>
      <c r="SE100" s="65"/>
      <c r="SF100" s="65"/>
      <c r="SG100" s="65"/>
      <c r="SH100" s="65"/>
      <c r="SI100" s="65"/>
      <c r="SJ100" s="65"/>
      <c r="SK100" s="65"/>
      <c r="SL100" s="65"/>
      <c r="SM100" s="65"/>
      <c r="SN100" s="65"/>
      <c r="SO100" s="65"/>
      <c r="SP100" s="65"/>
      <c r="SQ100" s="65"/>
      <c r="SR100" s="65"/>
      <c r="SS100" s="65"/>
      <c r="ST100" s="65"/>
      <c r="SU100" s="65"/>
      <c r="SV100" s="65"/>
      <c r="SW100" s="65"/>
      <c r="SX100" s="65"/>
      <c r="SY100" s="65"/>
      <c r="SZ100" s="65"/>
      <c r="TA100" s="65"/>
      <c r="TB100" s="65"/>
      <c r="TC100" s="65"/>
      <c r="TD100" s="65"/>
      <c r="TE100" s="65"/>
      <c r="TF100" s="65"/>
      <c r="TG100" s="65"/>
      <c r="TH100" s="65"/>
      <c r="TI100" s="65"/>
      <c r="TJ100" s="65"/>
      <c r="TK100" s="65"/>
      <c r="TL100" s="65"/>
      <c r="TM100" s="65"/>
      <c r="TN100" s="65"/>
      <c r="TO100" s="65"/>
      <c r="TP100" s="65"/>
      <c r="TQ100" s="65"/>
      <c r="TR100" s="65"/>
      <c r="TS100" s="65"/>
      <c r="TT100" s="65"/>
      <c r="TU100" s="65"/>
      <c r="TV100" s="65"/>
      <c r="TW100" s="65"/>
      <c r="TX100" s="65"/>
      <c r="TY100" s="65"/>
      <c r="TZ100" s="65"/>
      <c r="UA100" s="65"/>
      <c r="UB100" s="65"/>
      <c r="UC100" s="65"/>
      <c r="UD100" s="65"/>
      <c r="UE100" s="65"/>
      <c r="UF100" s="65"/>
      <c r="UG100" s="65"/>
      <c r="UH100" s="65"/>
    </row>
    <row r="101" spans="1:554" s="64" customFormat="1" x14ac:dyDescent="0.35">
      <c r="A101" s="137"/>
      <c r="B101" s="138" t="s">
        <v>318</v>
      </c>
      <c r="C101" s="213"/>
      <c r="D101" s="214">
        <v>7.2</v>
      </c>
      <c r="E101" s="207">
        <v>7.2</v>
      </c>
      <c r="F101" s="210"/>
      <c r="G101" s="210"/>
      <c r="H101" s="212"/>
      <c r="I101" s="210"/>
      <c r="J101" s="143"/>
      <c r="K101" s="206"/>
      <c r="L101" s="206"/>
      <c r="M101" s="206"/>
      <c r="N101" s="206"/>
      <c r="O101" s="206"/>
      <c r="P101" s="206"/>
      <c r="Q101" s="206"/>
      <c r="R101" s="206"/>
      <c r="S101" s="155"/>
      <c r="T101" s="104"/>
      <c r="U101" s="104"/>
      <c r="V101" s="104"/>
      <c r="W101" s="104"/>
      <c r="X101" s="104"/>
      <c r="Y101" s="104"/>
      <c r="Z101" s="104"/>
      <c r="AA101" s="104"/>
      <c r="AB101" s="104"/>
      <c r="AC101" s="104"/>
      <c r="AD101" s="104"/>
      <c r="AE101" s="104"/>
      <c r="AF101" s="104"/>
      <c r="AG101" s="104"/>
      <c r="AH101" s="104"/>
      <c r="AI101" s="104"/>
      <c r="AJ101" s="104"/>
      <c r="AK101" s="104"/>
      <c r="AL101" s="104"/>
      <c r="AM101" s="104"/>
      <c r="AN101" s="104"/>
      <c r="AO101" s="104"/>
      <c r="AP101" s="104"/>
      <c r="AQ101" s="104"/>
      <c r="AR101" s="104"/>
      <c r="AS101" s="104"/>
      <c r="AT101" s="104"/>
      <c r="AU101" s="104"/>
      <c r="AV101" s="104"/>
      <c r="AW101" s="104"/>
      <c r="AX101" s="104"/>
      <c r="AY101" s="104"/>
      <c r="AZ101" s="104"/>
      <c r="BA101" s="104"/>
      <c r="BB101" s="104"/>
      <c r="BC101" s="104"/>
      <c r="BD101" s="104"/>
      <c r="BE101" s="104"/>
      <c r="BF101" s="104"/>
      <c r="BG101" s="104"/>
      <c r="BH101" s="104"/>
      <c r="BI101" s="104"/>
      <c r="BJ101" s="104"/>
      <c r="BK101" s="104"/>
      <c r="BL101" s="104"/>
      <c r="BM101" s="104"/>
      <c r="BN101" s="104"/>
      <c r="BO101" s="104"/>
      <c r="BP101" s="104"/>
      <c r="BQ101" s="104"/>
      <c r="BR101" s="104"/>
      <c r="BS101" s="104"/>
      <c r="BT101" s="104"/>
      <c r="BU101" s="104"/>
      <c r="BV101" s="104"/>
      <c r="BW101" s="104"/>
      <c r="BX101" s="104"/>
      <c r="BY101" s="104"/>
      <c r="BZ101" s="104"/>
      <c r="CA101" s="104"/>
      <c r="CB101" s="104"/>
      <c r="CC101" s="104"/>
      <c r="CD101" s="104"/>
      <c r="CE101" s="104"/>
      <c r="CF101" s="104"/>
      <c r="CG101" s="104"/>
      <c r="CH101" s="104"/>
      <c r="CI101" s="104"/>
      <c r="CJ101" s="104"/>
      <c r="CK101" s="104"/>
      <c r="CL101" s="104"/>
      <c r="CM101" s="104"/>
      <c r="CN101" s="104"/>
      <c r="CO101" s="104"/>
      <c r="CP101" s="104"/>
      <c r="CQ101" s="104"/>
      <c r="CR101" s="104"/>
      <c r="CS101" s="104"/>
      <c r="CT101" s="104"/>
      <c r="CU101" s="104"/>
      <c r="CV101" s="104"/>
      <c r="CW101" s="104"/>
      <c r="CX101" s="104"/>
      <c r="CY101" s="104"/>
      <c r="CZ101" s="104"/>
      <c r="DA101" s="104"/>
      <c r="DB101" s="104"/>
      <c r="DC101" s="104"/>
      <c r="DD101" s="104"/>
      <c r="DE101" s="104"/>
      <c r="DF101" s="104"/>
      <c r="DG101" s="104"/>
      <c r="DH101" s="104"/>
      <c r="DI101" s="104"/>
      <c r="DJ101" s="104"/>
      <c r="DK101" s="104"/>
      <c r="DL101" s="104"/>
      <c r="DM101" s="104"/>
      <c r="DN101" s="104"/>
      <c r="DO101" s="104"/>
      <c r="DP101" s="104"/>
      <c r="DQ101" s="104"/>
      <c r="DR101" s="104"/>
      <c r="DS101" s="104"/>
      <c r="DT101" s="104"/>
      <c r="DU101" s="104"/>
      <c r="DV101" s="104"/>
      <c r="DW101" s="104"/>
      <c r="DX101" s="104"/>
      <c r="DY101" s="104"/>
      <c r="DZ101" s="104"/>
      <c r="EA101" s="104"/>
      <c r="EB101" s="104"/>
      <c r="EC101" s="104"/>
      <c r="ED101" s="104"/>
      <c r="EE101" s="104"/>
      <c r="EF101" s="104"/>
      <c r="EG101" s="104"/>
      <c r="EH101" s="104"/>
      <c r="EI101" s="104"/>
      <c r="EJ101" s="104"/>
      <c r="EK101" s="104"/>
      <c r="EL101" s="104"/>
      <c r="EM101" s="104"/>
      <c r="EN101" s="104"/>
      <c r="EO101" s="104"/>
      <c r="EP101" s="104"/>
      <c r="EQ101" s="104"/>
      <c r="ER101" s="104"/>
      <c r="ES101" s="104"/>
      <c r="ET101" s="104"/>
      <c r="EU101" s="104"/>
      <c r="EV101" s="104"/>
      <c r="EW101" s="104"/>
      <c r="EX101" s="104"/>
      <c r="EY101" s="104"/>
      <c r="EZ101" s="104"/>
      <c r="FA101" s="104"/>
      <c r="FB101" s="104"/>
      <c r="FC101" s="104"/>
      <c r="FD101" s="104"/>
      <c r="FE101" s="104"/>
      <c r="FF101" s="104"/>
      <c r="FG101" s="104"/>
      <c r="FH101" s="104"/>
      <c r="FI101" s="104"/>
      <c r="FJ101" s="104"/>
      <c r="FK101" s="104"/>
      <c r="FL101" s="104"/>
      <c r="FM101" s="104"/>
      <c r="FN101" s="104"/>
      <c r="FO101" s="104"/>
      <c r="FP101" s="104"/>
      <c r="FQ101" s="104"/>
      <c r="FR101" s="104"/>
      <c r="FS101" s="104"/>
      <c r="FT101" s="104"/>
      <c r="FU101" s="104"/>
      <c r="FV101" s="104"/>
      <c r="FW101" s="104"/>
      <c r="FX101" s="104"/>
      <c r="FY101" s="104"/>
      <c r="FZ101" s="104"/>
      <c r="GA101" s="104"/>
      <c r="GB101" s="104"/>
      <c r="GC101" s="104"/>
      <c r="GD101" s="104"/>
      <c r="GE101" s="104"/>
      <c r="GF101" s="104"/>
      <c r="GG101" s="104"/>
      <c r="GH101" s="104"/>
      <c r="GI101" s="104"/>
      <c r="GJ101" s="104"/>
      <c r="GK101" s="104"/>
      <c r="GL101" s="104"/>
      <c r="GM101" s="104"/>
      <c r="GN101" s="104"/>
      <c r="GO101" s="104"/>
      <c r="GP101" s="104"/>
      <c r="GQ101" s="104"/>
      <c r="GR101" s="104"/>
      <c r="GS101" s="104"/>
      <c r="GT101" s="104"/>
      <c r="GU101" s="104"/>
      <c r="GV101" s="104"/>
      <c r="GW101" s="104"/>
      <c r="GX101" s="104"/>
      <c r="GY101" s="104"/>
      <c r="GZ101" s="104"/>
      <c r="HA101" s="104"/>
      <c r="HB101" s="104"/>
      <c r="HC101" s="104"/>
      <c r="HD101" s="104"/>
      <c r="HE101" s="104"/>
      <c r="HF101" s="104"/>
      <c r="HG101" s="104"/>
      <c r="HH101" s="104"/>
      <c r="HI101" s="104"/>
      <c r="HJ101" s="104"/>
      <c r="HK101" s="104"/>
      <c r="HL101" s="104"/>
      <c r="HM101" s="104"/>
      <c r="HN101" s="104"/>
      <c r="HO101" s="104"/>
      <c r="HP101" s="104"/>
      <c r="HQ101" s="104"/>
      <c r="HR101" s="104"/>
      <c r="HS101" s="104"/>
      <c r="HT101" s="104"/>
      <c r="HU101" s="104"/>
      <c r="HV101" s="104"/>
      <c r="HW101" s="104"/>
      <c r="HX101" s="104"/>
      <c r="HY101" s="104"/>
      <c r="HZ101" s="104"/>
      <c r="IA101" s="104"/>
      <c r="IB101" s="104"/>
      <c r="IC101" s="104"/>
      <c r="ID101" s="104"/>
      <c r="IE101" s="104"/>
      <c r="IF101" s="104"/>
      <c r="IG101" s="104"/>
      <c r="IH101" s="104"/>
      <c r="II101" s="104"/>
      <c r="IJ101" s="104"/>
      <c r="IK101" s="104"/>
      <c r="IL101" s="104"/>
      <c r="IM101" s="104"/>
      <c r="IN101" s="104"/>
      <c r="IO101" s="104"/>
      <c r="IP101" s="104"/>
      <c r="IQ101" s="104"/>
      <c r="IR101" s="104"/>
      <c r="IS101" s="104"/>
      <c r="IT101" s="104"/>
      <c r="IU101" s="104"/>
      <c r="IV101" s="104"/>
      <c r="IW101" s="104"/>
      <c r="IX101" s="104"/>
      <c r="IY101" s="104"/>
      <c r="IZ101" s="104"/>
      <c r="JA101" s="104"/>
      <c r="JB101" s="104"/>
      <c r="JC101" s="104"/>
      <c r="JD101" s="104"/>
      <c r="JE101" s="104"/>
      <c r="JF101" s="104"/>
      <c r="JG101" s="104"/>
      <c r="JH101" s="104"/>
      <c r="JI101" s="104"/>
      <c r="JJ101" s="104"/>
      <c r="JK101" s="104"/>
      <c r="JL101" s="104"/>
      <c r="JM101" s="104"/>
      <c r="JN101" s="104"/>
      <c r="JO101" s="104"/>
      <c r="JP101" s="104"/>
      <c r="JQ101" s="104"/>
      <c r="JR101" s="104"/>
      <c r="JS101" s="104"/>
      <c r="JT101" s="104"/>
      <c r="JU101" s="104"/>
      <c r="JV101" s="104"/>
      <c r="JW101" s="104"/>
      <c r="JX101" s="104"/>
      <c r="JY101" s="104"/>
      <c r="JZ101" s="104"/>
      <c r="KA101" s="104"/>
      <c r="KB101" s="104"/>
      <c r="KC101" s="104"/>
      <c r="KD101" s="104"/>
      <c r="KE101" s="104"/>
      <c r="KF101" s="104"/>
      <c r="KG101" s="104"/>
      <c r="KH101" s="104"/>
      <c r="KI101" s="104"/>
      <c r="KJ101" s="104"/>
      <c r="KK101" s="104"/>
      <c r="KL101" s="104"/>
      <c r="KM101" s="104"/>
      <c r="KN101" s="104"/>
      <c r="KO101" s="104"/>
      <c r="KP101" s="104"/>
      <c r="KQ101" s="104"/>
      <c r="KR101" s="104"/>
      <c r="KS101" s="104"/>
      <c r="KT101" s="104"/>
      <c r="KU101" s="104"/>
      <c r="KV101" s="104"/>
      <c r="KW101" s="104"/>
      <c r="KX101" s="104"/>
      <c r="KY101" s="104"/>
      <c r="KZ101" s="104"/>
      <c r="LA101" s="104"/>
      <c r="LB101" s="104"/>
      <c r="LC101" s="104"/>
      <c r="LD101" s="104"/>
      <c r="LE101" s="104"/>
      <c r="LF101" s="104"/>
      <c r="LG101" s="104"/>
      <c r="LH101" s="104"/>
      <c r="LI101" s="104"/>
      <c r="LJ101" s="104"/>
      <c r="LK101" s="104"/>
      <c r="LL101" s="104"/>
      <c r="LM101" s="104"/>
      <c r="LN101" s="104"/>
      <c r="LO101" s="104"/>
      <c r="LP101" s="104"/>
      <c r="LQ101" s="104"/>
      <c r="LR101" s="104"/>
      <c r="LS101" s="104"/>
      <c r="LT101" s="104"/>
      <c r="LU101" s="104"/>
      <c r="LV101" s="104"/>
      <c r="LW101" s="104"/>
      <c r="LX101" s="104"/>
      <c r="LY101" s="104"/>
      <c r="LZ101" s="104"/>
      <c r="MA101" s="104"/>
      <c r="MB101" s="104"/>
      <c r="MC101" s="104"/>
      <c r="MD101" s="104"/>
      <c r="ME101" s="104"/>
      <c r="MF101" s="104"/>
      <c r="MG101" s="104"/>
      <c r="MH101" s="104"/>
      <c r="MI101" s="104"/>
      <c r="MJ101" s="104"/>
      <c r="MK101" s="104"/>
      <c r="ML101" s="104"/>
      <c r="MM101" s="104"/>
      <c r="MN101" s="104"/>
      <c r="MO101" s="104"/>
      <c r="MP101" s="104"/>
      <c r="MQ101" s="104"/>
      <c r="MR101" s="104"/>
      <c r="MS101" s="104"/>
      <c r="MT101" s="104"/>
      <c r="MU101" s="104"/>
      <c r="MV101" s="104"/>
      <c r="MW101" s="104"/>
      <c r="MX101" s="104"/>
      <c r="MY101" s="104"/>
      <c r="MZ101" s="104"/>
      <c r="NA101" s="104"/>
      <c r="NB101" s="104"/>
      <c r="NC101" s="104"/>
      <c r="ND101" s="104"/>
      <c r="NE101" s="104"/>
      <c r="NF101" s="104"/>
      <c r="NG101" s="104"/>
      <c r="NH101" s="104"/>
      <c r="NI101" s="104"/>
      <c r="NJ101" s="104"/>
      <c r="NK101" s="104"/>
      <c r="NL101" s="104"/>
      <c r="NM101" s="104"/>
      <c r="NN101" s="104"/>
      <c r="NO101" s="104"/>
      <c r="NP101" s="104"/>
      <c r="NQ101" s="104"/>
      <c r="NR101" s="104"/>
      <c r="NS101" s="104"/>
      <c r="NT101" s="104"/>
      <c r="NU101" s="104"/>
      <c r="NV101" s="104"/>
      <c r="NW101" s="104"/>
      <c r="NX101" s="104"/>
      <c r="NY101" s="104"/>
      <c r="NZ101" s="104"/>
      <c r="OA101" s="104"/>
      <c r="OB101" s="104"/>
      <c r="OC101" s="104"/>
      <c r="OD101" s="104"/>
      <c r="OE101" s="104"/>
      <c r="OF101" s="104"/>
      <c r="OG101" s="104"/>
      <c r="OH101" s="104"/>
      <c r="OI101" s="104"/>
      <c r="OJ101" s="104"/>
      <c r="OK101" s="104"/>
      <c r="OL101" s="104"/>
      <c r="OM101" s="104"/>
      <c r="ON101" s="104"/>
      <c r="OO101" s="104"/>
      <c r="OP101" s="104"/>
      <c r="OQ101" s="104"/>
      <c r="OR101" s="104"/>
      <c r="OS101" s="104"/>
      <c r="OT101" s="104"/>
      <c r="OU101" s="104"/>
      <c r="OV101" s="104"/>
      <c r="OW101" s="104"/>
      <c r="OX101" s="104"/>
      <c r="OY101" s="104"/>
      <c r="OZ101" s="104"/>
      <c r="PA101" s="104"/>
      <c r="PB101" s="104"/>
      <c r="PC101" s="104"/>
      <c r="PD101" s="104"/>
      <c r="PE101" s="104"/>
      <c r="PF101" s="104"/>
      <c r="PG101" s="104"/>
      <c r="PH101" s="104"/>
      <c r="PI101" s="104"/>
      <c r="PJ101" s="104"/>
      <c r="PK101" s="104"/>
      <c r="PL101" s="104"/>
      <c r="PM101" s="104"/>
      <c r="PN101" s="104"/>
      <c r="PO101" s="104"/>
      <c r="PP101" s="104"/>
      <c r="PQ101" s="104"/>
      <c r="PR101" s="104"/>
      <c r="PS101" s="104"/>
      <c r="PT101" s="104"/>
      <c r="PU101" s="104"/>
      <c r="PV101" s="104"/>
      <c r="PW101" s="104"/>
      <c r="PX101" s="104"/>
      <c r="PY101" s="104"/>
      <c r="PZ101" s="104"/>
      <c r="QA101" s="104"/>
      <c r="QB101" s="104"/>
      <c r="QC101" s="104"/>
      <c r="QD101" s="104"/>
      <c r="QE101" s="104"/>
      <c r="QF101" s="104"/>
      <c r="QG101" s="104"/>
      <c r="QH101" s="104"/>
      <c r="QI101" s="104"/>
      <c r="QJ101" s="104"/>
      <c r="QK101" s="104"/>
      <c r="QL101" s="104"/>
      <c r="QM101" s="104"/>
      <c r="QN101" s="104"/>
      <c r="QO101" s="104"/>
      <c r="QP101" s="104"/>
      <c r="QQ101" s="104"/>
      <c r="QR101" s="104"/>
      <c r="QS101" s="104"/>
      <c r="QT101" s="104"/>
      <c r="QU101" s="104"/>
      <c r="QV101" s="104"/>
      <c r="QW101" s="104"/>
      <c r="QX101" s="104"/>
      <c r="QY101" s="104"/>
      <c r="QZ101" s="104"/>
      <c r="RA101" s="104"/>
      <c r="RB101" s="104"/>
      <c r="RC101" s="104"/>
      <c r="RD101" s="104"/>
      <c r="RE101" s="104"/>
      <c r="RF101" s="104"/>
      <c r="RG101" s="65"/>
      <c r="RH101" s="65"/>
      <c r="RI101" s="65"/>
      <c r="RJ101" s="65"/>
      <c r="RK101" s="65"/>
      <c r="RL101" s="65"/>
      <c r="RM101" s="65"/>
      <c r="RN101" s="65"/>
      <c r="RO101" s="65"/>
      <c r="RP101" s="65"/>
      <c r="RQ101" s="65"/>
      <c r="RR101" s="65"/>
      <c r="RS101" s="65"/>
      <c r="RT101" s="65"/>
      <c r="RU101" s="65"/>
      <c r="RV101" s="65"/>
      <c r="RW101" s="65"/>
      <c r="RX101" s="65"/>
      <c r="RY101" s="65"/>
      <c r="RZ101" s="65"/>
      <c r="SA101" s="65"/>
      <c r="SB101" s="65"/>
      <c r="SC101" s="65"/>
      <c r="SD101" s="65"/>
      <c r="SE101" s="65"/>
      <c r="SF101" s="65"/>
      <c r="SG101" s="65"/>
      <c r="SH101" s="65"/>
      <c r="SI101" s="65"/>
      <c r="SJ101" s="65"/>
      <c r="SK101" s="65"/>
      <c r="SL101" s="65"/>
      <c r="SM101" s="65"/>
      <c r="SN101" s="65"/>
      <c r="SO101" s="65"/>
      <c r="SP101" s="65"/>
      <c r="SQ101" s="65"/>
      <c r="SR101" s="65"/>
      <c r="SS101" s="65"/>
      <c r="ST101" s="65"/>
      <c r="SU101" s="65"/>
      <c r="SV101" s="65"/>
      <c r="SW101" s="65"/>
      <c r="SX101" s="65"/>
      <c r="SY101" s="65"/>
      <c r="SZ101" s="65"/>
      <c r="TA101" s="65"/>
      <c r="TB101" s="65"/>
      <c r="TC101" s="65"/>
      <c r="TD101" s="65"/>
      <c r="TE101" s="65"/>
      <c r="TF101" s="65"/>
      <c r="TG101" s="65"/>
      <c r="TH101" s="65"/>
      <c r="TI101" s="65"/>
      <c r="TJ101" s="65"/>
      <c r="TK101" s="65"/>
      <c r="TL101" s="65"/>
      <c r="TM101" s="65"/>
      <c r="TN101" s="65"/>
      <c r="TO101" s="65"/>
      <c r="TP101" s="65"/>
      <c r="TQ101" s="65"/>
      <c r="TR101" s="65"/>
      <c r="TS101" s="65"/>
      <c r="TT101" s="65"/>
      <c r="TU101" s="65"/>
      <c r="TV101" s="65"/>
      <c r="TW101" s="65"/>
      <c r="TX101" s="65"/>
      <c r="TY101" s="65"/>
      <c r="TZ101" s="65"/>
      <c r="UA101" s="65"/>
      <c r="UB101" s="65"/>
      <c r="UC101" s="65"/>
      <c r="UD101" s="65"/>
      <c r="UE101" s="65"/>
      <c r="UF101" s="65"/>
      <c r="UG101" s="65"/>
      <c r="UH101" s="65"/>
    </row>
    <row r="102" spans="1:554" s="64" customFormat="1" x14ac:dyDescent="0.35">
      <c r="A102" s="137"/>
      <c r="B102" s="138" t="s">
        <v>54</v>
      </c>
      <c r="C102" s="213"/>
      <c r="D102" s="214">
        <v>7</v>
      </c>
      <c r="E102" s="207">
        <v>7</v>
      </c>
      <c r="F102" s="210"/>
      <c r="G102" s="210"/>
      <c r="H102" s="210"/>
      <c r="I102" s="210"/>
      <c r="J102" s="143"/>
      <c r="K102" s="206"/>
      <c r="L102" s="206"/>
      <c r="M102" s="206"/>
      <c r="N102" s="206"/>
      <c r="O102" s="206"/>
      <c r="P102" s="206"/>
      <c r="Q102" s="206"/>
      <c r="R102" s="206"/>
      <c r="S102" s="155"/>
      <c r="T102" s="104"/>
      <c r="U102" s="104"/>
      <c r="V102" s="104"/>
      <c r="W102" s="104"/>
      <c r="X102" s="104"/>
      <c r="Y102" s="104"/>
      <c r="Z102" s="104"/>
      <c r="AA102" s="104"/>
      <c r="AB102" s="104"/>
      <c r="AC102" s="104"/>
      <c r="AD102" s="104"/>
      <c r="AE102" s="104"/>
      <c r="AF102" s="104"/>
      <c r="AG102" s="104"/>
      <c r="AH102" s="104"/>
      <c r="AI102" s="104"/>
      <c r="AJ102" s="104"/>
      <c r="AK102" s="104"/>
      <c r="AL102" s="104"/>
      <c r="AM102" s="104"/>
      <c r="AN102" s="104"/>
      <c r="AO102" s="104"/>
      <c r="AP102" s="104"/>
      <c r="AQ102" s="104"/>
      <c r="AR102" s="104"/>
      <c r="AS102" s="104"/>
      <c r="AT102" s="104"/>
      <c r="AU102" s="104"/>
      <c r="AV102" s="104"/>
      <c r="AW102" s="104"/>
      <c r="AX102" s="104"/>
      <c r="AY102" s="104"/>
      <c r="AZ102" s="104"/>
      <c r="BA102" s="104"/>
      <c r="BB102" s="104"/>
      <c r="BC102" s="104"/>
      <c r="BD102" s="104"/>
      <c r="BE102" s="104"/>
      <c r="BF102" s="104"/>
      <c r="BG102" s="104"/>
      <c r="BH102" s="104"/>
      <c r="BI102" s="104"/>
      <c r="BJ102" s="104"/>
      <c r="BK102" s="104"/>
      <c r="BL102" s="104"/>
      <c r="BM102" s="104"/>
      <c r="BN102" s="104"/>
      <c r="BO102" s="104"/>
      <c r="BP102" s="104"/>
      <c r="BQ102" s="104"/>
      <c r="BR102" s="104"/>
      <c r="BS102" s="104"/>
      <c r="BT102" s="104"/>
      <c r="BU102" s="104"/>
      <c r="BV102" s="104"/>
      <c r="BW102" s="104"/>
      <c r="BX102" s="104"/>
      <c r="BY102" s="104"/>
      <c r="BZ102" s="104"/>
      <c r="CA102" s="104"/>
      <c r="CB102" s="104"/>
      <c r="CC102" s="104"/>
      <c r="CD102" s="104"/>
      <c r="CE102" s="104"/>
      <c r="CF102" s="104"/>
      <c r="CG102" s="104"/>
      <c r="CH102" s="104"/>
      <c r="CI102" s="104"/>
      <c r="CJ102" s="104"/>
      <c r="CK102" s="104"/>
      <c r="CL102" s="104"/>
      <c r="CM102" s="104"/>
      <c r="CN102" s="104"/>
      <c r="CO102" s="104"/>
      <c r="CP102" s="104"/>
      <c r="CQ102" s="104"/>
      <c r="CR102" s="104"/>
      <c r="CS102" s="104"/>
      <c r="CT102" s="104"/>
      <c r="CU102" s="104"/>
      <c r="CV102" s="104"/>
      <c r="CW102" s="104"/>
      <c r="CX102" s="104"/>
      <c r="CY102" s="104"/>
      <c r="CZ102" s="104"/>
      <c r="DA102" s="104"/>
      <c r="DB102" s="104"/>
      <c r="DC102" s="104"/>
      <c r="DD102" s="104"/>
      <c r="DE102" s="104"/>
      <c r="DF102" s="104"/>
      <c r="DG102" s="104"/>
      <c r="DH102" s="104"/>
      <c r="DI102" s="104"/>
      <c r="DJ102" s="104"/>
      <c r="DK102" s="104"/>
      <c r="DL102" s="104"/>
      <c r="DM102" s="104"/>
      <c r="DN102" s="104"/>
      <c r="DO102" s="104"/>
      <c r="DP102" s="104"/>
      <c r="DQ102" s="104"/>
      <c r="DR102" s="104"/>
      <c r="DS102" s="104"/>
      <c r="DT102" s="104"/>
      <c r="DU102" s="104"/>
      <c r="DV102" s="104"/>
      <c r="DW102" s="104"/>
      <c r="DX102" s="104"/>
      <c r="DY102" s="104"/>
      <c r="DZ102" s="104"/>
      <c r="EA102" s="104"/>
      <c r="EB102" s="104"/>
      <c r="EC102" s="104"/>
      <c r="ED102" s="104"/>
      <c r="EE102" s="104"/>
      <c r="EF102" s="104"/>
      <c r="EG102" s="104"/>
      <c r="EH102" s="104"/>
      <c r="EI102" s="104"/>
      <c r="EJ102" s="104"/>
      <c r="EK102" s="104"/>
      <c r="EL102" s="104"/>
      <c r="EM102" s="104"/>
      <c r="EN102" s="104"/>
      <c r="EO102" s="104"/>
      <c r="EP102" s="104"/>
      <c r="EQ102" s="104"/>
      <c r="ER102" s="104"/>
      <c r="ES102" s="104"/>
      <c r="ET102" s="104"/>
      <c r="EU102" s="104"/>
      <c r="EV102" s="104"/>
      <c r="EW102" s="104"/>
      <c r="EX102" s="104"/>
      <c r="EY102" s="104"/>
      <c r="EZ102" s="104"/>
      <c r="FA102" s="104"/>
      <c r="FB102" s="104"/>
      <c r="FC102" s="104"/>
      <c r="FD102" s="104"/>
      <c r="FE102" s="104"/>
      <c r="FF102" s="104"/>
      <c r="FG102" s="104"/>
      <c r="FH102" s="104"/>
      <c r="FI102" s="104"/>
      <c r="FJ102" s="104"/>
      <c r="FK102" s="104"/>
      <c r="FL102" s="104"/>
      <c r="FM102" s="104"/>
      <c r="FN102" s="104"/>
      <c r="FO102" s="104"/>
      <c r="FP102" s="104"/>
      <c r="FQ102" s="104"/>
      <c r="FR102" s="104"/>
      <c r="FS102" s="104"/>
      <c r="FT102" s="104"/>
      <c r="FU102" s="104"/>
      <c r="FV102" s="104"/>
      <c r="FW102" s="104"/>
      <c r="FX102" s="104"/>
      <c r="FY102" s="104"/>
      <c r="FZ102" s="104"/>
      <c r="GA102" s="104"/>
      <c r="GB102" s="104"/>
      <c r="GC102" s="104"/>
      <c r="GD102" s="104"/>
      <c r="GE102" s="104"/>
      <c r="GF102" s="104"/>
      <c r="GG102" s="104"/>
      <c r="GH102" s="104"/>
      <c r="GI102" s="104"/>
      <c r="GJ102" s="104"/>
      <c r="GK102" s="104"/>
      <c r="GL102" s="104"/>
      <c r="GM102" s="104"/>
      <c r="GN102" s="104"/>
      <c r="GO102" s="104"/>
      <c r="GP102" s="104"/>
      <c r="GQ102" s="104"/>
      <c r="GR102" s="104"/>
      <c r="GS102" s="104"/>
      <c r="GT102" s="104"/>
      <c r="GU102" s="104"/>
      <c r="GV102" s="104"/>
      <c r="GW102" s="104"/>
      <c r="GX102" s="104"/>
      <c r="GY102" s="104"/>
      <c r="GZ102" s="104"/>
      <c r="HA102" s="104"/>
      <c r="HB102" s="104"/>
      <c r="HC102" s="104"/>
      <c r="HD102" s="104"/>
      <c r="HE102" s="104"/>
      <c r="HF102" s="104"/>
      <c r="HG102" s="104"/>
      <c r="HH102" s="104"/>
      <c r="HI102" s="104"/>
      <c r="HJ102" s="104"/>
      <c r="HK102" s="104"/>
      <c r="HL102" s="104"/>
      <c r="HM102" s="104"/>
      <c r="HN102" s="104"/>
      <c r="HO102" s="104"/>
      <c r="HP102" s="104"/>
      <c r="HQ102" s="104"/>
      <c r="HR102" s="104"/>
      <c r="HS102" s="104"/>
      <c r="HT102" s="104"/>
      <c r="HU102" s="104"/>
      <c r="HV102" s="104"/>
      <c r="HW102" s="104"/>
      <c r="HX102" s="104"/>
      <c r="HY102" s="104"/>
      <c r="HZ102" s="104"/>
      <c r="IA102" s="104"/>
      <c r="IB102" s="104"/>
      <c r="IC102" s="104"/>
      <c r="ID102" s="104"/>
      <c r="IE102" s="104"/>
      <c r="IF102" s="104"/>
      <c r="IG102" s="104"/>
      <c r="IH102" s="104"/>
      <c r="II102" s="104"/>
      <c r="IJ102" s="104"/>
      <c r="IK102" s="104"/>
      <c r="IL102" s="104"/>
      <c r="IM102" s="104"/>
      <c r="IN102" s="104"/>
      <c r="IO102" s="104"/>
      <c r="IP102" s="104"/>
      <c r="IQ102" s="104"/>
      <c r="IR102" s="104"/>
      <c r="IS102" s="104"/>
      <c r="IT102" s="104"/>
      <c r="IU102" s="104"/>
      <c r="IV102" s="104"/>
      <c r="IW102" s="104"/>
      <c r="IX102" s="104"/>
      <c r="IY102" s="104"/>
      <c r="IZ102" s="104"/>
      <c r="JA102" s="104"/>
      <c r="JB102" s="104"/>
      <c r="JC102" s="104"/>
      <c r="JD102" s="104"/>
      <c r="JE102" s="104"/>
      <c r="JF102" s="104"/>
      <c r="JG102" s="104"/>
      <c r="JH102" s="104"/>
      <c r="JI102" s="104"/>
      <c r="JJ102" s="104"/>
      <c r="JK102" s="104"/>
      <c r="JL102" s="104"/>
      <c r="JM102" s="104"/>
      <c r="JN102" s="104"/>
      <c r="JO102" s="104"/>
      <c r="JP102" s="104"/>
      <c r="JQ102" s="104"/>
      <c r="JR102" s="104"/>
      <c r="JS102" s="104"/>
      <c r="JT102" s="104"/>
      <c r="JU102" s="104"/>
      <c r="JV102" s="104"/>
      <c r="JW102" s="104"/>
      <c r="JX102" s="104"/>
      <c r="JY102" s="104"/>
      <c r="JZ102" s="104"/>
      <c r="KA102" s="104"/>
      <c r="KB102" s="104"/>
      <c r="KC102" s="104"/>
      <c r="KD102" s="104"/>
      <c r="KE102" s="104"/>
      <c r="KF102" s="104"/>
      <c r="KG102" s="104"/>
      <c r="KH102" s="104"/>
      <c r="KI102" s="104"/>
      <c r="KJ102" s="104"/>
      <c r="KK102" s="104"/>
      <c r="KL102" s="104"/>
      <c r="KM102" s="104"/>
      <c r="KN102" s="104"/>
      <c r="KO102" s="104"/>
      <c r="KP102" s="104"/>
      <c r="KQ102" s="104"/>
      <c r="KR102" s="104"/>
      <c r="KS102" s="104"/>
      <c r="KT102" s="104"/>
      <c r="KU102" s="104"/>
      <c r="KV102" s="104"/>
      <c r="KW102" s="104"/>
      <c r="KX102" s="104"/>
      <c r="KY102" s="104"/>
      <c r="KZ102" s="104"/>
      <c r="LA102" s="104"/>
      <c r="LB102" s="104"/>
      <c r="LC102" s="104"/>
      <c r="LD102" s="104"/>
      <c r="LE102" s="104"/>
      <c r="LF102" s="104"/>
      <c r="LG102" s="104"/>
      <c r="LH102" s="104"/>
      <c r="LI102" s="104"/>
      <c r="LJ102" s="104"/>
      <c r="LK102" s="104"/>
      <c r="LL102" s="104"/>
      <c r="LM102" s="104"/>
      <c r="LN102" s="104"/>
      <c r="LO102" s="104"/>
      <c r="LP102" s="104"/>
      <c r="LQ102" s="104"/>
      <c r="LR102" s="104"/>
      <c r="LS102" s="104"/>
      <c r="LT102" s="104"/>
      <c r="LU102" s="104"/>
      <c r="LV102" s="104"/>
      <c r="LW102" s="104"/>
      <c r="LX102" s="104"/>
      <c r="LY102" s="104"/>
      <c r="LZ102" s="104"/>
      <c r="MA102" s="104"/>
      <c r="MB102" s="104"/>
      <c r="MC102" s="104"/>
      <c r="MD102" s="104"/>
      <c r="ME102" s="104"/>
      <c r="MF102" s="104"/>
      <c r="MG102" s="104"/>
      <c r="MH102" s="104"/>
      <c r="MI102" s="104"/>
      <c r="MJ102" s="104"/>
      <c r="MK102" s="104"/>
      <c r="ML102" s="104"/>
      <c r="MM102" s="104"/>
      <c r="MN102" s="104"/>
      <c r="MO102" s="104"/>
      <c r="MP102" s="104"/>
      <c r="MQ102" s="104"/>
      <c r="MR102" s="104"/>
      <c r="MS102" s="104"/>
      <c r="MT102" s="104"/>
      <c r="MU102" s="104"/>
      <c r="MV102" s="104"/>
      <c r="MW102" s="104"/>
      <c r="MX102" s="104"/>
      <c r="MY102" s="104"/>
      <c r="MZ102" s="104"/>
      <c r="NA102" s="104"/>
      <c r="NB102" s="104"/>
      <c r="NC102" s="104"/>
      <c r="ND102" s="104"/>
      <c r="NE102" s="104"/>
      <c r="NF102" s="104"/>
      <c r="NG102" s="104"/>
      <c r="NH102" s="104"/>
      <c r="NI102" s="104"/>
      <c r="NJ102" s="104"/>
      <c r="NK102" s="104"/>
      <c r="NL102" s="104"/>
      <c r="NM102" s="104"/>
      <c r="NN102" s="104"/>
      <c r="NO102" s="104"/>
      <c r="NP102" s="104"/>
      <c r="NQ102" s="104"/>
      <c r="NR102" s="104"/>
      <c r="NS102" s="104"/>
      <c r="NT102" s="104"/>
      <c r="NU102" s="104"/>
      <c r="NV102" s="104"/>
      <c r="NW102" s="104"/>
      <c r="NX102" s="104"/>
      <c r="NY102" s="104"/>
      <c r="NZ102" s="104"/>
      <c r="OA102" s="104"/>
      <c r="OB102" s="104"/>
      <c r="OC102" s="104"/>
      <c r="OD102" s="104"/>
      <c r="OE102" s="104"/>
      <c r="OF102" s="104"/>
      <c r="OG102" s="104"/>
      <c r="OH102" s="104"/>
      <c r="OI102" s="104"/>
      <c r="OJ102" s="104"/>
      <c r="OK102" s="104"/>
      <c r="OL102" s="104"/>
      <c r="OM102" s="104"/>
      <c r="ON102" s="104"/>
      <c r="OO102" s="104"/>
      <c r="OP102" s="104"/>
      <c r="OQ102" s="104"/>
      <c r="OR102" s="104"/>
      <c r="OS102" s="104"/>
      <c r="OT102" s="104"/>
      <c r="OU102" s="104"/>
      <c r="OV102" s="104"/>
      <c r="OW102" s="104"/>
      <c r="OX102" s="104"/>
      <c r="OY102" s="104"/>
      <c r="OZ102" s="104"/>
      <c r="PA102" s="104"/>
      <c r="PB102" s="104"/>
      <c r="PC102" s="104"/>
      <c r="PD102" s="104"/>
      <c r="PE102" s="104"/>
      <c r="PF102" s="104"/>
      <c r="PG102" s="104"/>
      <c r="PH102" s="104"/>
      <c r="PI102" s="104"/>
      <c r="PJ102" s="104"/>
      <c r="PK102" s="104"/>
      <c r="PL102" s="104"/>
      <c r="PM102" s="104"/>
      <c r="PN102" s="104"/>
      <c r="PO102" s="104"/>
      <c r="PP102" s="104"/>
      <c r="PQ102" s="104"/>
      <c r="PR102" s="104"/>
      <c r="PS102" s="104"/>
      <c r="PT102" s="104"/>
      <c r="PU102" s="104"/>
      <c r="PV102" s="104"/>
      <c r="PW102" s="104"/>
      <c r="PX102" s="104"/>
      <c r="PY102" s="104"/>
      <c r="PZ102" s="104"/>
      <c r="QA102" s="104"/>
      <c r="QB102" s="104"/>
      <c r="QC102" s="104"/>
      <c r="QD102" s="104"/>
      <c r="QE102" s="104"/>
      <c r="QF102" s="104"/>
      <c r="QG102" s="104"/>
      <c r="QH102" s="104"/>
      <c r="QI102" s="104"/>
      <c r="QJ102" s="104"/>
      <c r="QK102" s="104"/>
      <c r="QL102" s="104"/>
      <c r="QM102" s="104"/>
      <c r="QN102" s="104"/>
      <c r="QO102" s="104"/>
      <c r="QP102" s="104"/>
      <c r="QQ102" s="104"/>
      <c r="QR102" s="104"/>
      <c r="QS102" s="104"/>
      <c r="QT102" s="104"/>
      <c r="QU102" s="104"/>
      <c r="QV102" s="104"/>
      <c r="QW102" s="104"/>
      <c r="QX102" s="104"/>
      <c r="QY102" s="104"/>
      <c r="QZ102" s="104"/>
      <c r="RA102" s="104"/>
      <c r="RB102" s="104"/>
      <c r="RC102" s="104"/>
      <c r="RD102" s="104"/>
      <c r="RE102" s="104"/>
      <c r="RF102" s="104"/>
      <c r="RG102" s="65"/>
      <c r="RH102" s="65"/>
      <c r="RI102" s="65"/>
      <c r="RJ102" s="65"/>
      <c r="RK102" s="65"/>
      <c r="RL102" s="65"/>
      <c r="RM102" s="65"/>
      <c r="RN102" s="65"/>
      <c r="RO102" s="65"/>
      <c r="RP102" s="65"/>
      <c r="RQ102" s="65"/>
      <c r="RR102" s="65"/>
      <c r="RS102" s="65"/>
      <c r="RT102" s="65"/>
      <c r="RU102" s="65"/>
      <c r="RV102" s="65"/>
      <c r="RW102" s="65"/>
      <c r="RX102" s="65"/>
      <c r="RY102" s="65"/>
      <c r="RZ102" s="65"/>
      <c r="SA102" s="65"/>
      <c r="SB102" s="65"/>
      <c r="SC102" s="65"/>
      <c r="SD102" s="65"/>
      <c r="SE102" s="65"/>
      <c r="SF102" s="65"/>
      <c r="SG102" s="65"/>
      <c r="SH102" s="65"/>
      <c r="SI102" s="65"/>
      <c r="SJ102" s="65"/>
      <c r="SK102" s="65"/>
      <c r="SL102" s="65"/>
      <c r="SM102" s="65"/>
      <c r="SN102" s="65"/>
      <c r="SO102" s="65"/>
      <c r="SP102" s="65"/>
      <c r="SQ102" s="65"/>
      <c r="SR102" s="65"/>
      <c r="SS102" s="65"/>
      <c r="ST102" s="65"/>
      <c r="SU102" s="65"/>
      <c r="SV102" s="65"/>
      <c r="SW102" s="65"/>
      <c r="SX102" s="65"/>
      <c r="SY102" s="65"/>
      <c r="SZ102" s="65"/>
      <c r="TA102" s="65"/>
      <c r="TB102" s="65"/>
      <c r="TC102" s="65"/>
      <c r="TD102" s="65"/>
      <c r="TE102" s="65"/>
      <c r="TF102" s="65"/>
      <c r="TG102" s="65"/>
      <c r="TH102" s="65"/>
      <c r="TI102" s="65"/>
      <c r="TJ102" s="65"/>
      <c r="TK102" s="65"/>
      <c r="TL102" s="65"/>
      <c r="TM102" s="65"/>
      <c r="TN102" s="65"/>
      <c r="TO102" s="65"/>
      <c r="TP102" s="65"/>
      <c r="TQ102" s="65"/>
      <c r="TR102" s="65"/>
      <c r="TS102" s="65"/>
      <c r="TT102" s="65"/>
      <c r="TU102" s="65"/>
      <c r="TV102" s="65"/>
      <c r="TW102" s="65"/>
      <c r="TX102" s="65"/>
      <c r="TY102" s="65"/>
      <c r="TZ102" s="65"/>
      <c r="UA102" s="65"/>
      <c r="UB102" s="65"/>
      <c r="UC102" s="65"/>
      <c r="UD102" s="65"/>
      <c r="UE102" s="65"/>
      <c r="UF102" s="65"/>
      <c r="UG102" s="65"/>
      <c r="UH102" s="65"/>
    </row>
    <row r="103" spans="1:554" x14ac:dyDescent="0.35">
      <c r="A103" s="137"/>
      <c r="B103" s="138" t="s">
        <v>19</v>
      </c>
      <c r="C103" s="213"/>
      <c r="D103" s="214">
        <v>180</v>
      </c>
      <c r="E103" s="207">
        <v>180</v>
      </c>
      <c r="F103" s="210"/>
      <c r="G103" s="211"/>
      <c r="H103" s="212"/>
      <c r="I103" s="211"/>
      <c r="J103" s="143"/>
      <c r="T103" s="104"/>
      <c r="U103" s="104"/>
      <c r="V103" s="104"/>
      <c r="W103" s="104"/>
      <c r="X103" s="104"/>
      <c r="Y103" s="104"/>
      <c r="Z103" s="104"/>
      <c r="AA103" s="104"/>
      <c r="AB103" s="104"/>
      <c r="AC103" s="104"/>
      <c r="AD103" s="104"/>
      <c r="AE103" s="104"/>
      <c r="AF103" s="104"/>
      <c r="AG103" s="104"/>
      <c r="AH103" s="104"/>
      <c r="AI103" s="104"/>
      <c r="AJ103" s="104"/>
      <c r="AK103" s="104"/>
      <c r="AL103" s="104"/>
      <c r="AM103" s="104"/>
      <c r="AN103" s="104"/>
      <c r="AO103" s="104"/>
      <c r="AP103" s="104"/>
      <c r="AQ103" s="104"/>
      <c r="AR103" s="104"/>
      <c r="AS103" s="104"/>
      <c r="AT103" s="104"/>
      <c r="AU103" s="104"/>
      <c r="AV103" s="104"/>
      <c r="AW103" s="104"/>
      <c r="AX103" s="104"/>
      <c r="AY103" s="104"/>
      <c r="AZ103" s="104"/>
      <c r="BA103" s="104"/>
      <c r="BB103" s="104"/>
      <c r="BC103" s="104"/>
      <c r="BD103" s="104"/>
      <c r="BE103" s="104"/>
      <c r="BF103" s="104"/>
      <c r="BG103" s="104"/>
      <c r="BH103" s="104"/>
      <c r="BI103" s="104"/>
      <c r="BJ103" s="104"/>
      <c r="BK103" s="104"/>
      <c r="BL103" s="104"/>
      <c r="BM103" s="104"/>
      <c r="BN103" s="104"/>
      <c r="BO103" s="104"/>
      <c r="BP103" s="104"/>
      <c r="BQ103" s="104"/>
      <c r="BR103" s="104"/>
      <c r="BS103" s="104"/>
      <c r="BT103" s="104"/>
      <c r="BU103" s="104"/>
      <c r="BV103" s="104"/>
      <c r="BW103" s="104"/>
      <c r="BX103" s="104"/>
      <c r="BY103" s="104"/>
      <c r="BZ103" s="104"/>
      <c r="CA103" s="104"/>
      <c r="CB103" s="104"/>
      <c r="CC103" s="104"/>
      <c r="CD103" s="104"/>
      <c r="CE103" s="104"/>
      <c r="CF103" s="104"/>
      <c r="CG103" s="104"/>
      <c r="CH103" s="104"/>
      <c r="CI103" s="104"/>
      <c r="CJ103" s="104"/>
      <c r="CK103" s="104"/>
      <c r="CL103" s="104"/>
      <c r="CM103" s="104"/>
      <c r="CN103" s="104"/>
      <c r="CO103" s="104"/>
      <c r="CP103" s="104"/>
      <c r="CQ103" s="104"/>
      <c r="CR103" s="104"/>
      <c r="CS103" s="104"/>
      <c r="CT103" s="104"/>
      <c r="CU103" s="104"/>
      <c r="CV103" s="104"/>
      <c r="CW103" s="104"/>
      <c r="CX103" s="104"/>
      <c r="CY103" s="104"/>
      <c r="CZ103" s="104"/>
      <c r="DA103" s="104"/>
      <c r="DB103" s="104"/>
      <c r="DC103" s="104"/>
      <c r="DD103" s="104"/>
      <c r="DE103" s="104"/>
      <c r="DF103" s="104"/>
      <c r="DG103" s="104"/>
      <c r="DH103" s="104"/>
      <c r="DI103" s="104"/>
      <c r="DJ103" s="104"/>
      <c r="DK103" s="104"/>
      <c r="DL103" s="104"/>
      <c r="DM103" s="104"/>
      <c r="DN103" s="104"/>
      <c r="DO103" s="104"/>
      <c r="DP103" s="104"/>
      <c r="DQ103" s="104"/>
      <c r="DR103" s="104"/>
      <c r="DS103" s="104"/>
      <c r="DT103" s="104"/>
      <c r="DU103" s="104"/>
      <c r="DV103" s="104"/>
      <c r="DW103" s="104"/>
      <c r="DX103" s="104"/>
      <c r="DY103" s="104"/>
      <c r="DZ103" s="104"/>
      <c r="EA103" s="104"/>
      <c r="EB103" s="104"/>
      <c r="EC103" s="104"/>
      <c r="ED103" s="104"/>
      <c r="EE103" s="104"/>
      <c r="EF103" s="104"/>
      <c r="EG103" s="104"/>
      <c r="EH103" s="104"/>
      <c r="EI103" s="104"/>
      <c r="EJ103" s="104"/>
      <c r="EK103" s="104"/>
      <c r="EL103" s="104"/>
      <c r="EM103" s="104"/>
      <c r="EN103" s="104"/>
      <c r="EO103" s="104"/>
      <c r="EP103" s="104"/>
      <c r="EQ103" s="104"/>
      <c r="ER103" s="104"/>
      <c r="ES103" s="104"/>
      <c r="ET103" s="104"/>
      <c r="EU103" s="104"/>
      <c r="EV103" s="104"/>
      <c r="EW103" s="104"/>
      <c r="EX103" s="104"/>
      <c r="EY103" s="104"/>
      <c r="EZ103" s="104"/>
      <c r="FA103" s="104"/>
      <c r="FB103" s="104"/>
      <c r="FC103" s="104"/>
      <c r="FD103" s="104"/>
      <c r="FE103" s="104"/>
      <c r="FF103" s="104"/>
      <c r="FG103" s="104"/>
      <c r="FH103" s="104"/>
      <c r="FI103" s="104"/>
      <c r="FJ103" s="104"/>
      <c r="FK103" s="104"/>
      <c r="FL103" s="104"/>
      <c r="FM103" s="104"/>
      <c r="FN103" s="104"/>
      <c r="FO103" s="104"/>
      <c r="FP103" s="104"/>
      <c r="FQ103" s="104"/>
      <c r="FR103" s="104"/>
      <c r="FS103" s="104"/>
      <c r="FT103" s="104"/>
      <c r="FU103" s="104"/>
      <c r="FV103" s="104"/>
      <c r="FW103" s="104"/>
      <c r="FX103" s="104"/>
      <c r="FY103" s="104"/>
      <c r="FZ103" s="104"/>
      <c r="GA103" s="104"/>
      <c r="GB103" s="104"/>
      <c r="GC103" s="104"/>
      <c r="GD103" s="104"/>
      <c r="GE103" s="104"/>
      <c r="GF103" s="104"/>
      <c r="GG103" s="104"/>
      <c r="GH103" s="104"/>
      <c r="GI103" s="104"/>
      <c r="GJ103" s="104"/>
      <c r="GK103" s="104"/>
      <c r="GL103" s="104"/>
      <c r="GM103" s="104"/>
      <c r="GN103" s="104"/>
      <c r="GO103" s="104"/>
      <c r="GP103" s="104"/>
      <c r="GQ103" s="104"/>
      <c r="GR103" s="104"/>
      <c r="GS103" s="104"/>
      <c r="GT103" s="104"/>
      <c r="GU103" s="104"/>
      <c r="GV103" s="104"/>
      <c r="GW103" s="104"/>
      <c r="GX103" s="104"/>
      <c r="GY103" s="104"/>
      <c r="GZ103" s="104"/>
      <c r="HA103" s="104"/>
      <c r="HB103" s="104"/>
      <c r="HC103" s="104"/>
      <c r="HD103" s="104"/>
      <c r="HE103" s="104"/>
      <c r="HF103" s="104"/>
      <c r="HG103" s="104"/>
      <c r="HH103" s="104"/>
      <c r="HI103" s="104"/>
      <c r="HJ103" s="104"/>
      <c r="HK103" s="104"/>
      <c r="HL103" s="104"/>
      <c r="HM103" s="104"/>
      <c r="HN103" s="104"/>
      <c r="HO103" s="104"/>
      <c r="HP103" s="104"/>
      <c r="HQ103" s="104"/>
      <c r="HR103" s="104"/>
      <c r="HS103" s="104"/>
      <c r="HT103" s="104"/>
      <c r="HU103" s="104"/>
      <c r="HV103" s="104"/>
      <c r="HW103" s="104"/>
      <c r="HX103" s="104"/>
      <c r="HY103" s="104"/>
      <c r="HZ103" s="104"/>
      <c r="IA103" s="104"/>
      <c r="IB103" s="104"/>
      <c r="IC103" s="104"/>
      <c r="ID103" s="104"/>
      <c r="IE103" s="104"/>
      <c r="IF103" s="104"/>
      <c r="IG103" s="104"/>
      <c r="IH103" s="104"/>
      <c r="II103" s="104"/>
      <c r="IJ103" s="104"/>
      <c r="IK103" s="104"/>
      <c r="IL103" s="104"/>
      <c r="IM103" s="104"/>
      <c r="IN103" s="104"/>
      <c r="IO103" s="104"/>
      <c r="IP103" s="104"/>
      <c r="IQ103" s="104"/>
      <c r="IR103" s="104"/>
      <c r="IS103" s="104"/>
      <c r="IT103" s="104"/>
      <c r="IU103" s="104"/>
      <c r="IV103" s="104"/>
      <c r="IW103" s="104"/>
      <c r="IX103" s="104"/>
      <c r="IY103" s="104"/>
      <c r="IZ103" s="104"/>
      <c r="JA103" s="104"/>
      <c r="JB103" s="104"/>
      <c r="JC103" s="104"/>
      <c r="JD103" s="104"/>
      <c r="JE103" s="104"/>
      <c r="JF103" s="104"/>
      <c r="JG103" s="104"/>
      <c r="JH103" s="104"/>
      <c r="JI103" s="104"/>
      <c r="JJ103" s="104"/>
      <c r="JK103" s="104"/>
      <c r="JL103" s="104"/>
      <c r="JM103" s="104"/>
      <c r="JN103" s="104"/>
      <c r="JO103" s="104"/>
      <c r="JP103" s="104"/>
      <c r="JQ103" s="104"/>
      <c r="JR103" s="104"/>
      <c r="JS103" s="104"/>
      <c r="JT103" s="104"/>
      <c r="JU103" s="104"/>
      <c r="JV103" s="104"/>
      <c r="JW103" s="104"/>
      <c r="JX103" s="104"/>
      <c r="JY103" s="104"/>
      <c r="JZ103" s="104"/>
      <c r="KA103" s="104"/>
      <c r="KB103" s="104"/>
      <c r="KC103" s="104"/>
      <c r="KD103" s="104"/>
      <c r="KE103" s="104"/>
      <c r="KF103" s="104"/>
      <c r="KG103" s="104"/>
      <c r="KH103" s="104"/>
      <c r="KI103" s="104"/>
      <c r="KJ103" s="104"/>
      <c r="KK103" s="104"/>
      <c r="KL103" s="104"/>
      <c r="KM103" s="104"/>
      <c r="KN103" s="104"/>
      <c r="KO103" s="104"/>
      <c r="KP103" s="104"/>
      <c r="KQ103" s="104"/>
      <c r="KR103" s="104"/>
      <c r="KS103" s="104"/>
      <c r="KT103" s="104"/>
      <c r="KU103" s="104"/>
      <c r="KV103" s="104"/>
      <c r="KW103" s="104"/>
      <c r="KX103" s="104"/>
      <c r="KY103" s="104"/>
      <c r="KZ103" s="104"/>
      <c r="LA103" s="104"/>
      <c r="LB103" s="104"/>
      <c r="LC103" s="104"/>
      <c r="LD103" s="104"/>
      <c r="LE103" s="104"/>
      <c r="LF103" s="104"/>
      <c r="LG103" s="104"/>
      <c r="LH103" s="104"/>
      <c r="LI103" s="104"/>
      <c r="LJ103" s="104"/>
      <c r="LK103" s="104"/>
      <c r="LL103" s="104"/>
      <c r="LM103" s="104"/>
      <c r="LN103" s="104"/>
      <c r="LO103" s="104"/>
      <c r="LP103" s="104"/>
      <c r="LQ103" s="104"/>
      <c r="LR103" s="104"/>
      <c r="LS103" s="104"/>
      <c r="LT103" s="104"/>
      <c r="LU103" s="104"/>
      <c r="LV103" s="104"/>
      <c r="LW103" s="104"/>
      <c r="LX103" s="104"/>
      <c r="LY103" s="104"/>
      <c r="LZ103" s="104"/>
      <c r="MA103" s="104"/>
      <c r="MB103" s="104"/>
      <c r="MC103" s="104"/>
      <c r="MD103" s="104"/>
      <c r="ME103" s="104"/>
      <c r="MF103" s="104"/>
      <c r="MG103" s="104"/>
      <c r="MH103" s="104"/>
      <c r="MI103" s="104"/>
      <c r="MJ103" s="104"/>
      <c r="MK103" s="104"/>
      <c r="ML103" s="104"/>
      <c r="MM103" s="104"/>
      <c r="MN103" s="104"/>
      <c r="MO103" s="104"/>
      <c r="MP103" s="104"/>
      <c r="MQ103" s="104"/>
      <c r="MR103" s="104"/>
      <c r="MS103" s="104"/>
      <c r="MT103" s="104"/>
      <c r="MU103" s="104"/>
      <c r="MV103" s="104"/>
      <c r="MW103" s="104"/>
      <c r="MX103" s="104"/>
      <c r="MY103" s="104"/>
      <c r="MZ103" s="104"/>
      <c r="NA103" s="104"/>
      <c r="NB103" s="104"/>
      <c r="NC103" s="104"/>
      <c r="ND103" s="104"/>
      <c r="NE103" s="104"/>
      <c r="NF103" s="104"/>
      <c r="NG103" s="104"/>
      <c r="NH103" s="104"/>
      <c r="NI103" s="104"/>
      <c r="NJ103" s="104"/>
      <c r="NK103" s="104"/>
      <c r="NL103" s="104"/>
      <c r="NM103" s="104"/>
      <c r="NN103" s="104"/>
      <c r="NO103" s="104"/>
      <c r="NP103" s="104"/>
      <c r="NQ103" s="104"/>
      <c r="NR103" s="104"/>
      <c r="NS103" s="104"/>
      <c r="NT103" s="104"/>
      <c r="NU103" s="104"/>
      <c r="NV103" s="104"/>
      <c r="NW103" s="104"/>
      <c r="NX103" s="104"/>
      <c r="NY103" s="104"/>
      <c r="NZ103" s="104"/>
      <c r="OA103" s="104"/>
      <c r="OB103" s="104"/>
      <c r="OC103" s="104"/>
      <c r="OD103" s="104"/>
      <c r="OE103" s="104"/>
      <c r="OF103" s="104"/>
      <c r="OG103" s="104"/>
      <c r="OH103" s="104"/>
      <c r="OI103" s="104"/>
      <c r="OJ103" s="104"/>
      <c r="OK103" s="104"/>
      <c r="OL103" s="104"/>
      <c r="OM103" s="104"/>
      <c r="ON103" s="104"/>
      <c r="OO103" s="104"/>
      <c r="OP103" s="104"/>
      <c r="OQ103" s="104"/>
      <c r="OR103" s="104"/>
      <c r="OS103" s="104"/>
      <c r="OT103" s="104"/>
      <c r="OU103" s="104"/>
      <c r="OV103" s="104"/>
      <c r="OW103" s="104"/>
      <c r="OX103" s="104"/>
      <c r="OY103" s="104"/>
      <c r="OZ103" s="104"/>
      <c r="PA103" s="104"/>
      <c r="PB103" s="104"/>
      <c r="PC103" s="104"/>
      <c r="PD103" s="104"/>
      <c r="PE103" s="104"/>
      <c r="PF103" s="104"/>
      <c r="PG103" s="104"/>
      <c r="PH103" s="104"/>
      <c r="PI103" s="104"/>
      <c r="PJ103" s="104"/>
      <c r="PK103" s="104"/>
      <c r="PL103" s="104"/>
      <c r="PM103" s="104"/>
      <c r="PN103" s="104"/>
      <c r="PO103" s="104"/>
      <c r="PP103" s="104"/>
      <c r="PQ103" s="104"/>
      <c r="PR103" s="104"/>
      <c r="PS103" s="104"/>
      <c r="PT103" s="104"/>
      <c r="PU103" s="104"/>
      <c r="PV103" s="104"/>
      <c r="PW103" s="104"/>
      <c r="PX103" s="104"/>
      <c r="PY103" s="104"/>
      <c r="PZ103" s="104"/>
      <c r="QA103" s="104"/>
      <c r="QB103" s="104"/>
      <c r="QC103" s="104"/>
      <c r="QD103" s="104"/>
      <c r="QE103" s="104"/>
      <c r="QF103" s="104"/>
      <c r="QG103" s="104"/>
      <c r="QH103" s="104"/>
      <c r="QI103" s="104"/>
      <c r="QJ103" s="104"/>
      <c r="QK103" s="104"/>
      <c r="QL103" s="104"/>
      <c r="QM103" s="104"/>
      <c r="QN103" s="104"/>
      <c r="QO103" s="104"/>
      <c r="QP103" s="104"/>
      <c r="QQ103" s="104"/>
      <c r="QR103" s="104"/>
      <c r="QS103" s="104"/>
      <c r="QT103" s="104"/>
      <c r="QU103" s="104"/>
      <c r="QV103" s="104"/>
      <c r="QW103" s="104"/>
      <c r="QX103" s="104"/>
      <c r="QY103" s="104"/>
      <c r="QZ103" s="104"/>
      <c r="RA103" s="104"/>
      <c r="RB103" s="104"/>
      <c r="RC103" s="104"/>
      <c r="RD103" s="104"/>
      <c r="RE103" s="104"/>
      <c r="RF103" s="104"/>
      <c r="RG103" s="65"/>
      <c r="RH103" s="65"/>
      <c r="RI103" s="65"/>
      <c r="RJ103" s="65"/>
      <c r="RK103" s="65"/>
      <c r="RL103" s="65"/>
      <c r="RM103" s="65"/>
      <c r="RN103" s="65"/>
      <c r="RO103" s="65"/>
      <c r="RP103" s="65"/>
      <c r="RQ103" s="65"/>
      <c r="RR103" s="65"/>
      <c r="RS103" s="65"/>
      <c r="RT103" s="65"/>
      <c r="RU103" s="65"/>
      <c r="RV103" s="65"/>
      <c r="RW103" s="65"/>
      <c r="RX103" s="65"/>
      <c r="RY103" s="65"/>
      <c r="RZ103" s="65"/>
      <c r="SA103" s="65"/>
      <c r="SB103" s="65"/>
      <c r="SC103" s="65"/>
      <c r="SD103" s="65"/>
      <c r="SE103" s="65"/>
      <c r="SF103" s="65"/>
      <c r="SG103" s="65"/>
      <c r="SH103" s="65"/>
      <c r="SI103" s="65"/>
      <c r="SJ103" s="65"/>
      <c r="SK103" s="65"/>
      <c r="SL103" s="65"/>
      <c r="SM103" s="65"/>
      <c r="SN103" s="65"/>
      <c r="SO103" s="65"/>
      <c r="SP103" s="65"/>
      <c r="SQ103" s="65"/>
      <c r="SR103" s="65"/>
      <c r="SS103" s="65"/>
      <c r="ST103" s="65"/>
      <c r="SU103" s="65"/>
      <c r="SV103" s="65"/>
      <c r="SW103" s="65"/>
      <c r="SX103" s="65"/>
      <c r="SY103" s="65"/>
      <c r="SZ103" s="65"/>
      <c r="TA103" s="65"/>
      <c r="TB103" s="65"/>
      <c r="TC103" s="65"/>
      <c r="TD103" s="65"/>
      <c r="TE103" s="65"/>
      <c r="TF103" s="65"/>
      <c r="TG103" s="65"/>
      <c r="TH103" s="65"/>
      <c r="TI103" s="65"/>
      <c r="TJ103" s="65"/>
      <c r="TK103" s="65"/>
      <c r="TL103" s="65"/>
      <c r="TM103" s="65"/>
      <c r="TN103" s="65"/>
      <c r="TO103" s="65"/>
      <c r="TP103" s="65"/>
      <c r="TQ103" s="65"/>
      <c r="TR103" s="65"/>
      <c r="TS103" s="65"/>
      <c r="TT103" s="65"/>
      <c r="TU103" s="65"/>
      <c r="TV103" s="65"/>
      <c r="TW103" s="65"/>
      <c r="TX103" s="65"/>
      <c r="TY103" s="65"/>
      <c r="TZ103" s="65"/>
      <c r="UA103" s="65"/>
      <c r="UB103" s="65"/>
      <c r="UC103" s="65"/>
      <c r="UD103" s="65"/>
      <c r="UE103" s="65"/>
      <c r="UF103" s="65"/>
      <c r="UG103" s="65"/>
      <c r="UH103" s="65"/>
    </row>
    <row r="104" spans="1:554" s="83" customFormat="1" ht="15" thickBot="1" x14ac:dyDescent="0.4">
      <c r="A104" s="137" t="s">
        <v>42</v>
      </c>
      <c r="B104" s="138"/>
      <c r="C104" s="139">
        <v>23</v>
      </c>
      <c r="D104" s="141">
        <v>23</v>
      </c>
      <c r="E104" s="141">
        <v>23</v>
      </c>
      <c r="F104" s="141">
        <v>1.8</v>
      </c>
      <c r="G104" s="140">
        <v>0.23</v>
      </c>
      <c r="H104" s="141">
        <v>11.3</v>
      </c>
      <c r="I104" s="140">
        <v>54.5</v>
      </c>
      <c r="J104" s="143"/>
      <c r="K104" s="206"/>
      <c r="L104" s="206"/>
      <c r="M104" s="206"/>
      <c r="N104" s="206"/>
      <c r="O104" s="206"/>
      <c r="P104" s="206"/>
      <c r="Q104" s="206"/>
      <c r="R104" s="206"/>
      <c r="S104" s="15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65"/>
      <c r="AM104" s="65"/>
      <c r="AN104" s="65"/>
      <c r="AO104" s="65"/>
      <c r="AP104" s="65"/>
      <c r="AQ104" s="65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65"/>
      <c r="BH104" s="65"/>
      <c r="BI104" s="65"/>
      <c r="BJ104" s="65"/>
      <c r="BK104" s="65"/>
      <c r="BL104" s="65"/>
      <c r="BM104" s="65"/>
      <c r="BN104" s="65"/>
      <c r="BO104" s="65"/>
      <c r="BP104" s="65"/>
      <c r="BQ104" s="65"/>
      <c r="BR104" s="65"/>
      <c r="BS104" s="65"/>
      <c r="BT104" s="65"/>
      <c r="BU104" s="65"/>
      <c r="BV104" s="65"/>
      <c r="BW104" s="65"/>
      <c r="BX104" s="65"/>
      <c r="BY104" s="65"/>
      <c r="BZ104" s="65"/>
      <c r="CA104" s="65"/>
      <c r="CB104" s="65"/>
      <c r="CC104" s="65"/>
      <c r="CD104" s="65"/>
      <c r="CE104" s="65"/>
      <c r="CF104" s="65"/>
      <c r="CG104" s="65"/>
      <c r="CH104" s="65"/>
      <c r="CI104" s="65"/>
      <c r="CJ104" s="65"/>
      <c r="CK104" s="65"/>
      <c r="CL104" s="65"/>
      <c r="CM104" s="65"/>
      <c r="CN104" s="65"/>
      <c r="CO104" s="65"/>
      <c r="CP104" s="65"/>
      <c r="CQ104" s="65"/>
      <c r="CR104" s="65"/>
      <c r="CS104" s="65"/>
      <c r="CT104" s="65"/>
      <c r="CU104" s="65"/>
      <c r="CV104" s="65"/>
      <c r="CW104" s="65"/>
      <c r="CX104" s="65"/>
      <c r="CY104" s="65"/>
      <c r="CZ104" s="65"/>
      <c r="DA104" s="65"/>
      <c r="DB104" s="65"/>
      <c r="DC104" s="65"/>
      <c r="DD104" s="65"/>
      <c r="DE104" s="65"/>
      <c r="DF104" s="65"/>
      <c r="DG104" s="65"/>
      <c r="DH104" s="65"/>
      <c r="DI104" s="65"/>
      <c r="DJ104" s="65"/>
      <c r="DK104" s="65"/>
      <c r="DL104" s="65"/>
      <c r="DM104" s="65"/>
      <c r="DN104" s="65"/>
      <c r="DO104" s="65"/>
      <c r="DP104" s="65"/>
      <c r="DQ104" s="65"/>
      <c r="DR104" s="65"/>
      <c r="DS104" s="65"/>
      <c r="DT104" s="65"/>
      <c r="DU104" s="65"/>
      <c r="DV104" s="65"/>
      <c r="DW104" s="65"/>
      <c r="DX104" s="65"/>
      <c r="DY104" s="65"/>
      <c r="DZ104" s="65"/>
      <c r="EA104" s="65"/>
      <c r="EB104" s="65"/>
      <c r="EC104" s="65"/>
      <c r="ED104" s="65"/>
      <c r="EE104" s="65"/>
      <c r="EF104" s="65"/>
      <c r="EG104" s="65"/>
      <c r="EH104" s="65"/>
      <c r="EI104" s="65"/>
      <c r="EJ104" s="65"/>
      <c r="EK104" s="65"/>
      <c r="EL104" s="65"/>
      <c r="EM104" s="65"/>
      <c r="EN104" s="65"/>
      <c r="EO104" s="65"/>
      <c r="EP104" s="65"/>
      <c r="EQ104" s="65"/>
      <c r="ER104" s="65"/>
      <c r="ES104" s="65"/>
      <c r="ET104" s="65"/>
      <c r="EU104" s="65"/>
      <c r="EV104" s="65"/>
      <c r="EW104" s="65"/>
      <c r="EX104" s="65"/>
      <c r="EY104" s="65"/>
      <c r="EZ104" s="65"/>
      <c r="FA104" s="65"/>
      <c r="FB104" s="65"/>
      <c r="FC104" s="65"/>
      <c r="FD104" s="65"/>
      <c r="FE104" s="65"/>
      <c r="FF104" s="65"/>
      <c r="FG104" s="65"/>
      <c r="FH104" s="65"/>
      <c r="FI104" s="65"/>
      <c r="FJ104" s="65"/>
      <c r="FK104" s="65"/>
      <c r="FL104" s="65"/>
      <c r="FM104" s="65"/>
      <c r="FN104" s="65"/>
      <c r="FO104" s="65"/>
      <c r="FP104" s="65"/>
    </row>
    <row r="105" spans="1:554" ht="15" thickBot="1" x14ac:dyDescent="0.4">
      <c r="A105" s="239" t="s">
        <v>29</v>
      </c>
      <c r="B105" s="240"/>
      <c r="C105" s="241">
        <v>540</v>
      </c>
      <c r="D105" s="242"/>
      <c r="E105" s="241"/>
      <c r="F105" s="243">
        <v>16.649999999999999</v>
      </c>
      <c r="G105" s="243">
        <v>18.32</v>
      </c>
      <c r="H105" s="243">
        <v>77.3</v>
      </c>
      <c r="I105" s="243">
        <v>541.1</v>
      </c>
      <c r="J105" s="201"/>
    </row>
    <row r="106" spans="1:554" ht="15" thickBot="1" x14ac:dyDescent="0.4">
      <c r="A106" s="215" t="s">
        <v>65</v>
      </c>
      <c r="B106" s="216"/>
      <c r="C106" s="244">
        <v>1787.5</v>
      </c>
      <c r="D106" s="245"/>
      <c r="E106" s="199"/>
      <c r="F106" s="246">
        <v>48.37</v>
      </c>
      <c r="G106" s="246">
        <v>53.44</v>
      </c>
      <c r="H106" s="246">
        <v>231.73000000000002</v>
      </c>
      <c r="I106" s="246">
        <v>1601.08</v>
      </c>
      <c r="J106" s="189"/>
    </row>
    <row r="107" spans="1:554" x14ac:dyDescent="0.35">
      <c r="A107" s="138"/>
      <c r="B107" s="138"/>
      <c r="C107" s="161"/>
      <c r="D107" s="247"/>
      <c r="E107" s="140"/>
      <c r="F107" s="140"/>
      <c r="G107" s="140"/>
      <c r="H107" s="140"/>
      <c r="I107" s="224"/>
      <c r="J107" s="222"/>
    </row>
    <row r="108" spans="1:554" ht="15" thickBot="1" x14ac:dyDescent="0.4">
      <c r="A108" s="179" t="s">
        <v>66</v>
      </c>
      <c r="I108" s="248"/>
      <c r="J108" s="233"/>
    </row>
    <row r="109" spans="1:554" ht="29.25" customHeight="1" x14ac:dyDescent="0.35">
      <c r="A109" s="184" t="s">
        <v>264</v>
      </c>
      <c r="B109" s="185"/>
      <c r="C109" s="186" t="s">
        <v>260</v>
      </c>
      <c r="D109" s="187" t="s">
        <v>3</v>
      </c>
      <c r="E109" s="188" t="s">
        <v>3</v>
      </c>
      <c r="F109" s="461" t="s">
        <v>261</v>
      </c>
      <c r="G109" s="462"/>
      <c r="H109" s="463"/>
      <c r="I109" s="187" t="s">
        <v>4</v>
      </c>
      <c r="J109" s="189" t="s">
        <v>262</v>
      </c>
    </row>
    <row r="110" spans="1:554" ht="15" thickBot="1" x14ac:dyDescent="0.4">
      <c r="A110" s="144" t="s">
        <v>263</v>
      </c>
      <c r="B110" s="190"/>
      <c r="C110" s="191"/>
      <c r="D110" s="192" t="s">
        <v>6</v>
      </c>
      <c r="E110" s="193" t="s">
        <v>6</v>
      </c>
      <c r="F110" s="194"/>
      <c r="G110" s="195"/>
      <c r="H110" s="196"/>
      <c r="I110" s="192" t="s">
        <v>7</v>
      </c>
      <c r="J110" s="143"/>
    </row>
    <row r="111" spans="1:554" ht="15" thickBot="1" x14ac:dyDescent="0.4">
      <c r="A111" s="145"/>
      <c r="B111" s="197"/>
      <c r="C111" s="198"/>
      <c r="D111" s="199" t="s">
        <v>8</v>
      </c>
      <c r="E111" s="199" t="s">
        <v>9</v>
      </c>
      <c r="F111" s="199" t="s">
        <v>10</v>
      </c>
      <c r="G111" s="199" t="s">
        <v>11</v>
      </c>
      <c r="H111" s="200" t="s">
        <v>12</v>
      </c>
      <c r="I111" s="200" t="s">
        <v>13</v>
      </c>
      <c r="J111" s="201"/>
    </row>
    <row r="112" spans="1:554" ht="37.5" customHeight="1" x14ac:dyDescent="0.35">
      <c r="A112" s="221"/>
      <c r="B112" s="222" t="s">
        <v>15</v>
      </c>
      <c r="C112" s="223"/>
      <c r="D112" s="188"/>
      <c r="E112" s="225"/>
      <c r="F112" s="249"/>
      <c r="G112" s="225"/>
      <c r="H112" s="225"/>
      <c r="I112" s="249"/>
      <c r="J112" s="143"/>
    </row>
    <row r="113" spans="1:141" s="64" customFormat="1" ht="26.5" x14ac:dyDescent="0.35">
      <c r="A113" s="137" t="s">
        <v>108</v>
      </c>
      <c r="B113" s="138"/>
      <c r="C113" s="139" t="s">
        <v>16</v>
      </c>
      <c r="D113" s="142"/>
      <c r="E113" s="141"/>
      <c r="F113" s="142">
        <v>5.2</v>
      </c>
      <c r="G113" s="141">
        <v>5.8</v>
      </c>
      <c r="H113" s="141">
        <v>25.2</v>
      </c>
      <c r="I113" s="142">
        <v>173.8</v>
      </c>
      <c r="J113" s="143" t="s">
        <v>207</v>
      </c>
      <c r="K113" s="206"/>
      <c r="L113" s="206"/>
      <c r="M113" s="206"/>
      <c r="N113" s="206"/>
      <c r="O113" s="206"/>
      <c r="P113" s="206"/>
      <c r="Q113" s="206"/>
      <c r="R113" s="206"/>
      <c r="S113" s="15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65"/>
      <c r="AM113" s="65"/>
      <c r="AN113" s="65"/>
      <c r="AO113" s="65"/>
      <c r="AP113" s="65"/>
      <c r="AQ113" s="65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65"/>
      <c r="CB113" s="65"/>
      <c r="CC113" s="65"/>
      <c r="CD113" s="65"/>
      <c r="CE113" s="65"/>
      <c r="CF113" s="65"/>
      <c r="CG113" s="65"/>
      <c r="CH113" s="65"/>
      <c r="CI113" s="65"/>
      <c r="CJ113" s="65"/>
      <c r="CK113" s="65"/>
      <c r="CL113" s="65"/>
      <c r="CM113" s="65"/>
      <c r="CN113" s="65"/>
      <c r="CO113" s="65"/>
      <c r="CP113" s="65"/>
      <c r="CQ113" s="65"/>
      <c r="CR113" s="65"/>
      <c r="CS113" s="65"/>
      <c r="CT113" s="65"/>
      <c r="CU113" s="65"/>
      <c r="CV113" s="65"/>
      <c r="CW113" s="65"/>
      <c r="CX113" s="65"/>
      <c r="CY113" s="65"/>
      <c r="CZ113" s="65"/>
      <c r="DA113" s="65"/>
      <c r="DB113" s="65"/>
      <c r="DC113" s="65"/>
      <c r="DD113" s="65"/>
      <c r="DE113" s="65"/>
      <c r="DF113" s="65"/>
      <c r="DG113" s="65"/>
      <c r="DH113" s="65"/>
      <c r="DI113" s="65"/>
      <c r="DJ113" s="65"/>
      <c r="DK113" s="65"/>
      <c r="DL113" s="65"/>
      <c r="DM113" s="65"/>
      <c r="DN113" s="65"/>
      <c r="DO113" s="65"/>
      <c r="DP113" s="65"/>
      <c r="DQ113" s="65"/>
      <c r="DR113" s="65"/>
      <c r="DS113" s="65"/>
      <c r="DT113" s="65"/>
      <c r="DU113" s="65"/>
      <c r="DV113" s="65"/>
      <c r="DW113" s="65"/>
      <c r="DX113" s="65"/>
      <c r="DY113" s="65"/>
      <c r="DZ113" s="65"/>
      <c r="EA113" s="65"/>
      <c r="EB113" s="65"/>
      <c r="EC113" s="65"/>
      <c r="ED113" s="65"/>
      <c r="EE113" s="65"/>
      <c r="EF113" s="65"/>
      <c r="EG113" s="65"/>
      <c r="EH113" s="65"/>
      <c r="EI113" s="65"/>
      <c r="EJ113" s="65"/>
      <c r="EK113" s="65"/>
    </row>
    <row r="114" spans="1:141" s="64" customFormat="1" x14ac:dyDescent="0.35">
      <c r="A114" s="137"/>
      <c r="B114" s="138" t="s">
        <v>73</v>
      </c>
      <c r="C114" s="139"/>
      <c r="D114" s="142">
        <v>15</v>
      </c>
      <c r="E114" s="141">
        <v>15</v>
      </c>
      <c r="F114" s="141"/>
      <c r="G114" s="141"/>
      <c r="H114" s="141"/>
      <c r="I114" s="142"/>
      <c r="J114" s="143"/>
      <c r="K114" s="206"/>
      <c r="L114" s="206"/>
      <c r="M114" s="206"/>
      <c r="N114" s="206"/>
      <c r="O114" s="206"/>
      <c r="P114" s="206"/>
      <c r="Q114" s="206"/>
      <c r="R114" s="206"/>
      <c r="S114" s="15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65"/>
      <c r="AM114" s="65"/>
      <c r="AN114" s="65"/>
      <c r="AO114" s="65"/>
      <c r="AP114" s="65"/>
      <c r="AQ114" s="65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65"/>
      <c r="CB114" s="65"/>
      <c r="CC114" s="65"/>
      <c r="CD114" s="65"/>
      <c r="CE114" s="65"/>
      <c r="CF114" s="65"/>
      <c r="CG114" s="65"/>
      <c r="CH114" s="65"/>
      <c r="CI114" s="65"/>
      <c r="CJ114" s="65"/>
      <c r="CK114" s="65"/>
      <c r="CL114" s="65"/>
      <c r="CM114" s="65"/>
      <c r="CN114" s="65"/>
      <c r="CO114" s="65"/>
      <c r="CP114" s="65"/>
      <c r="CQ114" s="65"/>
      <c r="CR114" s="65"/>
      <c r="CS114" s="65"/>
      <c r="CT114" s="65"/>
      <c r="CU114" s="65"/>
      <c r="CV114" s="65"/>
      <c r="CW114" s="65"/>
      <c r="CX114" s="65"/>
      <c r="CY114" s="65"/>
      <c r="CZ114" s="65"/>
      <c r="DA114" s="65"/>
      <c r="DB114" s="65"/>
      <c r="DC114" s="65"/>
      <c r="DD114" s="65"/>
      <c r="DE114" s="65"/>
      <c r="DF114" s="65"/>
      <c r="DG114" s="65"/>
      <c r="DH114" s="65"/>
      <c r="DI114" s="65"/>
      <c r="DJ114" s="65"/>
      <c r="DK114" s="65"/>
      <c r="DL114" s="65"/>
      <c r="DM114" s="65"/>
      <c r="DN114" s="65"/>
      <c r="DO114" s="65"/>
      <c r="DP114" s="65"/>
      <c r="DQ114" s="65"/>
      <c r="DR114" s="65"/>
      <c r="DS114" s="65"/>
      <c r="DT114" s="65"/>
      <c r="DU114" s="65"/>
      <c r="DV114" s="65"/>
      <c r="DW114" s="65"/>
      <c r="DX114" s="65"/>
      <c r="DY114" s="65"/>
      <c r="DZ114" s="65"/>
      <c r="EA114" s="65"/>
      <c r="EB114" s="65"/>
      <c r="EC114" s="65"/>
      <c r="ED114" s="65"/>
      <c r="EE114" s="65"/>
      <c r="EF114" s="65"/>
      <c r="EG114" s="65"/>
      <c r="EH114" s="65"/>
      <c r="EI114" s="65"/>
      <c r="EJ114" s="65"/>
      <c r="EK114" s="65"/>
    </row>
    <row r="115" spans="1:141" s="64" customFormat="1" x14ac:dyDescent="0.35">
      <c r="A115" s="137"/>
      <c r="B115" s="138" t="s">
        <v>109</v>
      </c>
      <c r="C115" s="139"/>
      <c r="D115" s="142">
        <v>11</v>
      </c>
      <c r="E115" s="141">
        <v>11</v>
      </c>
      <c r="F115" s="141"/>
      <c r="G115" s="140"/>
      <c r="H115" s="141"/>
      <c r="I115" s="140"/>
      <c r="J115" s="143"/>
      <c r="K115" s="206"/>
      <c r="L115" s="206"/>
      <c r="M115" s="206"/>
      <c r="N115" s="206"/>
      <c r="O115" s="206"/>
      <c r="P115" s="206"/>
      <c r="Q115" s="206"/>
      <c r="R115" s="206"/>
      <c r="S115" s="15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65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65"/>
      <c r="CB115" s="65"/>
      <c r="CC115" s="65"/>
      <c r="CD115" s="65"/>
      <c r="CE115" s="65"/>
      <c r="CF115" s="65"/>
      <c r="CG115" s="65"/>
      <c r="CH115" s="65"/>
      <c r="CI115" s="65"/>
      <c r="CJ115" s="65"/>
      <c r="CK115" s="65"/>
      <c r="CL115" s="65"/>
      <c r="CM115" s="65"/>
      <c r="CN115" s="65"/>
      <c r="CO115" s="65"/>
      <c r="CP115" s="65"/>
      <c r="CQ115" s="65"/>
      <c r="CR115" s="65"/>
      <c r="CS115" s="65"/>
      <c r="CT115" s="65"/>
      <c r="CU115" s="65"/>
      <c r="CV115" s="65"/>
      <c r="CW115" s="65"/>
      <c r="CX115" s="65"/>
      <c r="CY115" s="65"/>
      <c r="CZ115" s="65"/>
      <c r="DA115" s="65"/>
      <c r="DB115" s="65"/>
      <c r="DC115" s="65"/>
      <c r="DD115" s="65"/>
      <c r="DE115" s="65"/>
      <c r="DF115" s="65"/>
      <c r="DG115" s="65"/>
      <c r="DH115" s="65"/>
      <c r="DI115" s="65"/>
      <c r="DJ115" s="65"/>
      <c r="DK115" s="65"/>
      <c r="DL115" s="65"/>
      <c r="DM115" s="65"/>
      <c r="DN115" s="65"/>
      <c r="DO115" s="65"/>
      <c r="DP115" s="65"/>
      <c r="DQ115" s="65"/>
      <c r="DR115" s="65"/>
      <c r="DS115" s="65"/>
      <c r="DT115" s="65"/>
      <c r="DU115" s="65"/>
      <c r="DV115" s="65"/>
      <c r="DW115" s="65"/>
      <c r="DX115" s="65"/>
      <c r="DY115" s="65"/>
      <c r="DZ115" s="65"/>
      <c r="EA115" s="65"/>
      <c r="EB115" s="65"/>
      <c r="EC115" s="65"/>
      <c r="ED115" s="65"/>
      <c r="EE115" s="65"/>
      <c r="EF115" s="65"/>
      <c r="EG115" s="65"/>
      <c r="EH115" s="65"/>
      <c r="EI115" s="65"/>
      <c r="EJ115" s="65"/>
      <c r="EK115" s="65"/>
    </row>
    <row r="116" spans="1:141" s="64" customFormat="1" x14ac:dyDescent="0.35">
      <c r="A116" s="137"/>
      <c r="B116" s="138" t="s">
        <v>18</v>
      </c>
      <c r="C116" s="139"/>
      <c r="D116" s="142">
        <v>86</v>
      </c>
      <c r="E116" s="141">
        <v>86</v>
      </c>
      <c r="F116" s="141"/>
      <c r="G116" s="140"/>
      <c r="H116" s="141"/>
      <c r="I116" s="140"/>
      <c r="J116" s="143"/>
      <c r="K116" s="206"/>
      <c r="L116" s="206"/>
      <c r="M116" s="206"/>
      <c r="N116" s="206"/>
      <c r="O116" s="206"/>
      <c r="P116" s="206"/>
      <c r="Q116" s="206"/>
      <c r="R116" s="206"/>
      <c r="S116" s="15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65"/>
      <c r="AM116" s="65"/>
      <c r="AN116" s="65"/>
      <c r="AO116" s="65"/>
      <c r="AP116" s="65"/>
      <c r="AQ116" s="65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65"/>
      <c r="CB116" s="65"/>
      <c r="CC116" s="65"/>
      <c r="CD116" s="65"/>
      <c r="CE116" s="65"/>
      <c r="CF116" s="65"/>
      <c r="CG116" s="65"/>
      <c r="CH116" s="65"/>
      <c r="CI116" s="65"/>
      <c r="CJ116" s="65"/>
      <c r="CK116" s="65"/>
      <c r="CL116" s="65"/>
      <c r="CM116" s="65"/>
      <c r="CN116" s="65"/>
      <c r="CO116" s="65"/>
      <c r="CP116" s="65"/>
      <c r="CQ116" s="65"/>
      <c r="CR116" s="65"/>
      <c r="CS116" s="65"/>
      <c r="CT116" s="65"/>
      <c r="CU116" s="65"/>
      <c r="CV116" s="65"/>
      <c r="CW116" s="65"/>
      <c r="CX116" s="65"/>
      <c r="CY116" s="65"/>
      <c r="CZ116" s="65"/>
      <c r="DA116" s="65"/>
      <c r="DB116" s="65"/>
      <c r="DC116" s="65"/>
      <c r="DD116" s="65"/>
      <c r="DE116" s="65"/>
      <c r="DF116" s="65"/>
      <c r="DG116" s="65"/>
      <c r="DH116" s="65"/>
      <c r="DI116" s="65"/>
      <c r="DJ116" s="65"/>
      <c r="DK116" s="65"/>
      <c r="DL116" s="65"/>
      <c r="DM116" s="65"/>
      <c r="DN116" s="65"/>
      <c r="DO116" s="65"/>
      <c r="DP116" s="65"/>
      <c r="DQ116" s="65"/>
      <c r="DR116" s="65"/>
      <c r="DS116" s="65"/>
      <c r="DT116" s="65"/>
      <c r="DU116" s="65"/>
      <c r="DV116" s="65"/>
      <c r="DW116" s="65"/>
      <c r="DX116" s="65"/>
      <c r="DY116" s="65"/>
      <c r="DZ116" s="65"/>
      <c r="EA116" s="65"/>
      <c r="EB116" s="65"/>
      <c r="EC116" s="65"/>
      <c r="ED116" s="65"/>
      <c r="EE116" s="65"/>
      <c r="EF116" s="65"/>
      <c r="EG116" s="65"/>
      <c r="EH116" s="65"/>
      <c r="EI116" s="65"/>
      <c r="EJ116" s="65"/>
      <c r="EK116" s="65"/>
    </row>
    <row r="117" spans="1:141" s="64" customFormat="1" x14ac:dyDescent="0.35">
      <c r="A117" s="137"/>
      <c r="B117" s="138" t="s">
        <v>19</v>
      </c>
      <c r="C117" s="139"/>
      <c r="D117" s="142">
        <v>86</v>
      </c>
      <c r="E117" s="141">
        <v>86</v>
      </c>
      <c r="F117" s="141"/>
      <c r="G117" s="140"/>
      <c r="H117" s="141"/>
      <c r="I117" s="140"/>
      <c r="J117" s="143"/>
      <c r="K117" s="206"/>
      <c r="L117" s="206"/>
      <c r="M117" s="206"/>
      <c r="N117" s="206"/>
      <c r="O117" s="206"/>
      <c r="P117" s="206"/>
      <c r="Q117" s="206"/>
      <c r="R117" s="206"/>
      <c r="S117" s="15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  <c r="AO117" s="65"/>
      <c r="AP117" s="65"/>
      <c r="AQ117" s="65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65"/>
      <c r="CB117" s="65"/>
      <c r="CC117" s="65"/>
      <c r="CD117" s="65"/>
      <c r="CE117" s="65"/>
      <c r="CF117" s="65"/>
      <c r="CG117" s="65"/>
      <c r="CH117" s="65"/>
      <c r="CI117" s="65"/>
      <c r="CJ117" s="65"/>
      <c r="CK117" s="65"/>
      <c r="CL117" s="65"/>
      <c r="CM117" s="65"/>
      <c r="CN117" s="65"/>
      <c r="CO117" s="65"/>
      <c r="CP117" s="65"/>
      <c r="CQ117" s="65"/>
      <c r="CR117" s="65"/>
      <c r="CS117" s="65"/>
      <c r="CT117" s="65"/>
      <c r="CU117" s="65"/>
      <c r="CV117" s="65"/>
      <c r="CW117" s="65"/>
      <c r="CX117" s="65"/>
      <c r="CY117" s="65"/>
      <c r="CZ117" s="65"/>
      <c r="DA117" s="65"/>
      <c r="DB117" s="65"/>
      <c r="DC117" s="65"/>
      <c r="DD117" s="65"/>
      <c r="DE117" s="65"/>
      <c r="DF117" s="65"/>
      <c r="DG117" s="65"/>
      <c r="DH117" s="65"/>
      <c r="DI117" s="65"/>
      <c r="DJ117" s="65"/>
      <c r="DK117" s="65"/>
      <c r="DL117" s="65"/>
      <c r="DM117" s="65"/>
      <c r="DN117" s="65"/>
      <c r="DO117" s="65"/>
      <c r="DP117" s="65"/>
      <c r="DQ117" s="65"/>
      <c r="DR117" s="65"/>
      <c r="DS117" s="65"/>
      <c r="DT117" s="65"/>
      <c r="DU117" s="65"/>
      <c r="DV117" s="65"/>
      <c r="DW117" s="65"/>
      <c r="DX117" s="65"/>
      <c r="DY117" s="65"/>
      <c r="DZ117" s="65"/>
      <c r="EA117" s="65"/>
      <c r="EB117" s="65"/>
      <c r="EC117" s="65"/>
      <c r="ED117" s="65"/>
      <c r="EE117" s="65"/>
      <c r="EF117" s="65"/>
      <c r="EG117" s="65"/>
      <c r="EH117" s="65"/>
      <c r="EI117" s="65"/>
      <c r="EJ117" s="65"/>
      <c r="EK117" s="65"/>
    </row>
    <row r="118" spans="1:141" s="64" customFormat="1" x14ac:dyDescent="0.35">
      <c r="A118" s="137"/>
      <c r="B118" s="138" t="s">
        <v>20</v>
      </c>
      <c r="C118" s="139"/>
      <c r="D118" s="141">
        <v>1</v>
      </c>
      <c r="E118" s="141">
        <v>1</v>
      </c>
      <c r="F118" s="141"/>
      <c r="G118" s="140"/>
      <c r="H118" s="141"/>
      <c r="I118" s="140"/>
      <c r="J118" s="143"/>
      <c r="K118" s="206"/>
      <c r="L118" s="206"/>
      <c r="M118" s="206"/>
      <c r="N118" s="206"/>
      <c r="O118" s="206"/>
      <c r="P118" s="206"/>
      <c r="Q118" s="206"/>
      <c r="R118" s="206"/>
      <c r="S118" s="15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65"/>
      <c r="CB118" s="65"/>
      <c r="CC118" s="65"/>
      <c r="CD118" s="65"/>
      <c r="CE118" s="65"/>
      <c r="CF118" s="65"/>
      <c r="CG118" s="65"/>
      <c r="CH118" s="65"/>
      <c r="CI118" s="65"/>
      <c r="CJ118" s="65"/>
      <c r="CK118" s="65"/>
      <c r="CL118" s="65"/>
      <c r="CM118" s="65"/>
      <c r="CN118" s="65"/>
      <c r="CO118" s="65"/>
      <c r="CP118" s="65"/>
      <c r="CQ118" s="65"/>
      <c r="CR118" s="65"/>
      <c r="CS118" s="65"/>
      <c r="CT118" s="65"/>
      <c r="CU118" s="65"/>
      <c r="CV118" s="65"/>
      <c r="CW118" s="65"/>
      <c r="CX118" s="65"/>
      <c r="CY118" s="65"/>
      <c r="CZ118" s="65"/>
      <c r="DA118" s="65"/>
      <c r="DB118" s="65"/>
      <c r="DC118" s="65"/>
      <c r="DD118" s="65"/>
      <c r="DE118" s="65"/>
      <c r="DF118" s="65"/>
      <c r="DG118" s="65"/>
      <c r="DH118" s="65"/>
      <c r="DI118" s="65"/>
      <c r="DJ118" s="65"/>
      <c r="DK118" s="65"/>
      <c r="DL118" s="65"/>
      <c r="DM118" s="65"/>
      <c r="DN118" s="65"/>
      <c r="DO118" s="65"/>
      <c r="DP118" s="65"/>
      <c r="DQ118" s="65"/>
      <c r="DR118" s="65"/>
      <c r="DS118" s="65"/>
      <c r="DT118" s="65"/>
      <c r="DU118" s="65"/>
      <c r="DV118" s="65"/>
      <c r="DW118" s="65"/>
      <c r="DX118" s="65"/>
      <c r="DY118" s="65"/>
      <c r="DZ118" s="65"/>
      <c r="EA118" s="65"/>
      <c r="EB118" s="65"/>
      <c r="EC118" s="65"/>
      <c r="ED118" s="65"/>
      <c r="EE118" s="65"/>
      <c r="EF118" s="65"/>
      <c r="EG118" s="65"/>
      <c r="EH118" s="65"/>
      <c r="EI118" s="65"/>
      <c r="EJ118" s="65"/>
      <c r="EK118" s="65"/>
    </row>
    <row r="119" spans="1:141" s="64" customFormat="1" x14ac:dyDescent="0.35">
      <c r="A119" s="137"/>
      <c r="B119" s="138" t="s">
        <v>21</v>
      </c>
      <c r="C119" s="139"/>
      <c r="D119" s="142">
        <v>1</v>
      </c>
      <c r="E119" s="141">
        <v>1</v>
      </c>
      <c r="F119" s="141"/>
      <c r="G119" s="140"/>
      <c r="H119" s="141"/>
      <c r="I119" s="140"/>
      <c r="J119" s="143"/>
      <c r="K119" s="206"/>
      <c r="L119" s="206"/>
      <c r="M119" s="206"/>
      <c r="N119" s="206"/>
      <c r="O119" s="206"/>
      <c r="P119" s="206"/>
      <c r="Q119" s="206"/>
      <c r="R119" s="206"/>
      <c r="S119" s="15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65"/>
      <c r="CB119" s="65"/>
      <c r="CC119" s="65"/>
      <c r="CD119" s="65"/>
      <c r="CE119" s="65"/>
      <c r="CF119" s="65"/>
      <c r="CG119" s="65"/>
      <c r="CH119" s="65"/>
      <c r="CI119" s="65"/>
      <c r="CJ119" s="65"/>
      <c r="CK119" s="65"/>
      <c r="CL119" s="65"/>
      <c r="CM119" s="65"/>
      <c r="CN119" s="65"/>
      <c r="CO119" s="65"/>
      <c r="CP119" s="65"/>
      <c r="CQ119" s="65"/>
      <c r="CR119" s="65"/>
      <c r="CS119" s="65"/>
      <c r="CT119" s="65"/>
      <c r="CU119" s="65"/>
      <c r="CV119" s="65"/>
      <c r="CW119" s="65"/>
      <c r="CX119" s="65"/>
      <c r="CY119" s="65"/>
      <c r="CZ119" s="65"/>
      <c r="DA119" s="65"/>
      <c r="DB119" s="65"/>
      <c r="DC119" s="65"/>
      <c r="DD119" s="65"/>
      <c r="DE119" s="65"/>
      <c r="DF119" s="65"/>
      <c r="DG119" s="65"/>
      <c r="DH119" s="65"/>
      <c r="DI119" s="65"/>
      <c r="DJ119" s="65"/>
      <c r="DK119" s="65"/>
      <c r="DL119" s="65"/>
      <c r="DM119" s="65"/>
      <c r="DN119" s="65"/>
      <c r="DO119" s="65"/>
      <c r="DP119" s="65"/>
      <c r="DQ119" s="65"/>
      <c r="DR119" s="65"/>
      <c r="DS119" s="65"/>
      <c r="DT119" s="65"/>
      <c r="DU119" s="65"/>
      <c r="DV119" s="65"/>
      <c r="DW119" s="65"/>
      <c r="DX119" s="65"/>
      <c r="DY119" s="65"/>
      <c r="DZ119" s="65"/>
      <c r="EA119" s="65"/>
      <c r="EB119" s="65"/>
      <c r="EC119" s="65"/>
      <c r="ED119" s="65"/>
      <c r="EE119" s="65"/>
      <c r="EF119" s="65"/>
      <c r="EG119" s="65"/>
      <c r="EH119" s="65"/>
      <c r="EI119" s="65"/>
      <c r="EJ119" s="65"/>
      <c r="EK119" s="65"/>
    </row>
    <row r="120" spans="1:141" s="64" customFormat="1" x14ac:dyDescent="0.35">
      <c r="A120" s="137"/>
      <c r="B120" s="138" t="s">
        <v>22</v>
      </c>
      <c r="C120" s="139"/>
      <c r="D120" s="142">
        <v>5</v>
      </c>
      <c r="E120" s="141">
        <v>5</v>
      </c>
      <c r="F120" s="141"/>
      <c r="G120" s="140"/>
      <c r="H120" s="141"/>
      <c r="I120" s="140"/>
      <c r="J120" s="143"/>
      <c r="K120" s="206"/>
      <c r="L120" s="206"/>
      <c r="M120" s="206"/>
      <c r="N120" s="206"/>
      <c r="O120" s="206"/>
      <c r="P120" s="206"/>
      <c r="Q120" s="206"/>
      <c r="R120" s="206"/>
      <c r="S120" s="15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  <c r="AO120" s="65"/>
      <c r="AP120" s="65"/>
      <c r="AQ120" s="65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65"/>
      <c r="CB120" s="65"/>
      <c r="CC120" s="65"/>
      <c r="CD120" s="65"/>
      <c r="CE120" s="65"/>
      <c r="CF120" s="65"/>
      <c r="CG120" s="65"/>
      <c r="CH120" s="65"/>
      <c r="CI120" s="65"/>
      <c r="CJ120" s="65"/>
      <c r="CK120" s="65"/>
      <c r="CL120" s="65"/>
      <c r="CM120" s="65"/>
      <c r="CN120" s="65"/>
      <c r="CO120" s="65"/>
      <c r="CP120" s="65"/>
      <c r="CQ120" s="65"/>
      <c r="CR120" s="65"/>
      <c r="CS120" s="65"/>
      <c r="CT120" s="65"/>
      <c r="CU120" s="65"/>
      <c r="CV120" s="65"/>
      <c r="CW120" s="65"/>
      <c r="CX120" s="65"/>
      <c r="CY120" s="65"/>
      <c r="CZ120" s="65"/>
      <c r="DA120" s="65"/>
      <c r="DB120" s="65"/>
      <c r="DC120" s="65"/>
      <c r="DD120" s="65"/>
      <c r="DE120" s="65"/>
      <c r="DF120" s="65"/>
      <c r="DG120" s="65"/>
      <c r="DH120" s="65"/>
      <c r="DI120" s="65"/>
      <c r="DJ120" s="65"/>
      <c r="DK120" s="65"/>
      <c r="DL120" s="65"/>
      <c r="DM120" s="65"/>
      <c r="DN120" s="65"/>
      <c r="DO120" s="65"/>
      <c r="DP120" s="65"/>
      <c r="DQ120" s="65"/>
      <c r="DR120" s="65"/>
      <c r="DS120" s="65"/>
      <c r="DT120" s="65"/>
      <c r="DU120" s="65"/>
      <c r="DV120" s="65"/>
      <c r="DW120" s="65"/>
      <c r="DX120" s="65"/>
      <c r="DY120" s="65"/>
      <c r="DZ120" s="65"/>
      <c r="EA120" s="65"/>
      <c r="EB120" s="65"/>
      <c r="EC120" s="65"/>
      <c r="ED120" s="65"/>
      <c r="EE120" s="65"/>
      <c r="EF120" s="65"/>
      <c r="EG120" s="65"/>
      <c r="EH120" s="65"/>
      <c r="EI120" s="65"/>
      <c r="EJ120" s="65"/>
      <c r="EK120" s="65"/>
    </row>
    <row r="121" spans="1:141" s="64" customFormat="1" ht="26.5" x14ac:dyDescent="0.35">
      <c r="A121" s="137" t="s">
        <v>68</v>
      </c>
      <c r="B121" s="138"/>
      <c r="C121" s="139">
        <v>180</v>
      </c>
      <c r="D121" s="204"/>
      <c r="E121" s="202"/>
      <c r="F121" s="142">
        <v>2.4166666666666665</v>
      </c>
      <c r="G121" s="141">
        <v>2.5833333333333335</v>
      </c>
      <c r="H121" s="141">
        <v>13.608333333333333</v>
      </c>
      <c r="I121" s="142">
        <v>87.3</v>
      </c>
      <c r="J121" s="143" t="s">
        <v>383</v>
      </c>
      <c r="K121" s="206"/>
      <c r="L121" s="206"/>
      <c r="M121" s="206"/>
      <c r="N121" s="206"/>
      <c r="O121" s="206"/>
      <c r="P121" s="206"/>
      <c r="Q121" s="206"/>
      <c r="R121" s="206"/>
      <c r="S121" s="15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65"/>
      <c r="CB121" s="65"/>
      <c r="CC121" s="65"/>
      <c r="CD121" s="65"/>
      <c r="CE121" s="65"/>
      <c r="CF121" s="65"/>
      <c r="CG121" s="65"/>
      <c r="CH121" s="65"/>
      <c r="CI121" s="65"/>
      <c r="CJ121" s="65"/>
      <c r="CK121" s="65"/>
      <c r="CL121" s="65"/>
      <c r="CM121" s="65"/>
      <c r="CN121" s="65"/>
      <c r="CO121" s="65"/>
      <c r="CP121" s="65"/>
      <c r="CQ121" s="65"/>
      <c r="CR121" s="65"/>
      <c r="CS121" s="65"/>
      <c r="CT121" s="65"/>
      <c r="CU121" s="65"/>
      <c r="CV121" s="65"/>
      <c r="CW121" s="65"/>
      <c r="CX121" s="65"/>
      <c r="CY121" s="65"/>
      <c r="CZ121" s="65"/>
      <c r="DA121" s="65"/>
      <c r="DB121" s="65"/>
      <c r="DC121" s="65"/>
      <c r="DD121" s="65"/>
      <c r="DE121" s="65"/>
      <c r="DF121" s="65"/>
      <c r="DG121" s="65"/>
      <c r="DH121" s="65"/>
      <c r="DI121" s="65"/>
      <c r="DJ121" s="65"/>
      <c r="DK121" s="65"/>
      <c r="DL121" s="65"/>
      <c r="DM121" s="65"/>
      <c r="DN121" s="65"/>
      <c r="DO121" s="65"/>
      <c r="DP121" s="65"/>
      <c r="DQ121" s="65"/>
      <c r="DR121" s="65"/>
      <c r="DS121" s="65"/>
    </row>
    <row r="122" spans="1:141" s="64" customFormat="1" x14ac:dyDescent="0.35">
      <c r="A122" s="137"/>
      <c r="B122" s="138" t="s">
        <v>69</v>
      </c>
      <c r="C122" s="139"/>
      <c r="D122" s="142">
        <v>1.5</v>
      </c>
      <c r="E122" s="141">
        <v>1.5</v>
      </c>
      <c r="F122" s="142"/>
      <c r="G122" s="141"/>
      <c r="H122" s="141"/>
      <c r="I122" s="142"/>
      <c r="J122" s="143"/>
      <c r="K122" s="206"/>
      <c r="L122" s="206"/>
      <c r="M122" s="206"/>
      <c r="N122" s="206"/>
      <c r="O122" s="206"/>
      <c r="P122" s="206"/>
      <c r="Q122" s="206"/>
      <c r="R122" s="206"/>
      <c r="S122" s="15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65"/>
      <c r="AM122" s="65"/>
      <c r="AN122" s="65"/>
      <c r="AO122" s="65"/>
      <c r="AP122" s="65"/>
      <c r="AQ122" s="65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65"/>
      <c r="CB122" s="65"/>
      <c r="CC122" s="65"/>
      <c r="CD122" s="65"/>
      <c r="CE122" s="65"/>
      <c r="CF122" s="65"/>
      <c r="CG122" s="65"/>
      <c r="CH122" s="65"/>
      <c r="CI122" s="65"/>
      <c r="CJ122" s="65"/>
      <c r="CK122" s="65"/>
      <c r="CL122" s="65"/>
      <c r="CM122" s="65"/>
      <c r="CN122" s="65"/>
      <c r="CO122" s="65"/>
      <c r="CP122" s="65"/>
      <c r="CQ122" s="65"/>
      <c r="CR122" s="65"/>
      <c r="CS122" s="65"/>
      <c r="CT122" s="65"/>
      <c r="CU122" s="65"/>
      <c r="CV122" s="65"/>
      <c r="CW122" s="65"/>
      <c r="CX122" s="65"/>
      <c r="CY122" s="65"/>
      <c r="CZ122" s="65"/>
      <c r="DA122" s="65"/>
      <c r="DB122" s="65"/>
      <c r="DC122" s="65"/>
      <c r="DD122" s="65"/>
      <c r="DE122" s="65"/>
      <c r="DF122" s="65"/>
      <c r="DG122" s="65"/>
      <c r="DH122" s="65"/>
      <c r="DI122" s="65"/>
      <c r="DJ122" s="65"/>
      <c r="DK122" s="65"/>
      <c r="DL122" s="65"/>
      <c r="DM122" s="65"/>
      <c r="DN122" s="65"/>
      <c r="DO122" s="65"/>
      <c r="DP122" s="65"/>
      <c r="DQ122" s="65"/>
      <c r="DR122" s="65"/>
      <c r="DS122" s="65"/>
    </row>
    <row r="123" spans="1:141" s="64" customFormat="1" x14ac:dyDescent="0.35">
      <c r="A123" s="137"/>
      <c r="B123" s="138" t="s">
        <v>20</v>
      </c>
      <c r="C123" s="139"/>
      <c r="D123" s="142">
        <v>8</v>
      </c>
      <c r="E123" s="141">
        <v>8</v>
      </c>
      <c r="F123" s="142"/>
      <c r="G123" s="141"/>
      <c r="H123" s="141"/>
      <c r="I123" s="142"/>
      <c r="J123" s="143"/>
      <c r="K123" s="206"/>
      <c r="L123" s="206"/>
      <c r="M123" s="206"/>
      <c r="N123" s="206"/>
      <c r="O123" s="206"/>
      <c r="P123" s="206"/>
      <c r="Q123" s="206"/>
      <c r="R123" s="206"/>
      <c r="S123" s="15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  <c r="AO123" s="65"/>
      <c r="AP123" s="65"/>
      <c r="AQ123" s="65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65"/>
      <c r="CB123" s="65"/>
      <c r="CC123" s="65"/>
      <c r="CD123" s="65"/>
      <c r="CE123" s="65"/>
      <c r="CF123" s="65"/>
      <c r="CG123" s="65"/>
      <c r="CH123" s="65"/>
      <c r="CI123" s="65"/>
      <c r="CJ123" s="65"/>
      <c r="CK123" s="65"/>
      <c r="CL123" s="65"/>
      <c r="CM123" s="65"/>
      <c r="CN123" s="65"/>
      <c r="CO123" s="65"/>
      <c r="CP123" s="65"/>
      <c r="CQ123" s="65"/>
      <c r="CR123" s="65"/>
      <c r="CS123" s="65"/>
      <c r="CT123" s="65"/>
      <c r="CU123" s="65"/>
      <c r="CV123" s="65"/>
      <c r="CW123" s="65"/>
      <c r="CX123" s="65"/>
      <c r="CY123" s="65"/>
      <c r="CZ123" s="65"/>
      <c r="DA123" s="65"/>
      <c r="DB123" s="65"/>
      <c r="DC123" s="65"/>
      <c r="DD123" s="65"/>
      <c r="DE123" s="65"/>
      <c r="DF123" s="65"/>
      <c r="DG123" s="65"/>
      <c r="DH123" s="65"/>
      <c r="DI123" s="65"/>
      <c r="DJ123" s="65"/>
      <c r="DK123" s="65"/>
      <c r="DL123" s="65"/>
      <c r="DM123" s="65"/>
      <c r="DN123" s="65"/>
      <c r="DO123" s="65"/>
      <c r="DP123" s="65"/>
      <c r="DQ123" s="65"/>
      <c r="DR123" s="65"/>
      <c r="DS123" s="65"/>
    </row>
    <row r="124" spans="1:141" s="64" customFormat="1" x14ac:dyDescent="0.35">
      <c r="A124" s="250"/>
      <c r="B124" s="138" t="s">
        <v>18</v>
      </c>
      <c r="C124" s="139"/>
      <c r="D124" s="142">
        <v>90</v>
      </c>
      <c r="E124" s="141">
        <v>90</v>
      </c>
      <c r="F124" s="142"/>
      <c r="G124" s="141"/>
      <c r="H124" s="141"/>
      <c r="I124" s="142"/>
      <c r="J124" s="143"/>
      <c r="K124" s="206"/>
      <c r="L124" s="206"/>
      <c r="M124" s="206"/>
      <c r="N124" s="206"/>
      <c r="O124" s="206"/>
      <c r="P124" s="206"/>
      <c r="Q124" s="206"/>
      <c r="R124" s="206"/>
      <c r="S124" s="15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65"/>
      <c r="AM124" s="65"/>
      <c r="AN124" s="65"/>
      <c r="AO124" s="65"/>
      <c r="AP124" s="65"/>
      <c r="AQ124" s="65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65"/>
      <c r="CB124" s="65"/>
      <c r="CC124" s="65"/>
      <c r="CD124" s="65"/>
      <c r="CE124" s="65"/>
      <c r="CF124" s="65"/>
      <c r="CG124" s="65"/>
      <c r="CH124" s="65"/>
      <c r="CI124" s="65"/>
      <c r="CJ124" s="65"/>
      <c r="CK124" s="65"/>
      <c r="CL124" s="65"/>
      <c r="CM124" s="65"/>
      <c r="CN124" s="65"/>
      <c r="CO124" s="65"/>
      <c r="CP124" s="65"/>
      <c r="CQ124" s="65"/>
      <c r="CR124" s="65"/>
      <c r="CS124" s="65"/>
      <c r="CT124" s="65"/>
      <c r="CU124" s="65"/>
      <c r="CV124" s="65"/>
      <c r="CW124" s="65"/>
      <c r="CX124" s="65"/>
      <c r="CY124" s="65"/>
      <c r="CZ124" s="65"/>
      <c r="DA124" s="65"/>
      <c r="DB124" s="65"/>
      <c r="DC124" s="65"/>
      <c r="DD124" s="65"/>
      <c r="DE124" s="65"/>
      <c r="DF124" s="65"/>
      <c r="DG124" s="65"/>
      <c r="DH124" s="65"/>
      <c r="DI124" s="65"/>
      <c r="DJ124" s="65"/>
      <c r="DK124" s="65"/>
      <c r="DL124" s="65"/>
      <c r="DM124" s="65"/>
      <c r="DN124" s="65"/>
      <c r="DO124" s="65"/>
      <c r="DP124" s="65"/>
      <c r="DQ124" s="65"/>
      <c r="DR124" s="65"/>
      <c r="DS124" s="65"/>
    </row>
    <row r="125" spans="1:141" s="64" customFormat="1" x14ac:dyDescent="0.35">
      <c r="A125" s="250"/>
      <c r="B125" s="138" t="s">
        <v>19</v>
      </c>
      <c r="C125" s="139"/>
      <c r="D125" s="142">
        <v>100</v>
      </c>
      <c r="E125" s="141">
        <v>100</v>
      </c>
      <c r="F125" s="142"/>
      <c r="G125" s="141"/>
      <c r="H125" s="141"/>
      <c r="I125" s="142"/>
      <c r="J125" s="143"/>
      <c r="K125" s="206"/>
      <c r="L125" s="206"/>
      <c r="M125" s="206"/>
      <c r="N125" s="206"/>
      <c r="O125" s="206"/>
      <c r="P125" s="206"/>
      <c r="Q125" s="206"/>
      <c r="R125" s="206"/>
      <c r="S125" s="15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65"/>
      <c r="CB125" s="65"/>
      <c r="CC125" s="65"/>
      <c r="CD125" s="65"/>
      <c r="CE125" s="65"/>
      <c r="CF125" s="65"/>
      <c r="CG125" s="65"/>
      <c r="CH125" s="65"/>
      <c r="CI125" s="65"/>
      <c r="CJ125" s="65"/>
      <c r="CK125" s="65"/>
      <c r="CL125" s="65"/>
      <c r="CM125" s="65"/>
      <c r="CN125" s="65"/>
      <c r="CO125" s="65"/>
      <c r="CP125" s="65"/>
      <c r="CQ125" s="65"/>
      <c r="CR125" s="65"/>
      <c r="CS125" s="65"/>
      <c r="CT125" s="65"/>
      <c r="CU125" s="65"/>
      <c r="CV125" s="65"/>
      <c r="CW125" s="65"/>
      <c r="CX125" s="65"/>
      <c r="CY125" s="65"/>
      <c r="CZ125" s="65"/>
      <c r="DA125" s="65"/>
      <c r="DB125" s="65"/>
      <c r="DC125" s="65"/>
      <c r="DD125" s="65"/>
      <c r="DE125" s="65"/>
      <c r="DF125" s="65"/>
      <c r="DG125" s="65"/>
      <c r="DH125" s="65"/>
      <c r="DI125" s="65"/>
      <c r="DJ125" s="65"/>
      <c r="DK125" s="65"/>
      <c r="DL125" s="65"/>
      <c r="DM125" s="65"/>
      <c r="DN125" s="65"/>
      <c r="DO125" s="65"/>
      <c r="DP125" s="65"/>
      <c r="DQ125" s="65"/>
      <c r="DR125" s="65"/>
      <c r="DS125" s="65"/>
    </row>
    <row r="126" spans="1:141" s="64" customFormat="1" x14ac:dyDescent="0.35">
      <c r="A126" s="137" t="s">
        <v>70</v>
      </c>
      <c r="B126" s="138"/>
      <c r="C126" s="160" t="s">
        <v>369</v>
      </c>
      <c r="D126" s="202"/>
      <c r="E126" s="202"/>
      <c r="F126" s="142">
        <v>4.8</v>
      </c>
      <c r="G126" s="141">
        <v>7.2</v>
      </c>
      <c r="H126" s="140">
        <v>15.4</v>
      </c>
      <c r="I126" s="142">
        <v>146</v>
      </c>
      <c r="J126" s="143" t="s">
        <v>275</v>
      </c>
      <c r="K126" s="206"/>
      <c r="L126" s="206"/>
      <c r="M126" s="206"/>
      <c r="N126" s="206"/>
      <c r="O126" s="206"/>
      <c r="P126" s="206"/>
      <c r="Q126" s="206"/>
      <c r="R126" s="206"/>
      <c r="S126" s="15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  <c r="AO126" s="65"/>
      <c r="AP126" s="65"/>
      <c r="AQ126" s="65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65"/>
      <c r="CB126" s="65"/>
      <c r="CC126" s="65"/>
      <c r="CD126" s="65"/>
      <c r="CE126" s="65"/>
      <c r="CF126" s="65"/>
      <c r="CG126" s="65"/>
      <c r="CH126" s="65"/>
      <c r="CI126" s="65"/>
      <c r="CJ126" s="65"/>
      <c r="CK126" s="65"/>
      <c r="CL126" s="65"/>
      <c r="CM126" s="65"/>
      <c r="CN126" s="65"/>
      <c r="CO126" s="65"/>
      <c r="CP126" s="65"/>
      <c r="CQ126" s="65"/>
      <c r="CR126" s="65"/>
      <c r="CS126" s="65"/>
      <c r="CT126" s="65"/>
      <c r="CU126" s="65"/>
      <c r="CV126" s="65"/>
      <c r="CW126" s="65"/>
      <c r="CX126" s="65"/>
      <c r="CY126" s="65"/>
      <c r="CZ126" s="65"/>
      <c r="DA126" s="65"/>
      <c r="DB126" s="65"/>
      <c r="DC126" s="65"/>
      <c r="DD126" s="65"/>
      <c r="DE126" s="65"/>
      <c r="DF126" s="65"/>
      <c r="DG126" s="65"/>
      <c r="DH126" s="65"/>
      <c r="DI126" s="65"/>
      <c r="DJ126" s="65"/>
      <c r="DK126" s="65"/>
      <c r="DL126" s="65"/>
      <c r="DM126" s="65"/>
      <c r="DN126" s="65"/>
      <c r="DO126" s="65"/>
      <c r="DP126" s="65"/>
      <c r="DQ126" s="65"/>
      <c r="DR126" s="65"/>
      <c r="DS126" s="65"/>
      <c r="DT126" s="65"/>
      <c r="DU126" s="65"/>
      <c r="DV126" s="65"/>
      <c r="DW126" s="65"/>
      <c r="DX126" s="65"/>
      <c r="DY126" s="65"/>
      <c r="DZ126" s="65"/>
      <c r="EA126" s="65"/>
      <c r="EB126" s="65"/>
      <c r="EC126" s="65"/>
      <c r="ED126" s="65"/>
      <c r="EE126" s="65"/>
      <c r="EF126" s="65"/>
      <c r="EG126" s="65"/>
      <c r="EH126" s="65"/>
      <c r="EI126" s="65"/>
      <c r="EJ126" s="65"/>
      <c r="EK126" s="65"/>
    </row>
    <row r="127" spans="1:141" s="64" customFormat="1" x14ac:dyDescent="0.35">
      <c r="A127" s="137"/>
      <c r="B127" s="138" t="s">
        <v>28</v>
      </c>
      <c r="C127" s="139"/>
      <c r="D127" s="141">
        <v>30</v>
      </c>
      <c r="E127" s="141">
        <v>30</v>
      </c>
      <c r="F127" s="142"/>
      <c r="G127" s="141"/>
      <c r="H127" s="141"/>
      <c r="I127" s="142"/>
      <c r="J127" s="143"/>
      <c r="K127" s="206"/>
      <c r="L127" s="206"/>
      <c r="M127" s="206"/>
      <c r="N127" s="206"/>
      <c r="O127" s="206"/>
      <c r="P127" s="206"/>
      <c r="Q127" s="206"/>
      <c r="R127" s="206"/>
      <c r="S127" s="15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  <c r="AO127" s="65"/>
      <c r="AP127" s="65"/>
      <c r="AQ127" s="65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65"/>
      <c r="CB127" s="65"/>
      <c r="CC127" s="65"/>
      <c r="CD127" s="65"/>
      <c r="CE127" s="65"/>
      <c r="CF127" s="65"/>
      <c r="CG127" s="65"/>
      <c r="CH127" s="65"/>
      <c r="CI127" s="65"/>
      <c r="CJ127" s="65"/>
      <c r="CK127" s="65"/>
      <c r="CL127" s="65"/>
      <c r="CM127" s="65"/>
      <c r="CN127" s="65"/>
      <c r="CO127" s="65"/>
      <c r="CP127" s="65"/>
      <c r="CQ127" s="65"/>
      <c r="CR127" s="65"/>
      <c r="CS127" s="65"/>
      <c r="CT127" s="65"/>
      <c r="CU127" s="65"/>
      <c r="CV127" s="65"/>
      <c r="CW127" s="65"/>
      <c r="CX127" s="65"/>
      <c r="CY127" s="65"/>
      <c r="CZ127" s="65"/>
      <c r="DA127" s="65"/>
      <c r="DB127" s="65"/>
      <c r="DC127" s="65"/>
      <c r="DD127" s="65"/>
      <c r="DE127" s="65"/>
      <c r="DF127" s="65"/>
      <c r="DG127" s="65"/>
      <c r="DH127" s="65"/>
      <c r="DI127" s="65"/>
      <c r="DJ127" s="65"/>
      <c r="DK127" s="65"/>
      <c r="DL127" s="65"/>
      <c r="DM127" s="65"/>
      <c r="DN127" s="65"/>
      <c r="DO127" s="65"/>
      <c r="DP127" s="65"/>
      <c r="DQ127" s="65"/>
      <c r="DR127" s="65"/>
      <c r="DS127" s="65"/>
      <c r="DT127" s="65"/>
      <c r="DU127" s="65"/>
      <c r="DV127" s="65"/>
      <c r="DW127" s="65"/>
      <c r="DX127" s="65"/>
      <c r="DY127" s="65"/>
      <c r="DZ127" s="65"/>
      <c r="EA127" s="65"/>
      <c r="EB127" s="65"/>
      <c r="EC127" s="65"/>
      <c r="ED127" s="65"/>
      <c r="EE127" s="65"/>
      <c r="EF127" s="65"/>
      <c r="EG127" s="65"/>
      <c r="EH127" s="65"/>
      <c r="EI127" s="65"/>
      <c r="EJ127" s="65"/>
      <c r="EK127" s="65"/>
    </row>
    <row r="128" spans="1:141" s="64" customFormat="1" x14ac:dyDescent="0.35">
      <c r="A128" s="137"/>
      <c r="B128" s="138" t="s">
        <v>71</v>
      </c>
      <c r="C128" s="139"/>
      <c r="D128" s="142">
        <v>7.14</v>
      </c>
      <c r="E128" s="141">
        <v>7</v>
      </c>
      <c r="F128" s="142"/>
      <c r="G128" s="141"/>
      <c r="H128" s="141"/>
      <c r="I128" s="142"/>
      <c r="J128" s="143"/>
      <c r="K128" s="206"/>
      <c r="L128" s="206"/>
      <c r="M128" s="206"/>
      <c r="N128" s="206"/>
      <c r="O128" s="206"/>
      <c r="P128" s="206"/>
      <c r="Q128" s="206"/>
      <c r="R128" s="206"/>
      <c r="S128" s="15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65"/>
      <c r="CB128" s="65"/>
      <c r="CC128" s="65"/>
      <c r="CD128" s="65"/>
      <c r="CE128" s="65"/>
      <c r="CF128" s="65"/>
      <c r="CG128" s="65"/>
      <c r="CH128" s="65"/>
      <c r="CI128" s="65"/>
      <c r="CJ128" s="65"/>
      <c r="CK128" s="65"/>
      <c r="CL128" s="65"/>
      <c r="CM128" s="65"/>
      <c r="CN128" s="65"/>
      <c r="CO128" s="65"/>
      <c r="CP128" s="65"/>
      <c r="CQ128" s="65"/>
      <c r="CR128" s="65"/>
      <c r="CS128" s="65"/>
      <c r="CT128" s="65"/>
      <c r="CU128" s="65"/>
      <c r="CV128" s="65"/>
      <c r="CW128" s="65"/>
      <c r="CX128" s="65"/>
      <c r="CY128" s="65"/>
      <c r="CZ128" s="65"/>
      <c r="DA128" s="65"/>
      <c r="DB128" s="65"/>
      <c r="DC128" s="65"/>
      <c r="DD128" s="65"/>
      <c r="DE128" s="65"/>
      <c r="DF128" s="65"/>
      <c r="DG128" s="65"/>
      <c r="DH128" s="65"/>
      <c r="DI128" s="65"/>
      <c r="DJ128" s="65"/>
      <c r="DK128" s="65"/>
      <c r="DL128" s="65"/>
      <c r="DM128" s="65"/>
      <c r="DN128" s="65"/>
      <c r="DO128" s="65"/>
      <c r="DP128" s="65"/>
      <c r="DQ128" s="65"/>
      <c r="DR128" s="65"/>
      <c r="DS128" s="65"/>
      <c r="DT128" s="65"/>
      <c r="DU128" s="65"/>
      <c r="DV128" s="65"/>
      <c r="DW128" s="65"/>
      <c r="DX128" s="65"/>
      <c r="DY128" s="65"/>
      <c r="DZ128" s="65"/>
      <c r="EA128" s="65"/>
      <c r="EB128" s="65"/>
      <c r="EC128" s="65"/>
      <c r="ED128" s="65"/>
      <c r="EE128" s="65"/>
      <c r="EF128" s="65"/>
      <c r="EG128" s="65"/>
      <c r="EH128" s="65"/>
      <c r="EI128" s="65"/>
      <c r="EJ128" s="65"/>
      <c r="EK128" s="65"/>
    </row>
    <row r="129" spans="1:172" s="64" customFormat="1" ht="15" thickBot="1" x14ac:dyDescent="0.4">
      <c r="A129" s="251"/>
      <c r="B129" s="138" t="s">
        <v>22</v>
      </c>
      <c r="C129" s="139"/>
      <c r="D129" s="141">
        <v>3</v>
      </c>
      <c r="E129" s="141">
        <v>3</v>
      </c>
      <c r="F129" s="252" t="s">
        <v>1</v>
      </c>
      <c r="G129" s="235"/>
      <c r="H129" s="235"/>
      <c r="I129" s="253"/>
      <c r="J129" s="143"/>
      <c r="K129" s="206"/>
      <c r="L129" s="206"/>
      <c r="M129" s="206"/>
      <c r="N129" s="206"/>
      <c r="O129" s="206"/>
      <c r="P129" s="206"/>
      <c r="Q129" s="206"/>
      <c r="R129" s="206"/>
      <c r="S129" s="15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65"/>
      <c r="CB129" s="65"/>
      <c r="CC129" s="65"/>
      <c r="CD129" s="65"/>
      <c r="CE129" s="65"/>
      <c r="CF129" s="65"/>
      <c r="CG129" s="65"/>
      <c r="CH129" s="65"/>
      <c r="CI129" s="65"/>
      <c r="CJ129" s="65"/>
      <c r="CK129" s="65"/>
      <c r="CL129" s="65"/>
      <c r="CM129" s="65"/>
      <c r="CN129" s="65"/>
      <c r="CO129" s="65"/>
      <c r="CP129" s="65"/>
      <c r="CQ129" s="65"/>
      <c r="CR129" s="65"/>
      <c r="CS129" s="65"/>
      <c r="CT129" s="65"/>
      <c r="CU129" s="65"/>
      <c r="CV129" s="65"/>
      <c r="CW129" s="65"/>
      <c r="CX129" s="65"/>
      <c r="CY129" s="65"/>
      <c r="CZ129" s="65"/>
      <c r="DA129" s="65"/>
      <c r="DB129" s="65"/>
      <c r="DC129" s="65"/>
      <c r="DD129" s="65"/>
      <c r="DE129" s="65"/>
      <c r="DF129" s="65"/>
      <c r="DG129" s="65"/>
      <c r="DH129" s="65"/>
      <c r="DI129" s="65"/>
      <c r="DJ129" s="65"/>
      <c r="DK129" s="65"/>
      <c r="DL129" s="65"/>
      <c r="DM129" s="65"/>
      <c r="DN129" s="65"/>
      <c r="DO129" s="65"/>
      <c r="DP129" s="65"/>
      <c r="DQ129" s="65"/>
      <c r="DR129" s="65"/>
      <c r="DS129" s="65"/>
      <c r="DT129" s="65"/>
      <c r="DU129" s="65"/>
      <c r="DV129" s="65"/>
      <c r="DW129" s="65"/>
      <c r="DX129" s="65"/>
      <c r="DY129" s="65"/>
      <c r="DZ129" s="65"/>
      <c r="EA129" s="65"/>
      <c r="EB129" s="65"/>
      <c r="EC129" s="65"/>
      <c r="ED129" s="65"/>
      <c r="EE129" s="65"/>
      <c r="EF129" s="65"/>
      <c r="EG129" s="65"/>
      <c r="EH129" s="65"/>
      <c r="EI129" s="65"/>
      <c r="EJ129" s="65"/>
      <c r="EK129" s="65"/>
    </row>
    <row r="130" spans="1:172" ht="15" thickBot="1" x14ac:dyDescent="0.4">
      <c r="A130" s="215" t="s">
        <v>29</v>
      </c>
      <c r="B130" s="216"/>
      <c r="C130" s="217">
        <v>425</v>
      </c>
      <c r="D130" s="199"/>
      <c r="E130" s="199"/>
      <c r="F130" s="200">
        <v>12.416666666666668</v>
      </c>
      <c r="G130" s="200">
        <v>15.583333333333332</v>
      </c>
      <c r="H130" s="200">
        <v>54.208333333333329</v>
      </c>
      <c r="I130" s="200">
        <v>407.1</v>
      </c>
      <c r="J130" s="201"/>
    </row>
    <row r="131" spans="1:172" x14ac:dyDescent="0.35">
      <c r="A131" s="137" t="s">
        <v>52</v>
      </c>
      <c r="B131" s="138"/>
      <c r="C131" s="218">
        <v>100</v>
      </c>
      <c r="D131" s="219">
        <v>114</v>
      </c>
      <c r="E131" s="218">
        <v>100</v>
      </c>
      <c r="F131" s="142">
        <v>1</v>
      </c>
      <c r="G131" s="141">
        <v>0</v>
      </c>
      <c r="H131" s="140">
        <v>8.1</v>
      </c>
      <c r="I131" s="141">
        <v>36.4</v>
      </c>
      <c r="J131" s="143" t="s">
        <v>53</v>
      </c>
    </row>
    <row r="132" spans="1:172" ht="15" thickBot="1" x14ac:dyDescent="0.4">
      <c r="A132" s="137" t="s">
        <v>211</v>
      </c>
      <c r="B132" s="138"/>
      <c r="C132" s="218"/>
      <c r="D132" s="219"/>
      <c r="E132" s="218"/>
      <c r="F132" s="142"/>
      <c r="G132" s="141"/>
      <c r="H132" s="140"/>
      <c r="I132" s="141"/>
      <c r="J132" s="143"/>
    </row>
    <row r="133" spans="1:172" ht="15" thickBot="1" x14ac:dyDescent="0.4">
      <c r="A133" s="215" t="s">
        <v>29</v>
      </c>
      <c r="B133" s="216"/>
      <c r="C133" s="217">
        <v>100</v>
      </c>
      <c r="D133" s="200"/>
      <c r="E133" s="220"/>
      <c r="F133" s="199">
        <v>1</v>
      </c>
      <c r="G133" s="199">
        <v>0</v>
      </c>
      <c r="H133" s="199">
        <v>8.1</v>
      </c>
      <c r="I133" s="199">
        <v>36.4</v>
      </c>
      <c r="J133" s="201"/>
    </row>
    <row r="134" spans="1:172" ht="15" thickBot="1" x14ac:dyDescent="0.4">
      <c r="A134" s="221"/>
      <c r="B134" s="222"/>
      <c r="C134" s="223">
        <v>525</v>
      </c>
      <c r="D134" s="187"/>
      <c r="E134" s="225"/>
      <c r="F134" s="187">
        <v>13.416666666666668</v>
      </c>
      <c r="G134" s="187">
        <v>15.583333333333332</v>
      </c>
      <c r="H134" s="187">
        <v>62.30833333333333</v>
      </c>
      <c r="I134" s="187">
        <v>443.5</v>
      </c>
      <c r="J134" s="143"/>
    </row>
    <row r="135" spans="1:172" x14ac:dyDescent="0.35">
      <c r="A135" s="221"/>
      <c r="B135" s="222" t="s">
        <v>32</v>
      </c>
      <c r="C135" s="223"/>
      <c r="D135" s="188"/>
      <c r="E135" s="226"/>
      <c r="F135" s="187"/>
      <c r="G135" s="187"/>
      <c r="H135" s="188"/>
      <c r="I135" s="187"/>
      <c r="J135" s="143"/>
    </row>
    <row r="136" spans="1:172" x14ac:dyDescent="0.35">
      <c r="A136" s="130" t="s">
        <v>432</v>
      </c>
      <c r="B136" s="103"/>
      <c r="C136" s="131">
        <v>50</v>
      </c>
      <c r="D136" s="132"/>
      <c r="E136" s="133"/>
      <c r="F136" s="132">
        <v>0.6</v>
      </c>
      <c r="G136" s="133">
        <v>2.5</v>
      </c>
      <c r="H136" s="132">
        <v>4.2</v>
      </c>
      <c r="I136" s="134">
        <v>42</v>
      </c>
      <c r="J136" s="135" t="s">
        <v>433</v>
      </c>
      <c r="K136" s="155"/>
      <c r="R136" s="155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</row>
    <row r="137" spans="1:172" x14ac:dyDescent="0.35">
      <c r="A137" s="130"/>
      <c r="B137" s="103" t="s">
        <v>33</v>
      </c>
      <c r="C137" s="131"/>
      <c r="D137" s="132">
        <v>59.38</v>
      </c>
      <c r="E137" s="133">
        <v>47.5</v>
      </c>
      <c r="F137" s="132"/>
      <c r="G137" s="133"/>
      <c r="H137" s="132"/>
      <c r="I137" s="134"/>
      <c r="J137" s="135"/>
      <c r="K137" s="155"/>
      <c r="R137" s="155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</row>
    <row r="138" spans="1:172" x14ac:dyDescent="0.35">
      <c r="A138" s="130"/>
      <c r="B138" s="103" t="s">
        <v>38</v>
      </c>
      <c r="C138" s="131"/>
      <c r="D138" s="132">
        <v>2.5</v>
      </c>
      <c r="E138" s="133">
        <v>2.5</v>
      </c>
      <c r="F138" s="132"/>
      <c r="G138" s="133"/>
      <c r="H138" s="132"/>
      <c r="I138" s="134"/>
      <c r="J138" s="135"/>
      <c r="K138" s="155"/>
      <c r="R138" s="155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</row>
    <row r="139" spans="1:172" s="64" customFormat="1" ht="26.5" x14ac:dyDescent="0.35">
      <c r="A139" s="137" t="s">
        <v>351</v>
      </c>
      <c r="B139" s="138"/>
      <c r="C139" s="254" t="s">
        <v>110</v>
      </c>
      <c r="D139" s="140"/>
      <c r="E139" s="141"/>
      <c r="F139" s="142">
        <v>3.6</v>
      </c>
      <c r="G139" s="141">
        <v>7.8</v>
      </c>
      <c r="H139" s="140">
        <v>25.6</v>
      </c>
      <c r="I139" s="142">
        <v>187</v>
      </c>
      <c r="J139" s="143" t="s">
        <v>352</v>
      </c>
      <c r="K139" s="206"/>
      <c r="L139" s="206"/>
      <c r="M139" s="206"/>
      <c r="N139" s="206"/>
      <c r="O139" s="206"/>
      <c r="P139" s="206"/>
      <c r="Q139" s="206"/>
      <c r="R139" s="206"/>
      <c r="S139" s="15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65"/>
      <c r="CB139" s="65"/>
      <c r="CC139" s="65"/>
      <c r="CD139" s="65"/>
      <c r="CE139" s="65"/>
      <c r="CF139" s="65"/>
      <c r="CG139" s="65"/>
      <c r="CH139" s="65"/>
      <c r="CI139" s="65"/>
      <c r="CJ139" s="65"/>
      <c r="CK139" s="65"/>
      <c r="CL139" s="65"/>
      <c r="CM139" s="65"/>
      <c r="CN139" s="65"/>
      <c r="CO139" s="65"/>
      <c r="CP139" s="65"/>
      <c r="CQ139" s="65"/>
      <c r="CR139" s="65"/>
      <c r="CS139" s="65"/>
      <c r="CT139" s="65"/>
      <c r="CU139" s="65"/>
      <c r="CV139" s="65"/>
      <c r="CW139" s="65"/>
      <c r="CX139" s="65"/>
      <c r="CY139" s="65"/>
      <c r="CZ139" s="65"/>
      <c r="DA139" s="65"/>
      <c r="DB139" s="65"/>
      <c r="DC139" s="65"/>
      <c r="DD139" s="65"/>
      <c r="DE139" s="65"/>
      <c r="DF139" s="65"/>
      <c r="DG139" s="65"/>
      <c r="DH139" s="65"/>
      <c r="DI139" s="65"/>
      <c r="DJ139" s="65"/>
      <c r="DK139" s="65"/>
      <c r="DL139" s="65"/>
      <c r="DM139" s="65"/>
      <c r="DN139" s="65"/>
      <c r="DO139" s="65"/>
      <c r="DP139" s="65"/>
      <c r="DQ139" s="65"/>
      <c r="DR139" s="65"/>
      <c r="DS139" s="65"/>
    </row>
    <row r="140" spans="1:172" s="64" customFormat="1" x14ac:dyDescent="0.35">
      <c r="A140" s="137"/>
      <c r="B140" s="138" t="s">
        <v>154</v>
      </c>
      <c r="C140" s="160"/>
      <c r="D140" s="139">
        <v>17.100000000000001</v>
      </c>
      <c r="E140" s="163">
        <v>17.100000000000001</v>
      </c>
      <c r="F140" s="142"/>
      <c r="G140" s="142"/>
      <c r="H140" s="142"/>
      <c r="I140" s="142"/>
      <c r="J140" s="143"/>
      <c r="K140" s="206"/>
      <c r="L140" s="206"/>
      <c r="M140" s="206"/>
      <c r="N140" s="206"/>
      <c r="O140" s="206"/>
      <c r="P140" s="206"/>
      <c r="Q140" s="206"/>
      <c r="R140" s="206"/>
      <c r="S140" s="15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65"/>
      <c r="CB140" s="65"/>
      <c r="CC140" s="65"/>
      <c r="CD140" s="65"/>
      <c r="CE140" s="65"/>
      <c r="CF140" s="65"/>
      <c r="CG140" s="65"/>
      <c r="CH140" s="65"/>
      <c r="CI140" s="65"/>
      <c r="CJ140" s="65"/>
      <c r="CK140" s="65"/>
      <c r="CL140" s="65"/>
      <c r="CM140" s="65"/>
      <c r="CN140" s="65"/>
      <c r="CO140" s="65"/>
      <c r="CP140" s="65"/>
      <c r="CQ140" s="65"/>
      <c r="CR140" s="65"/>
      <c r="CS140" s="65"/>
      <c r="CT140" s="65"/>
      <c r="CU140" s="65"/>
      <c r="CV140" s="65"/>
      <c r="CW140" s="65"/>
      <c r="CX140" s="65"/>
      <c r="CY140" s="65"/>
      <c r="CZ140" s="65"/>
      <c r="DA140" s="65"/>
      <c r="DB140" s="65"/>
      <c r="DC140" s="65"/>
      <c r="DD140" s="65"/>
      <c r="DE140" s="65"/>
      <c r="DF140" s="65"/>
      <c r="DG140" s="65"/>
      <c r="DH140" s="65"/>
      <c r="DI140" s="65"/>
      <c r="DJ140" s="65"/>
      <c r="DK140" s="65"/>
      <c r="DL140" s="65"/>
      <c r="DM140" s="65"/>
      <c r="DN140" s="65"/>
      <c r="DO140" s="65"/>
      <c r="DP140" s="65"/>
      <c r="DQ140" s="65"/>
      <c r="DR140" s="65"/>
      <c r="DS140" s="65"/>
    </row>
    <row r="141" spans="1:172" s="64" customFormat="1" x14ac:dyDescent="0.35">
      <c r="A141" s="137"/>
      <c r="B141" s="138" t="s">
        <v>37</v>
      </c>
      <c r="C141" s="160"/>
      <c r="D141" s="139">
        <v>1.79</v>
      </c>
      <c r="E141" s="163">
        <v>1.5</v>
      </c>
      <c r="F141" s="141"/>
      <c r="G141" s="141"/>
      <c r="H141" s="141"/>
      <c r="I141" s="141"/>
      <c r="J141" s="143"/>
      <c r="K141" s="206"/>
      <c r="L141" s="206"/>
      <c r="M141" s="206"/>
      <c r="N141" s="206"/>
      <c r="O141" s="206"/>
      <c r="P141" s="206"/>
      <c r="Q141" s="206"/>
      <c r="R141" s="206"/>
      <c r="S141" s="15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65"/>
      <c r="AM141" s="65"/>
      <c r="AN141" s="65"/>
      <c r="AO141" s="65"/>
      <c r="AP141" s="65"/>
      <c r="AQ141" s="65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65"/>
      <c r="CB141" s="65"/>
      <c r="CC141" s="65"/>
      <c r="CD141" s="65"/>
      <c r="CE141" s="65"/>
      <c r="CF141" s="65"/>
      <c r="CG141" s="65"/>
      <c r="CH141" s="65"/>
      <c r="CI141" s="65"/>
      <c r="CJ141" s="65"/>
      <c r="CK141" s="65"/>
      <c r="CL141" s="65"/>
      <c r="CM141" s="65"/>
      <c r="CN141" s="65"/>
      <c r="CO141" s="65"/>
      <c r="CP141" s="65"/>
      <c r="CQ141" s="65"/>
      <c r="CR141" s="65"/>
      <c r="CS141" s="65"/>
      <c r="CT141" s="65"/>
      <c r="CU141" s="65"/>
      <c r="CV141" s="65"/>
      <c r="CW141" s="65"/>
      <c r="CX141" s="65"/>
      <c r="CY141" s="65"/>
      <c r="CZ141" s="65"/>
      <c r="DA141" s="65"/>
      <c r="DB141" s="65"/>
      <c r="DC141" s="65"/>
      <c r="DD141" s="65"/>
      <c r="DE141" s="65"/>
      <c r="DF141" s="65"/>
      <c r="DG141" s="65"/>
      <c r="DH141" s="65"/>
      <c r="DI141" s="65"/>
      <c r="DJ141" s="65"/>
      <c r="DK141" s="65"/>
      <c r="DL141" s="65"/>
      <c r="DM141" s="65"/>
      <c r="DN141" s="65"/>
      <c r="DO141" s="65"/>
      <c r="DP141" s="65"/>
      <c r="DQ141" s="65"/>
      <c r="DR141" s="65"/>
      <c r="DS141" s="65"/>
    </row>
    <row r="142" spans="1:172" s="64" customFormat="1" x14ac:dyDescent="0.35">
      <c r="A142" s="137"/>
      <c r="B142" s="138" t="s">
        <v>55</v>
      </c>
      <c r="C142" s="160"/>
      <c r="D142" s="139">
        <v>1.5</v>
      </c>
      <c r="E142" s="163">
        <v>1.5</v>
      </c>
      <c r="F142" s="141"/>
      <c r="G142" s="141"/>
      <c r="H142" s="140"/>
      <c r="I142" s="141"/>
      <c r="J142" s="143"/>
      <c r="K142" s="206"/>
      <c r="L142" s="206"/>
      <c r="M142" s="206"/>
      <c r="N142" s="206"/>
      <c r="O142" s="206"/>
      <c r="P142" s="206"/>
      <c r="Q142" s="206"/>
      <c r="R142" s="206"/>
      <c r="S142" s="15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65"/>
      <c r="CB142" s="65"/>
      <c r="CC142" s="65"/>
      <c r="CD142" s="65"/>
      <c r="CE142" s="65"/>
      <c r="CF142" s="65"/>
      <c r="CG142" s="65"/>
      <c r="CH142" s="65"/>
      <c r="CI142" s="65"/>
      <c r="CJ142" s="65"/>
      <c r="CK142" s="65"/>
      <c r="CL142" s="65"/>
      <c r="CM142" s="65"/>
      <c r="CN142" s="65"/>
      <c r="CO142" s="65"/>
      <c r="CP142" s="65"/>
      <c r="CQ142" s="65"/>
      <c r="CR142" s="65"/>
      <c r="CS142" s="65"/>
      <c r="CT142" s="65"/>
      <c r="CU142" s="65"/>
      <c r="CV142" s="65"/>
      <c r="CW142" s="65"/>
      <c r="CX142" s="65"/>
      <c r="CY142" s="65"/>
      <c r="CZ142" s="65"/>
      <c r="DA142" s="65"/>
      <c r="DB142" s="65"/>
      <c r="DC142" s="65"/>
      <c r="DD142" s="65"/>
      <c r="DE142" s="65"/>
      <c r="DF142" s="65"/>
      <c r="DG142" s="65"/>
      <c r="DH142" s="65"/>
      <c r="DI142" s="65"/>
      <c r="DJ142" s="65"/>
      <c r="DK142" s="65"/>
      <c r="DL142" s="65"/>
      <c r="DM142" s="65"/>
      <c r="DN142" s="65"/>
      <c r="DO142" s="65"/>
      <c r="DP142" s="65"/>
      <c r="DQ142" s="65"/>
      <c r="DR142" s="65"/>
      <c r="DS142" s="65"/>
    </row>
    <row r="143" spans="1:172" s="64" customFormat="1" x14ac:dyDescent="0.35">
      <c r="A143" s="137"/>
      <c r="B143" s="138" t="s">
        <v>197</v>
      </c>
      <c r="C143" s="160"/>
      <c r="D143" s="139">
        <v>1.7</v>
      </c>
      <c r="E143" s="163">
        <v>1.7</v>
      </c>
      <c r="F143" s="141"/>
      <c r="G143" s="141"/>
      <c r="H143" s="140"/>
      <c r="I143" s="141"/>
      <c r="J143" s="143"/>
      <c r="K143" s="206"/>
      <c r="L143" s="206"/>
      <c r="M143" s="206"/>
      <c r="N143" s="206"/>
      <c r="O143" s="206"/>
      <c r="P143" s="206"/>
      <c r="Q143" s="206"/>
      <c r="R143" s="206"/>
      <c r="S143" s="15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65"/>
      <c r="AM143" s="65"/>
      <c r="AN143" s="65"/>
      <c r="AO143" s="65"/>
      <c r="AP143" s="65"/>
      <c r="AQ143" s="65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65"/>
      <c r="CB143" s="65"/>
      <c r="CC143" s="65"/>
      <c r="CD143" s="65"/>
      <c r="CE143" s="65"/>
      <c r="CF143" s="65"/>
      <c r="CG143" s="65"/>
      <c r="CH143" s="65"/>
      <c r="CI143" s="65"/>
      <c r="CJ143" s="65"/>
      <c r="CK143" s="65"/>
      <c r="CL143" s="65"/>
      <c r="CM143" s="65"/>
      <c r="CN143" s="65"/>
      <c r="CO143" s="65"/>
      <c r="CP143" s="65"/>
      <c r="CQ143" s="65"/>
      <c r="CR143" s="65"/>
      <c r="CS143" s="65"/>
      <c r="CT143" s="65"/>
      <c r="CU143" s="65"/>
      <c r="CV143" s="65"/>
      <c r="CW143" s="65"/>
      <c r="CX143" s="65"/>
      <c r="CY143" s="65"/>
      <c r="CZ143" s="65"/>
      <c r="DA143" s="65"/>
      <c r="DB143" s="65"/>
      <c r="DC143" s="65"/>
      <c r="DD143" s="65"/>
      <c r="DE143" s="65"/>
      <c r="DF143" s="65"/>
      <c r="DG143" s="65"/>
      <c r="DH143" s="65"/>
      <c r="DI143" s="65"/>
      <c r="DJ143" s="65"/>
      <c r="DK143" s="65"/>
      <c r="DL143" s="65"/>
      <c r="DM143" s="65"/>
      <c r="DN143" s="65"/>
      <c r="DO143" s="65"/>
      <c r="DP143" s="65"/>
      <c r="DQ143" s="65"/>
      <c r="DR143" s="65"/>
      <c r="DS143" s="65"/>
    </row>
    <row r="144" spans="1:172" s="64" customFormat="1" x14ac:dyDescent="0.35">
      <c r="A144" s="137"/>
      <c r="B144" s="138" t="s">
        <v>87</v>
      </c>
      <c r="C144" s="160"/>
      <c r="D144" s="160"/>
      <c r="E144" s="163">
        <v>20.100000000000001</v>
      </c>
      <c r="F144" s="141"/>
      <c r="G144" s="141"/>
      <c r="H144" s="140"/>
      <c r="I144" s="141"/>
      <c r="J144" s="143"/>
      <c r="K144" s="206"/>
      <c r="L144" s="206"/>
      <c r="M144" s="206"/>
      <c r="N144" s="206"/>
      <c r="O144" s="206"/>
      <c r="P144" s="206"/>
      <c r="Q144" s="206"/>
      <c r="R144" s="206"/>
      <c r="S144" s="15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65"/>
      <c r="AM144" s="65"/>
      <c r="AN144" s="65"/>
      <c r="AO144" s="65"/>
      <c r="AP144" s="65"/>
      <c r="AQ144" s="65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65"/>
      <c r="CB144" s="65"/>
      <c r="CC144" s="65"/>
      <c r="CD144" s="65"/>
      <c r="CE144" s="65"/>
      <c r="CF144" s="65"/>
      <c r="CG144" s="65"/>
      <c r="CH144" s="65"/>
      <c r="CI144" s="65"/>
      <c r="CJ144" s="65"/>
      <c r="CK144" s="65"/>
      <c r="CL144" s="65"/>
      <c r="CM144" s="65"/>
      <c r="CN144" s="65"/>
      <c r="CO144" s="65"/>
      <c r="CP144" s="65"/>
      <c r="CQ144" s="65"/>
      <c r="CR144" s="65"/>
      <c r="CS144" s="65"/>
      <c r="CT144" s="65"/>
      <c r="CU144" s="65"/>
      <c r="CV144" s="65"/>
      <c r="CW144" s="65"/>
      <c r="CX144" s="65"/>
      <c r="CY144" s="65"/>
      <c r="CZ144" s="65"/>
      <c r="DA144" s="65"/>
      <c r="DB144" s="65"/>
      <c r="DC144" s="65"/>
      <c r="DD144" s="65"/>
      <c r="DE144" s="65"/>
      <c r="DF144" s="65"/>
      <c r="DG144" s="65"/>
      <c r="DH144" s="65"/>
      <c r="DI144" s="65"/>
      <c r="DJ144" s="65"/>
      <c r="DK144" s="65"/>
      <c r="DL144" s="65"/>
      <c r="DM144" s="65"/>
      <c r="DN144" s="65"/>
      <c r="DO144" s="65"/>
      <c r="DP144" s="65"/>
      <c r="DQ144" s="65"/>
      <c r="DR144" s="65"/>
      <c r="DS144" s="65"/>
    </row>
    <row r="145" spans="1:123" s="64" customFormat="1" x14ac:dyDescent="0.35">
      <c r="A145" s="137"/>
      <c r="B145" s="255" t="s">
        <v>34</v>
      </c>
      <c r="C145" s="256"/>
      <c r="D145" s="139">
        <v>58</v>
      </c>
      <c r="E145" s="163">
        <v>40</v>
      </c>
      <c r="F145" s="142"/>
      <c r="G145" s="142"/>
      <c r="H145" s="142"/>
      <c r="I145" s="142"/>
      <c r="J145" s="143"/>
      <c r="K145" s="206"/>
      <c r="L145" s="206"/>
      <c r="M145" s="206"/>
      <c r="N145" s="206"/>
      <c r="O145" s="206"/>
      <c r="P145" s="206"/>
      <c r="Q145" s="206"/>
      <c r="R145" s="206"/>
      <c r="S145" s="15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65"/>
      <c r="AM145" s="65"/>
      <c r="AN145" s="65"/>
      <c r="AO145" s="65"/>
      <c r="AP145" s="65"/>
      <c r="AQ145" s="65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65"/>
      <c r="CB145" s="65"/>
      <c r="CC145" s="65"/>
      <c r="CD145" s="65"/>
      <c r="CE145" s="65"/>
      <c r="CF145" s="65"/>
      <c r="CG145" s="65"/>
      <c r="CH145" s="65"/>
      <c r="CI145" s="65"/>
      <c r="CJ145" s="65"/>
      <c r="CK145" s="65"/>
      <c r="CL145" s="65"/>
      <c r="CM145" s="65"/>
      <c r="CN145" s="65"/>
      <c r="CO145" s="65"/>
      <c r="CP145" s="65"/>
      <c r="CQ145" s="65"/>
      <c r="CR145" s="65"/>
      <c r="CS145" s="65"/>
      <c r="CT145" s="65"/>
      <c r="CU145" s="65"/>
      <c r="CV145" s="65"/>
      <c r="CW145" s="65"/>
      <c r="CX145" s="65"/>
      <c r="CY145" s="65"/>
      <c r="CZ145" s="65"/>
      <c r="DA145" s="65"/>
      <c r="DB145" s="65"/>
      <c r="DC145" s="65"/>
      <c r="DD145" s="65"/>
      <c r="DE145" s="65"/>
      <c r="DF145" s="65"/>
      <c r="DG145" s="65"/>
      <c r="DH145" s="65"/>
      <c r="DI145" s="65"/>
      <c r="DJ145" s="65"/>
      <c r="DK145" s="65"/>
      <c r="DL145" s="65"/>
      <c r="DM145" s="65"/>
      <c r="DN145" s="65"/>
      <c r="DO145" s="65"/>
      <c r="DP145" s="65"/>
      <c r="DQ145" s="65"/>
      <c r="DR145" s="65"/>
      <c r="DS145" s="65"/>
    </row>
    <row r="146" spans="1:123" s="64" customFormat="1" x14ac:dyDescent="0.35">
      <c r="A146" s="137"/>
      <c r="B146" s="255" t="s">
        <v>37</v>
      </c>
      <c r="C146" s="256"/>
      <c r="D146" s="139">
        <v>9.52</v>
      </c>
      <c r="E146" s="163">
        <v>8</v>
      </c>
      <c r="F146" s="141"/>
      <c r="G146" s="141"/>
      <c r="H146" s="140"/>
      <c r="I146" s="141"/>
      <c r="J146" s="143"/>
      <c r="K146" s="206"/>
      <c r="L146" s="206"/>
      <c r="M146" s="206"/>
      <c r="N146" s="206"/>
      <c r="O146" s="206"/>
      <c r="P146" s="206"/>
      <c r="Q146" s="206"/>
      <c r="R146" s="206"/>
      <c r="S146" s="15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65"/>
      <c r="AM146" s="65"/>
      <c r="AN146" s="65"/>
      <c r="AO146" s="65"/>
      <c r="AP146" s="65"/>
      <c r="AQ146" s="65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65"/>
      <c r="CB146" s="65"/>
      <c r="CC146" s="65"/>
      <c r="CD146" s="65"/>
      <c r="CE146" s="65"/>
      <c r="CF146" s="65"/>
      <c r="CG146" s="65"/>
      <c r="CH146" s="65"/>
      <c r="CI146" s="65"/>
      <c r="CJ146" s="65"/>
      <c r="CK146" s="65"/>
      <c r="CL146" s="65"/>
      <c r="CM146" s="65"/>
      <c r="CN146" s="65"/>
      <c r="CO146" s="65"/>
      <c r="CP146" s="65"/>
      <c r="CQ146" s="65"/>
      <c r="CR146" s="65"/>
      <c r="CS146" s="65"/>
      <c r="CT146" s="65"/>
      <c r="CU146" s="65"/>
      <c r="CV146" s="65"/>
      <c r="CW146" s="65"/>
      <c r="CX146" s="65"/>
      <c r="CY146" s="65"/>
      <c r="CZ146" s="65"/>
      <c r="DA146" s="65"/>
      <c r="DB146" s="65"/>
      <c r="DC146" s="65"/>
      <c r="DD146" s="65"/>
      <c r="DE146" s="65"/>
      <c r="DF146" s="65"/>
      <c r="DG146" s="65"/>
      <c r="DH146" s="65"/>
      <c r="DI146" s="65"/>
      <c r="DJ146" s="65"/>
      <c r="DK146" s="65"/>
      <c r="DL146" s="65"/>
      <c r="DM146" s="65"/>
      <c r="DN146" s="65"/>
      <c r="DO146" s="65"/>
      <c r="DP146" s="65"/>
      <c r="DQ146" s="65"/>
      <c r="DR146" s="65"/>
      <c r="DS146" s="65"/>
    </row>
    <row r="147" spans="1:123" s="64" customFormat="1" x14ac:dyDescent="0.35">
      <c r="A147" s="137"/>
      <c r="B147" s="255" t="s">
        <v>36</v>
      </c>
      <c r="C147" s="256"/>
      <c r="D147" s="139">
        <v>10</v>
      </c>
      <c r="E147" s="163">
        <v>8</v>
      </c>
      <c r="F147" s="141"/>
      <c r="G147" s="141"/>
      <c r="H147" s="140"/>
      <c r="I147" s="141"/>
      <c r="J147" s="143"/>
      <c r="K147" s="206"/>
      <c r="L147" s="206"/>
      <c r="M147" s="206"/>
      <c r="N147" s="206"/>
      <c r="O147" s="206"/>
      <c r="P147" s="206"/>
      <c r="Q147" s="206"/>
      <c r="R147" s="206"/>
      <c r="S147" s="15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65"/>
      <c r="CB147" s="65"/>
      <c r="CC147" s="65"/>
      <c r="CD147" s="65"/>
      <c r="CE147" s="65"/>
      <c r="CF147" s="65"/>
      <c r="CG147" s="65"/>
      <c r="CH147" s="65"/>
      <c r="CI147" s="65"/>
      <c r="CJ147" s="65"/>
      <c r="CK147" s="65"/>
      <c r="CL147" s="65"/>
      <c r="CM147" s="65"/>
      <c r="CN147" s="65"/>
      <c r="CO147" s="65"/>
      <c r="CP147" s="65"/>
      <c r="CQ147" s="65"/>
      <c r="CR147" s="65"/>
      <c r="CS147" s="65"/>
      <c r="CT147" s="65"/>
      <c r="CU147" s="65"/>
      <c r="CV147" s="65"/>
      <c r="CW147" s="65"/>
      <c r="CX147" s="65"/>
      <c r="CY147" s="65"/>
      <c r="CZ147" s="65"/>
      <c r="DA147" s="65"/>
      <c r="DB147" s="65"/>
      <c r="DC147" s="65"/>
      <c r="DD147" s="65"/>
      <c r="DE147" s="65"/>
      <c r="DF147" s="65"/>
      <c r="DG147" s="65"/>
      <c r="DH147" s="65"/>
      <c r="DI147" s="65"/>
      <c r="DJ147" s="65"/>
      <c r="DK147" s="65"/>
      <c r="DL147" s="65"/>
      <c r="DM147" s="65"/>
      <c r="DN147" s="65"/>
      <c r="DO147" s="65"/>
      <c r="DP147" s="65"/>
      <c r="DQ147" s="65"/>
      <c r="DR147" s="65"/>
      <c r="DS147" s="65"/>
    </row>
    <row r="148" spans="1:123" s="64" customFormat="1" x14ac:dyDescent="0.35">
      <c r="A148" s="137"/>
      <c r="B148" s="255" t="s">
        <v>38</v>
      </c>
      <c r="C148" s="256"/>
      <c r="D148" s="139">
        <v>1.7</v>
      </c>
      <c r="E148" s="163">
        <v>1.7</v>
      </c>
      <c r="F148" s="141"/>
      <c r="G148" s="141"/>
      <c r="H148" s="140"/>
      <c r="I148" s="141"/>
      <c r="J148" s="143"/>
      <c r="K148" s="206"/>
      <c r="L148" s="206"/>
      <c r="M148" s="206"/>
      <c r="N148" s="206"/>
      <c r="O148" s="206"/>
      <c r="P148" s="206"/>
      <c r="Q148" s="206"/>
      <c r="R148" s="206"/>
      <c r="S148" s="15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65"/>
      <c r="CB148" s="65"/>
      <c r="CC148" s="65"/>
      <c r="CD148" s="65"/>
      <c r="CE148" s="65"/>
      <c r="CF148" s="65"/>
      <c r="CG148" s="65"/>
      <c r="CH148" s="65"/>
      <c r="CI148" s="65"/>
      <c r="CJ148" s="65"/>
      <c r="CK148" s="65"/>
      <c r="CL148" s="65"/>
      <c r="CM148" s="65"/>
      <c r="CN148" s="65"/>
      <c r="CO148" s="65"/>
      <c r="CP148" s="65"/>
      <c r="CQ148" s="65"/>
      <c r="CR148" s="65"/>
      <c r="CS148" s="65"/>
      <c r="CT148" s="65"/>
      <c r="CU148" s="65"/>
      <c r="CV148" s="65"/>
      <c r="CW148" s="65"/>
      <c r="CX148" s="65"/>
      <c r="CY148" s="65"/>
      <c r="CZ148" s="65"/>
      <c r="DA148" s="65"/>
      <c r="DB148" s="65"/>
      <c r="DC148" s="65"/>
      <c r="DD148" s="65"/>
      <c r="DE148" s="65"/>
      <c r="DF148" s="65"/>
      <c r="DG148" s="65"/>
      <c r="DH148" s="65"/>
      <c r="DI148" s="65"/>
      <c r="DJ148" s="65"/>
      <c r="DK148" s="65"/>
      <c r="DL148" s="65"/>
      <c r="DM148" s="65"/>
      <c r="DN148" s="65"/>
      <c r="DO148" s="65"/>
      <c r="DP148" s="65"/>
      <c r="DQ148" s="65"/>
      <c r="DR148" s="65"/>
      <c r="DS148" s="65"/>
    </row>
    <row r="149" spans="1:123" s="64" customFormat="1" x14ac:dyDescent="0.35">
      <c r="A149" s="137"/>
      <c r="B149" s="138" t="s">
        <v>21</v>
      </c>
      <c r="C149" s="256"/>
      <c r="D149" s="163">
        <v>1</v>
      </c>
      <c r="E149" s="163">
        <v>1</v>
      </c>
      <c r="F149" s="141"/>
      <c r="G149" s="141"/>
      <c r="H149" s="140"/>
      <c r="I149" s="141"/>
      <c r="J149" s="143"/>
      <c r="K149" s="206"/>
      <c r="L149" s="206"/>
      <c r="M149" s="206"/>
      <c r="N149" s="206"/>
      <c r="O149" s="206"/>
      <c r="P149" s="206"/>
      <c r="Q149" s="206"/>
      <c r="R149" s="206"/>
      <c r="S149" s="15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65"/>
      <c r="CB149" s="65"/>
      <c r="CC149" s="65"/>
      <c r="CD149" s="65"/>
      <c r="CE149" s="65"/>
      <c r="CF149" s="65"/>
      <c r="CG149" s="65"/>
      <c r="CH149" s="65"/>
      <c r="CI149" s="65"/>
      <c r="CJ149" s="65"/>
      <c r="CK149" s="65"/>
      <c r="CL149" s="65"/>
      <c r="CM149" s="65"/>
      <c r="CN149" s="65"/>
      <c r="CO149" s="65"/>
      <c r="CP149" s="65"/>
      <c r="CQ149" s="65"/>
      <c r="CR149" s="65"/>
      <c r="CS149" s="65"/>
      <c r="CT149" s="65"/>
      <c r="CU149" s="65"/>
      <c r="CV149" s="65"/>
      <c r="CW149" s="65"/>
      <c r="CX149" s="65"/>
      <c r="CY149" s="65"/>
      <c r="CZ149" s="65"/>
      <c r="DA149" s="65"/>
      <c r="DB149" s="65"/>
      <c r="DC149" s="65"/>
      <c r="DD149" s="65"/>
      <c r="DE149" s="65"/>
      <c r="DF149" s="65"/>
      <c r="DG149" s="65"/>
      <c r="DH149" s="65"/>
      <c r="DI149" s="65"/>
      <c r="DJ149" s="65"/>
      <c r="DK149" s="65"/>
      <c r="DL149" s="65"/>
      <c r="DM149" s="65"/>
      <c r="DN149" s="65"/>
      <c r="DO149" s="65"/>
      <c r="DP149" s="65"/>
      <c r="DQ149" s="65"/>
      <c r="DR149" s="65"/>
      <c r="DS149" s="65"/>
    </row>
    <row r="150" spans="1:123" s="64" customFormat="1" x14ac:dyDescent="0.35">
      <c r="A150" s="137"/>
      <c r="B150" s="255" t="s">
        <v>56</v>
      </c>
      <c r="C150" s="256"/>
      <c r="D150" s="257" t="s">
        <v>387</v>
      </c>
      <c r="E150" s="163">
        <v>152</v>
      </c>
      <c r="F150" s="140"/>
      <c r="G150" s="141"/>
      <c r="H150" s="140"/>
      <c r="I150" s="142"/>
      <c r="J150" s="143"/>
      <c r="K150" s="206"/>
      <c r="L150" s="206"/>
      <c r="M150" s="206"/>
      <c r="N150" s="206"/>
      <c r="O150" s="206"/>
      <c r="P150" s="206"/>
      <c r="Q150" s="206"/>
      <c r="R150" s="206"/>
      <c r="S150" s="15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65"/>
      <c r="CB150" s="65"/>
      <c r="CC150" s="65"/>
      <c r="CD150" s="65"/>
      <c r="CE150" s="65"/>
      <c r="CF150" s="65"/>
      <c r="CG150" s="65"/>
      <c r="CH150" s="65"/>
      <c r="CI150" s="65"/>
      <c r="CJ150" s="65"/>
      <c r="CK150" s="65"/>
      <c r="CL150" s="65"/>
      <c r="CM150" s="65"/>
      <c r="CN150" s="65"/>
      <c r="CO150" s="65"/>
      <c r="CP150" s="65"/>
      <c r="CQ150" s="65"/>
      <c r="CR150" s="65"/>
      <c r="CS150" s="65"/>
      <c r="CT150" s="65"/>
      <c r="CU150" s="65"/>
      <c r="CV150" s="65"/>
      <c r="CW150" s="65"/>
      <c r="CX150" s="65"/>
      <c r="CY150" s="65"/>
      <c r="CZ150" s="65"/>
      <c r="DA150" s="65"/>
      <c r="DB150" s="65"/>
      <c r="DC150" s="65"/>
      <c r="DD150" s="65"/>
      <c r="DE150" s="65"/>
      <c r="DF150" s="65"/>
      <c r="DG150" s="65"/>
      <c r="DH150" s="65"/>
      <c r="DI150" s="65"/>
      <c r="DJ150" s="65"/>
      <c r="DK150" s="65"/>
      <c r="DL150" s="65"/>
      <c r="DM150" s="65"/>
      <c r="DN150" s="65"/>
      <c r="DO150" s="65"/>
      <c r="DP150" s="65"/>
      <c r="DQ150" s="65"/>
      <c r="DR150" s="65"/>
      <c r="DS150" s="65"/>
    </row>
    <row r="151" spans="1:123" s="64" customFormat="1" x14ac:dyDescent="0.35">
      <c r="A151" s="137"/>
      <c r="B151" s="255" t="s">
        <v>386</v>
      </c>
      <c r="C151" s="256"/>
      <c r="D151" s="257"/>
      <c r="E151" s="163">
        <v>25</v>
      </c>
      <c r="F151" s="140"/>
      <c r="G151" s="141"/>
      <c r="H151" s="140"/>
      <c r="I151" s="142"/>
      <c r="J151" s="143"/>
      <c r="K151" s="206"/>
      <c r="L151" s="206"/>
      <c r="M151" s="206"/>
      <c r="N151" s="206"/>
      <c r="O151" s="206"/>
      <c r="P151" s="206"/>
      <c r="Q151" s="206"/>
      <c r="R151" s="206"/>
      <c r="S151" s="15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65"/>
      <c r="CB151" s="65"/>
      <c r="CC151" s="65"/>
      <c r="CD151" s="65"/>
      <c r="CE151" s="65"/>
      <c r="CF151" s="65"/>
      <c r="CG151" s="65"/>
      <c r="CH151" s="65"/>
      <c r="CI151" s="65"/>
      <c r="CJ151" s="65"/>
      <c r="CK151" s="65"/>
      <c r="CL151" s="65"/>
      <c r="CM151" s="65"/>
      <c r="CN151" s="65"/>
      <c r="CO151" s="65"/>
      <c r="CP151" s="65"/>
      <c r="CQ151" s="65"/>
      <c r="CR151" s="65"/>
      <c r="CS151" s="65"/>
      <c r="CT151" s="65"/>
      <c r="CU151" s="65"/>
      <c r="CV151" s="65"/>
      <c r="CW151" s="65"/>
      <c r="CX151" s="65"/>
      <c r="CY151" s="65"/>
      <c r="CZ151" s="65"/>
      <c r="DA151" s="65"/>
      <c r="DB151" s="65"/>
      <c r="DC151" s="65"/>
      <c r="DD151" s="65"/>
      <c r="DE151" s="65"/>
      <c r="DF151" s="65"/>
      <c r="DG151" s="65"/>
      <c r="DH151" s="65"/>
      <c r="DI151" s="65"/>
      <c r="DJ151" s="65"/>
      <c r="DK151" s="65"/>
      <c r="DL151" s="65"/>
      <c r="DM151" s="65"/>
      <c r="DN151" s="65"/>
      <c r="DO151" s="65"/>
      <c r="DP151" s="65"/>
      <c r="DQ151" s="65"/>
      <c r="DR151" s="65"/>
      <c r="DS151" s="65"/>
    </row>
    <row r="152" spans="1:123" s="64" customFormat="1" x14ac:dyDescent="0.35">
      <c r="A152" s="137"/>
      <c r="B152" s="255" t="s">
        <v>47</v>
      </c>
      <c r="C152" s="254"/>
      <c r="D152" s="140">
        <v>8.3000000000000007</v>
      </c>
      <c r="E152" s="141">
        <v>8.3000000000000007</v>
      </c>
      <c r="F152" s="140"/>
      <c r="G152" s="141"/>
      <c r="H152" s="140"/>
      <c r="I152" s="142"/>
      <c r="J152" s="143"/>
      <c r="K152" s="206"/>
      <c r="L152" s="206"/>
      <c r="M152" s="206"/>
      <c r="N152" s="206"/>
      <c r="O152" s="206"/>
      <c r="P152" s="206"/>
      <c r="Q152" s="206"/>
      <c r="R152" s="206"/>
      <c r="S152" s="15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65"/>
      <c r="AM152" s="65"/>
      <c r="AN152" s="65"/>
      <c r="AO152" s="65"/>
      <c r="AP152" s="65"/>
      <c r="AQ152" s="65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65"/>
      <c r="CB152" s="65"/>
      <c r="CC152" s="65"/>
      <c r="CD152" s="65"/>
      <c r="CE152" s="65"/>
      <c r="CF152" s="65"/>
      <c r="CG152" s="65"/>
      <c r="CH152" s="65"/>
      <c r="CI152" s="65"/>
      <c r="CJ152" s="65"/>
      <c r="CK152" s="65"/>
      <c r="CL152" s="65"/>
      <c r="CM152" s="65"/>
      <c r="CN152" s="65"/>
      <c r="CO152" s="65"/>
      <c r="CP152" s="65"/>
      <c r="CQ152" s="65"/>
      <c r="CR152" s="65"/>
      <c r="CS152" s="65"/>
      <c r="CT152" s="65"/>
      <c r="CU152" s="65"/>
      <c r="CV152" s="65"/>
      <c r="CW152" s="65"/>
      <c r="CX152" s="65"/>
      <c r="CY152" s="65"/>
      <c r="CZ152" s="65"/>
      <c r="DA152" s="65"/>
      <c r="DB152" s="65"/>
      <c r="DC152" s="65"/>
      <c r="DD152" s="65"/>
      <c r="DE152" s="65"/>
      <c r="DF152" s="65"/>
      <c r="DG152" s="65"/>
      <c r="DH152" s="65"/>
      <c r="DI152" s="65"/>
      <c r="DJ152" s="65"/>
      <c r="DK152" s="65"/>
      <c r="DL152" s="65"/>
      <c r="DM152" s="65"/>
      <c r="DN152" s="65"/>
      <c r="DO152" s="65"/>
      <c r="DP152" s="65"/>
      <c r="DQ152" s="65"/>
      <c r="DR152" s="65"/>
      <c r="DS152" s="65"/>
    </row>
    <row r="153" spans="1:123" s="64" customFormat="1" x14ac:dyDescent="0.35">
      <c r="A153" s="137"/>
      <c r="B153" s="255" t="s">
        <v>55</v>
      </c>
      <c r="C153" s="254"/>
      <c r="D153" s="140">
        <v>2.08</v>
      </c>
      <c r="E153" s="141">
        <v>2.08</v>
      </c>
      <c r="F153" s="140"/>
      <c r="G153" s="141"/>
      <c r="H153" s="140"/>
      <c r="I153" s="142"/>
      <c r="J153" s="143"/>
      <c r="K153" s="206"/>
      <c r="L153" s="206"/>
      <c r="M153" s="206"/>
      <c r="N153" s="206"/>
      <c r="O153" s="206"/>
      <c r="P153" s="206"/>
      <c r="Q153" s="206"/>
      <c r="R153" s="206"/>
      <c r="S153" s="15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65"/>
      <c r="AM153" s="65"/>
      <c r="AN153" s="65"/>
      <c r="AO153" s="65"/>
      <c r="AP153" s="65"/>
      <c r="AQ153" s="65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65"/>
      <c r="CB153" s="65"/>
      <c r="CC153" s="65"/>
      <c r="CD153" s="65"/>
      <c r="CE153" s="65"/>
      <c r="CF153" s="65"/>
      <c r="CG153" s="65"/>
      <c r="CH153" s="65"/>
      <c r="CI153" s="65"/>
      <c r="CJ153" s="65"/>
      <c r="CK153" s="65"/>
      <c r="CL153" s="65"/>
      <c r="CM153" s="65"/>
      <c r="CN153" s="65"/>
      <c r="CO153" s="65"/>
      <c r="CP153" s="65"/>
      <c r="CQ153" s="65"/>
      <c r="CR153" s="65"/>
      <c r="CS153" s="65"/>
      <c r="CT153" s="65"/>
      <c r="CU153" s="65"/>
      <c r="CV153" s="65"/>
      <c r="CW153" s="65"/>
      <c r="CX153" s="65"/>
      <c r="CY153" s="65"/>
      <c r="CZ153" s="65"/>
      <c r="DA153" s="65"/>
      <c r="DB153" s="65"/>
      <c r="DC153" s="65"/>
      <c r="DD153" s="65"/>
      <c r="DE153" s="65"/>
      <c r="DF153" s="65"/>
      <c r="DG153" s="65"/>
      <c r="DH153" s="65"/>
      <c r="DI153" s="65"/>
      <c r="DJ153" s="65"/>
      <c r="DK153" s="65"/>
      <c r="DL153" s="65"/>
      <c r="DM153" s="65"/>
      <c r="DN153" s="65"/>
      <c r="DO153" s="65"/>
      <c r="DP153" s="65"/>
      <c r="DQ153" s="65"/>
      <c r="DR153" s="65"/>
      <c r="DS153" s="65"/>
    </row>
    <row r="154" spans="1:123" s="64" customFormat="1" x14ac:dyDescent="0.35">
      <c r="A154" s="137"/>
      <c r="B154" s="255" t="s">
        <v>22</v>
      </c>
      <c r="C154" s="254"/>
      <c r="D154" s="140">
        <v>1</v>
      </c>
      <c r="E154" s="141">
        <v>1</v>
      </c>
      <c r="F154" s="140"/>
      <c r="G154" s="141"/>
      <c r="H154" s="140"/>
      <c r="I154" s="142"/>
      <c r="J154" s="143"/>
      <c r="K154" s="206"/>
      <c r="L154" s="206"/>
      <c r="M154" s="206"/>
      <c r="N154" s="206"/>
      <c r="O154" s="206"/>
      <c r="P154" s="206"/>
      <c r="Q154" s="206"/>
      <c r="R154" s="206"/>
      <c r="S154" s="15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65"/>
      <c r="AM154" s="65"/>
      <c r="AN154" s="65"/>
      <c r="AO154" s="65"/>
      <c r="AP154" s="65"/>
      <c r="AQ154" s="65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65"/>
      <c r="CB154" s="65"/>
      <c r="CC154" s="65"/>
      <c r="CD154" s="65"/>
      <c r="CE154" s="65"/>
      <c r="CF154" s="65"/>
      <c r="CG154" s="65"/>
      <c r="CH154" s="65"/>
      <c r="CI154" s="65"/>
      <c r="CJ154" s="65"/>
      <c r="CK154" s="65"/>
      <c r="CL154" s="65"/>
      <c r="CM154" s="65"/>
      <c r="CN154" s="65"/>
      <c r="CO154" s="65"/>
      <c r="CP154" s="65"/>
      <c r="CQ154" s="65"/>
      <c r="CR154" s="65"/>
      <c r="CS154" s="65"/>
      <c r="CT154" s="65"/>
      <c r="CU154" s="65"/>
      <c r="CV154" s="65"/>
      <c r="CW154" s="65"/>
      <c r="CX154" s="65"/>
      <c r="CY154" s="65"/>
      <c r="CZ154" s="65"/>
      <c r="DA154" s="65"/>
      <c r="DB154" s="65"/>
      <c r="DC154" s="65"/>
      <c r="DD154" s="65"/>
      <c r="DE154" s="65"/>
      <c r="DF154" s="65"/>
      <c r="DG154" s="65"/>
      <c r="DH154" s="65"/>
      <c r="DI154" s="65"/>
      <c r="DJ154" s="65"/>
      <c r="DK154" s="65"/>
      <c r="DL154" s="65"/>
      <c r="DM154" s="65"/>
      <c r="DN154" s="65"/>
      <c r="DO154" s="65"/>
      <c r="DP154" s="65"/>
      <c r="DQ154" s="65"/>
      <c r="DR154" s="65"/>
      <c r="DS154" s="65"/>
    </row>
    <row r="155" spans="1:123" s="64" customFormat="1" x14ac:dyDescent="0.35">
      <c r="A155" s="137"/>
      <c r="B155" s="255" t="s">
        <v>56</v>
      </c>
      <c r="C155" s="254"/>
      <c r="D155" s="140">
        <v>12.5</v>
      </c>
      <c r="E155" s="141">
        <v>12.5</v>
      </c>
      <c r="F155" s="140"/>
      <c r="G155" s="141"/>
      <c r="H155" s="140"/>
      <c r="I155" s="142"/>
      <c r="J155" s="143"/>
      <c r="K155" s="206"/>
      <c r="L155" s="206"/>
      <c r="M155" s="206"/>
      <c r="N155" s="206"/>
      <c r="O155" s="206"/>
      <c r="P155" s="206"/>
      <c r="Q155" s="206"/>
      <c r="R155" s="206"/>
      <c r="S155" s="15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65"/>
      <c r="AM155" s="65"/>
      <c r="AN155" s="65"/>
      <c r="AO155" s="65"/>
      <c r="AP155" s="65"/>
      <c r="AQ155" s="65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65"/>
      <c r="CB155" s="65"/>
      <c r="CC155" s="65"/>
      <c r="CD155" s="65"/>
      <c r="CE155" s="65"/>
      <c r="CF155" s="65"/>
      <c r="CG155" s="65"/>
      <c r="CH155" s="65"/>
      <c r="CI155" s="65"/>
      <c r="CJ155" s="65"/>
      <c r="CK155" s="65"/>
      <c r="CL155" s="65"/>
      <c r="CM155" s="65"/>
      <c r="CN155" s="65"/>
      <c r="CO155" s="65"/>
      <c r="CP155" s="65"/>
      <c r="CQ155" s="65"/>
      <c r="CR155" s="65"/>
      <c r="CS155" s="65"/>
      <c r="CT155" s="65"/>
      <c r="CU155" s="65"/>
      <c r="CV155" s="65"/>
      <c r="CW155" s="65"/>
      <c r="CX155" s="65"/>
      <c r="CY155" s="65"/>
      <c r="CZ155" s="65"/>
      <c r="DA155" s="65"/>
      <c r="DB155" s="65"/>
      <c r="DC155" s="65"/>
      <c r="DD155" s="65"/>
      <c r="DE155" s="65"/>
      <c r="DF155" s="65"/>
      <c r="DG155" s="65"/>
      <c r="DH155" s="65"/>
      <c r="DI155" s="65"/>
      <c r="DJ155" s="65"/>
      <c r="DK155" s="65"/>
      <c r="DL155" s="65"/>
      <c r="DM155" s="65"/>
      <c r="DN155" s="65"/>
      <c r="DO155" s="65"/>
      <c r="DP155" s="65"/>
      <c r="DQ155" s="65"/>
      <c r="DR155" s="65"/>
      <c r="DS155" s="65"/>
    </row>
    <row r="156" spans="1:123" s="64" customFormat="1" x14ac:dyDescent="0.35">
      <c r="A156" s="137"/>
      <c r="B156" s="255" t="s">
        <v>183</v>
      </c>
      <c r="C156" s="254"/>
      <c r="D156" s="140"/>
      <c r="E156" s="141">
        <v>23.4</v>
      </c>
      <c r="F156" s="140"/>
      <c r="G156" s="141"/>
      <c r="H156" s="140"/>
      <c r="I156" s="142"/>
      <c r="J156" s="143"/>
      <c r="K156" s="206"/>
      <c r="L156" s="206"/>
      <c r="M156" s="206"/>
      <c r="N156" s="206"/>
      <c r="O156" s="206"/>
      <c r="P156" s="206"/>
      <c r="Q156" s="206"/>
      <c r="R156" s="206"/>
      <c r="S156" s="15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65"/>
      <c r="AM156" s="65"/>
      <c r="AN156" s="65"/>
      <c r="AO156" s="65"/>
      <c r="AP156" s="65"/>
      <c r="AQ156" s="65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65"/>
      <c r="CB156" s="65"/>
      <c r="CC156" s="65"/>
      <c r="CD156" s="65"/>
      <c r="CE156" s="65"/>
      <c r="CF156" s="65"/>
      <c r="CG156" s="65"/>
      <c r="CH156" s="65"/>
      <c r="CI156" s="65"/>
      <c r="CJ156" s="65"/>
      <c r="CK156" s="65"/>
      <c r="CL156" s="65"/>
      <c r="CM156" s="65"/>
      <c r="CN156" s="65"/>
      <c r="CO156" s="65"/>
      <c r="CP156" s="65"/>
      <c r="CQ156" s="65"/>
      <c r="CR156" s="65"/>
      <c r="CS156" s="65"/>
      <c r="CT156" s="65"/>
      <c r="CU156" s="65"/>
      <c r="CV156" s="65"/>
      <c r="CW156" s="65"/>
      <c r="CX156" s="65"/>
      <c r="CY156" s="65"/>
      <c r="CZ156" s="65"/>
      <c r="DA156" s="65"/>
      <c r="DB156" s="65"/>
      <c r="DC156" s="65"/>
      <c r="DD156" s="65"/>
      <c r="DE156" s="65"/>
      <c r="DF156" s="65"/>
      <c r="DG156" s="65"/>
      <c r="DH156" s="65"/>
      <c r="DI156" s="65"/>
      <c r="DJ156" s="65"/>
      <c r="DK156" s="65"/>
      <c r="DL156" s="65"/>
      <c r="DM156" s="65"/>
      <c r="DN156" s="65"/>
      <c r="DO156" s="65"/>
      <c r="DP156" s="65"/>
      <c r="DQ156" s="65"/>
      <c r="DR156" s="65"/>
      <c r="DS156" s="65"/>
    </row>
    <row r="157" spans="1:123" s="129" customFormat="1" ht="15.5" x14ac:dyDescent="0.35">
      <c r="A157" s="137" t="s">
        <v>117</v>
      </c>
      <c r="B157" s="138"/>
      <c r="C157" s="139">
        <v>70</v>
      </c>
      <c r="D157" s="140"/>
      <c r="E157" s="141"/>
      <c r="F157" s="142">
        <v>8.75</v>
      </c>
      <c r="G157" s="141">
        <v>6.8</v>
      </c>
      <c r="H157" s="140">
        <v>8.15</v>
      </c>
      <c r="I157" s="142">
        <v>129</v>
      </c>
      <c r="J157" s="143" t="s">
        <v>403</v>
      </c>
      <c r="K157" s="206"/>
      <c r="L157" s="206"/>
      <c r="M157" s="206"/>
      <c r="N157" s="206"/>
      <c r="O157" s="206"/>
      <c r="P157" s="206"/>
      <c r="Q157" s="206"/>
      <c r="R157" s="206"/>
      <c r="S157" s="155"/>
      <c r="T157" s="126"/>
      <c r="U157" s="126"/>
      <c r="V157" s="126"/>
      <c r="W157" s="126"/>
      <c r="X157" s="126"/>
      <c r="Y157" s="126"/>
      <c r="Z157" s="126"/>
      <c r="AA157" s="126"/>
      <c r="AB157" s="126"/>
      <c r="AC157" s="126"/>
      <c r="AD157" s="126"/>
      <c r="AE157" s="126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125"/>
      <c r="AY157" s="125"/>
      <c r="AZ157" s="125"/>
      <c r="BA157" s="125"/>
      <c r="BB157" s="125"/>
      <c r="BC157" s="125"/>
      <c r="BD157" s="125"/>
      <c r="BE157" s="125"/>
      <c r="BF157" s="125"/>
      <c r="BG157" s="125"/>
      <c r="BH157" s="125"/>
      <c r="BI157" s="125"/>
      <c r="BJ157" s="125"/>
      <c r="BK157" s="125"/>
      <c r="BL157" s="125"/>
      <c r="BM157" s="125"/>
      <c r="BN157" s="125"/>
      <c r="BO157" s="125"/>
      <c r="BP157" s="125"/>
      <c r="BQ157" s="125"/>
      <c r="BR157" s="125"/>
      <c r="BS157" s="125"/>
      <c r="BT157" s="125"/>
      <c r="BU157" s="125"/>
      <c r="BV157" s="125"/>
      <c r="BW157" s="125"/>
      <c r="BX157" s="125"/>
      <c r="BY157" s="125"/>
      <c r="BZ157" s="125"/>
      <c r="CA157" s="125"/>
      <c r="CB157" s="125"/>
      <c r="CC157" s="125"/>
      <c r="CD157" s="125"/>
      <c r="CE157" s="125"/>
      <c r="CF157" s="125"/>
      <c r="CG157" s="125"/>
      <c r="CH157" s="125"/>
      <c r="CI157" s="125"/>
      <c r="CJ157" s="125"/>
      <c r="CK157" s="125"/>
      <c r="CL157" s="125"/>
      <c r="CM157" s="125"/>
      <c r="CN157" s="125"/>
      <c r="CO157" s="125"/>
      <c r="CP157" s="125"/>
      <c r="CQ157" s="125"/>
      <c r="CR157" s="125"/>
      <c r="CS157" s="125"/>
      <c r="CT157" s="125"/>
      <c r="CU157" s="125"/>
      <c r="CV157" s="125"/>
      <c r="CW157" s="125"/>
      <c r="CX157" s="125"/>
      <c r="CY157" s="125"/>
      <c r="CZ157" s="125"/>
      <c r="DA157" s="125"/>
      <c r="DB157" s="125"/>
      <c r="DC157" s="125"/>
      <c r="DD157" s="125"/>
      <c r="DE157" s="125"/>
      <c r="DF157" s="125"/>
      <c r="DG157" s="125"/>
      <c r="DH157" s="125"/>
      <c r="DI157" s="125"/>
      <c r="DJ157" s="125"/>
      <c r="DK157" s="125"/>
      <c r="DL157" s="125"/>
      <c r="DM157" s="125"/>
      <c r="DN157" s="125"/>
      <c r="DO157" s="125"/>
      <c r="DP157" s="125"/>
      <c r="DQ157" s="125"/>
      <c r="DR157" s="125"/>
      <c r="DS157" s="125"/>
    </row>
    <row r="158" spans="1:123" s="129" customFormat="1" ht="15.5" x14ac:dyDescent="0.35">
      <c r="A158" s="137"/>
      <c r="B158" s="138" t="s">
        <v>61</v>
      </c>
      <c r="C158" s="139"/>
      <c r="D158" s="140">
        <v>69.08</v>
      </c>
      <c r="E158" s="141">
        <v>52.5</v>
      </c>
      <c r="F158" s="142"/>
      <c r="G158" s="141"/>
      <c r="H158" s="140"/>
      <c r="I158" s="142"/>
      <c r="J158" s="143"/>
      <c r="K158" s="206"/>
      <c r="L158" s="206"/>
      <c r="M158" s="206"/>
      <c r="N158" s="206"/>
      <c r="O158" s="206"/>
      <c r="P158" s="206"/>
      <c r="Q158" s="206"/>
      <c r="R158" s="206"/>
      <c r="S158" s="155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5"/>
      <c r="AG158" s="125"/>
      <c r="AH158" s="125"/>
      <c r="AI158" s="125"/>
      <c r="AJ158" s="125"/>
      <c r="AK158" s="125"/>
      <c r="AL158" s="125"/>
      <c r="AM158" s="125"/>
      <c r="AN158" s="125"/>
      <c r="AO158" s="125"/>
      <c r="AP158" s="125"/>
      <c r="AQ158" s="125"/>
      <c r="AR158" s="125"/>
      <c r="AS158" s="125"/>
      <c r="AT158" s="125"/>
      <c r="AU158" s="125"/>
      <c r="AV158" s="125"/>
      <c r="AW158" s="125"/>
      <c r="AX158" s="125"/>
      <c r="AY158" s="125"/>
      <c r="AZ158" s="125"/>
      <c r="BA158" s="125"/>
      <c r="BB158" s="125"/>
      <c r="BC158" s="125"/>
      <c r="BD158" s="125"/>
      <c r="BE158" s="125"/>
      <c r="BF158" s="125"/>
      <c r="BG158" s="125"/>
      <c r="BH158" s="125"/>
      <c r="BI158" s="125"/>
      <c r="BJ158" s="125"/>
      <c r="BK158" s="125"/>
      <c r="BL158" s="125"/>
      <c r="BM158" s="125"/>
      <c r="BN158" s="125"/>
      <c r="BO158" s="125"/>
      <c r="BP158" s="125"/>
      <c r="BQ158" s="125"/>
      <c r="BR158" s="125"/>
      <c r="BS158" s="125"/>
      <c r="BT158" s="125"/>
      <c r="BU158" s="125"/>
      <c r="BV158" s="125"/>
      <c r="BW158" s="125"/>
      <c r="BX158" s="125"/>
      <c r="BY158" s="125"/>
      <c r="BZ158" s="125"/>
      <c r="CA158" s="125"/>
      <c r="CB158" s="125"/>
      <c r="CC158" s="125"/>
      <c r="CD158" s="125"/>
      <c r="CE158" s="125"/>
      <c r="CF158" s="125"/>
      <c r="CG158" s="125"/>
      <c r="CH158" s="125"/>
      <c r="CI158" s="125"/>
      <c r="CJ158" s="125"/>
      <c r="CK158" s="125"/>
      <c r="CL158" s="125"/>
      <c r="CM158" s="125"/>
      <c r="CN158" s="125"/>
      <c r="CO158" s="125"/>
      <c r="CP158" s="125"/>
      <c r="CQ158" s="125"/>
      <c r="CR158" s="125"/>
      <c r="CS158" s="125"/>
      <c r="CT158" s="125"/>
      <c r="CU158" s="125"/>
      <c r="CV158" s="125"/>
      <c r="CW158" s="125"/>
      <c r="CX158" s="125"/>
      <c r="CY158" s="125"/>
      <c r="CZ158" s="125"/>
      <c r="DA158" s="125"/>
      <c r="DB158" s="125"/>
      <c r="DC158" s="125"/>
      <c r="DD158" s="125"/>
      <c r="DE158" s="125"/>
      <c r="DF158" s="125"/>
      <c r="DG158" s="125"/>
      <c r="DH158" s="125"/>
      <c r="DI158" s="125"/>
      <c r="DJ158" s="125"/>
      <c r="DK158" s="125"/>
      <c r="DL158" s="125"/>
      <c r="DM158" s="125"/>
      <c r="DN158" s="125"/>
      <c r="DO158" s="125"/>
      <c r="DP158" s="125"/>
      <c r="DQ158" s="125"/>
      <c r="DR158" s="125"/>
      <c r="DS158" s="125"/>
    </row>
    <row r="159" spans="1:123" s="129" customFormat="1" ht="15.5" x14ac:dyDescent="0.35">
      <c r="A159" s="137"/>
      <c r="B159" s="138" t="s">
        <v>55</v>
      </c>
      <c r="C159" s="139"/>
      <c r="D159" s="140">
        <v>10.5</v>
      </c>
      <c r="E159" s="141">
        <v>10.5</v>
      </c>
      <c r="F159" s="142"/>
      <c r="G159" s="142"/>
      <c r="H159" s="142"/>
      <c r="I159" s="142"/>
      <c r="J159" s="143"/>
      <c r="K159" s="206"/>
      <c r="L159" s="206"/>
      <c r="M159" s="206"/>
      <c r="N159" s="206"/>
      <c r="O159" s="206"/>
      <c r="P159" s="206"/>
      <c r="Q159" s="206"/>
      <c r="R159" s="206"/>
      <c r="S159" s="155"/>
      <c r="T159" s="126"/>
      <c r="U159" s="126"/>
      <c r="V159" s="126"/>
      <c r="W159" s="126"/>
      <c r="X159" s="126"/>
      <c r="Y159" s="126"/>
      <c r="Z159" s="126"/>
      <c r="AA159" s="126"/>
      <c r="AB159" s="126"/>
      <c r="AC159" s="126"/>
      <c r="AD159" s="126"/>
      <c r="AE159" s="126"/>
      <c r="AF159" s="125"/>
      <c r="AG159" s="125"/>
      <c r="AH159" s="125"/>
      <c r="AI159" s="125"/>
      <c r="AJ159" s="125"/>
      <c r="AK159" s="125"/>
      <c r="AL159" s="125"/>
      <c r="AM159" s="125"/>
      <c r="AN159" s="125"/>
      <c r="AO159" s="125"/>
      <c r="AP159" s="125"/>
      <c r="AQ159" s="125"/>
      <c r="AR159" s="125"/>
      <c r="AS159" s="125"/>
      <c r="AT159" s="125"/>
      <c r="AU159" s="125"/>
      <c r="AV159" s="125"/>
      <c r="AW159" s="125"/>
      <c r="AX159" s="125"/>
      <c r="AY159" s="125"/>
      <c r="AZ159" s="125"/>
      <c r="BA159" s="125"/>
      <c r="BB159" s="125"/>
      <c r="BC159" s="125"/>
      <c r="BD159" s="125"/>
      <c r="BE159" s="125"/>
      <c r="BF159" s="125"/>
      <c r="BG159" s="125"/>
      <c r="BH159" s="125"/>
      <c r="BI159" s="125"/>
      <c r="BJ159" s="125"/>
      <c r="BK159" s="125"/>
      <c r="BL159" s="125"/>
      <c r="BM159" s="125"/>
      <c r="BN159" s="125"/>
      <c r="BO159" s="125"/>
      <c r="BP159" s="125"/>
      <c r="BQ159" s="125"/>
      <c r="BR159" s="125"/>
      <c r="BS159" s="125"/>
      <c r="BT159" s="125"/>
      <c r="BU159" s="125"/>
      <c r="BV159" s="125"/>
      <c r="BW159" s="125"/>
      <c r="BX159" s="125"/>
      <c r="BY159" s="125"/>
      <c r="BZ159" s="125"/>
      <c r="CA159" s="125"/>
      <c r="CB159" s="125"/>
      <c r="CC159" s="125"/>
      <c r="CD159" s="125"/>
      <c r="CE159" s="125"/>
      <c r="CF159" s="125"/>
      <c r="CG159" s="125"/>
      <c r="CH159" s="125"/>
      <c r="CI159" s="125"/>
      <c r="CJ159" s="125"/>
      <c r="CK159" s="125"/>
      <c r="CL159" s="125"/>
      <c r="CM159" s="125"/>
      <c r="CN159" s="125"/>
      <c r="CO159" s="125"/>
      <c r="CP159" s="125"/>
      <c r="CQ159" s="125"/>
      <c r="CR159" s="125"/>
      <c r="CS159" s="125"/>
      <c r="CT159" s="125"/>
      <c r="CU159" s="125"/>
      <c r="CV159" s="125"/>
      <c r="CW159" s="125"/>
      <c r="CX159" s="125"/>
      <c r="CY159" s="125"/>
      <c r="CZ159" s="125"/>
      <c r="DA159" s="125"/>
      <c r="DB159" s="125"/>
      <c r="DC159" s="125"/>
      <c r="DD159" s="125"/>
      <c r="DE159" s="125"/>
      <c r="DF159" s="125"/>
      <c r="DG159" s="125"/>
      <c r="DH159" s="125"/>
      <c r="DI159" s="125"/>
      <c r="DJ159" s="125"/>
      <c r="DK159" s="125"/>
      <c r="DL159" s="125"/>
      <c r="DM159" s="125"/>
      <c r="DN159" s="125"/>
      <c r="DO159" s="125"/>
      <c r="DP159" s="125"/>
      <c r="DQ159" s="125"/>
      <c r="DR159" s="125"/>
      <c r="DS159" s="125"/>
    </row>
    <row r="160" spans="1:123" s="129" customFormat="1" ht="15.5" x14ac:dyDescent="0.35">
      <c r="A160" s="137"/>
      <c r="B160" s="138" t="s">
        <v>196</v>
      </c>
      <c r="C160" s="139"/>
      <c r="D160" s="140">
        <v>1.75</v>
      </c>
      <c r="E160" s="141">
        <v>1.75</v>
      </c>
      <c r="F160" s="142"/>
      <c r="G160" s="141"/>
      <c r="H160" s="140"/>
      <c r="I160" s="142"/>
      <c r="J160" s="143"/>
      <c r="K160" s="206"/>
      <c r="L160" s="206"/>
      <c r="M160" s="206"/>
      <c r="N160" s="206"/>
      <c r="O160" s="206"/>
      <c r="P160" s="206"/>
      <c r="Q160" s="206"/>
      <c r="R160" s="206"/>
      <c r="S160" s="155"/>
      <c r="T160" s="126"/>
      <c r="U160" s="126"/>
      <c r="V160" s="126"/>
      <c r="W160" s="126"/>
      <c r="X160" s="126"/>
      <c r="Y160" s="126"/>
      <c r="Z160" s="126"/>
      <c r="AA160" s="126"/>
      <c r="AB160" s="126"/>
      <c r="AC160" s="126"/>
      <c r="AD160" s="126"/>
      <c r="AE160" s="126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125"/>
      <c r="AY160" s="125"/>
      <c r="AZ160" s="125"/>
      <c r="BA160" s="125"/>
      <c r="BB160" s="125"/>
      <c r="BC160" s="125"/>
      <c r="BD160" s="125"/>
      <c r="BE160" s="125"/>
      <c r="BF160" s="125"/>
      <c r="BG160" s="125"/>
      <c r="BH160" s="125"/>
      <c r="BI160" s="125"/>
      <c r="BJ160" s="125"/>
      <c r="BK160" s="125"/>
      <c r="BL160" s="125"/>
      <c r="BM160" s="125"/>
      <c r="BN160" s="125"/>
      <c r="BO160" s="125"/>
      <c r="BP160" s="125"/>
      <c r="BQ160" s="125"/>
      <c r="BR160" s="125"/>
      <c r="BS160" s="125"/>
      <c r="BT160" s="125"/>
      <c r="BU160" s="125"/>
      <c r="BV160" s="125"/>
      <c r="BW160" s="125"/>
      <c r="BX160" s="125"/>
      <c r="BY160" s="125"/>
      <c r="BZ160" s="125"/>
      <c r="CA160" s="125"/>
      <c r="CB160" s="125"/>
      <c r="CC160" s="125"/>
      <c r="CD160" s="125"/>
      <c r="CE160" s="125"/>
      <c r="CF160" s="125"/>
      <c r="CG160" s="125"/>
      <c r="CH160" s="125"/>
      <c r="CI160" s="125"/>
      <c r="CJ160" s="125"/>
      <c r="CK160" s="125"/>
      <c r="CL160" s="125"/>
      <c r="CM160" s="125"/>
      <c r="CN160" s="125"/>
      <c r="CO160" s="125"/>
      <c r="CP160" s="125"/>
      <c r="CQ160" s="125"/>
      <c r="CR160" s="125"/>
      <c r="CS160" s="125"/>
      <c r="CT160" s="125"/>
      <c r="CU160" s="125"/>
      <c r="CV160" s="125"/>
      <c r="CW160" s="125"/>
      <c r="CX160" s="125"/>
      <c r="CY160" s="125"/>
      <c r="CZ160" s="125"/>
      <c r="DA160" s="125"/>
      <c r="DB160" s="125"/>
      <c r="DC160" s="125"/>
      <c r="DD160" s="125"/>
      <c r="DE160" s="125"/>
      <c r="DF160" s="125"/>
      <c r="DG160" s="125"/>
      <c r="DH160" s="125"/>
      <c r="DI160" s="125"/>
      <c r="DJ160" s="125"/>
      <c r="DK160" s="125"/>
      <c r="DL160" s="125"/>
      <c r="DM160" s="125"/>
      <c r="DN160" s="125"/>
      <c r="DO160" s="125"/>
      <c r="DP160" s="125"/>
      <c r="DQ160" s="125"/>
      <c r="DR160" s="125"/>
      <c r="DS160" s="125"/>
    </row>
    <row r="161" spans="1:172" s="129" customFormat="1" ht="15.5" x14ac:dyDescent="0.35">
      <c r="A161" s="137"/>
      <c r="B161" s="138" t="s">
        <v>37</v>
      </c>
      <c r="C161" s="139"/>
      <c r="D161" s="140">
        <v>15.5</v>
      </c>
      <c r="E161" s="141">
        <v>13</v>
      </c>
      <c r="F161" s="142"/>
      <c r="G161" s="141"/>
      <c r="H161" s="140"/>
      <c r="I161" s="142"/>
      <c r="J161" s="143"/>
      <c r="K161" s="206"/>
      <c r="L161" s="206"/>
      <c r="M161" s="206"/>
      <c r="N161" s="206"/>
      <c r="O161" s="206"/>
      <c r="P161" s="206"/>
      <c r="Q161" s="206"/>
      <c r="R161" s="206"/>
      <c r="S161" s="155"/>
      <c r="T161" s="126"/>
      <c r="U161" s="126"/>
      <c r="V161" s="126"/>
      <c r="W161" s="126"/>
      <c r="X161" s="126"/>
      <c r="Y161" s="126"/>
      <c r="Z161" s="126"/>
      <c r="AA161" s="126"/>
      <c r="AB161" s="126"/>
      <c r="AC161" s="126"/>
      <c r="AD161" s="126"/>
      <c r="AE161" s="126"/>
      <c r="AF161" s="125"/>
      <c r="AG161" s="125"/>
      <c r="AH161" s="125"/>
      <c r="AI161" s="125"/>
      <c r="AJ161" s="125"/>
      <c r="AK161" s="125"/>
      <c r="AL161" s="125"/>
      <c r="AM161" s="125"/>
      <c r="AN161" s="125"/>
      <c r="AO161" s="125"/>
      <c r="AP161" s="125"/>
      <c r="AQ161" s="125"/>
      <c r="AR161" s="125"/>
      <c r="AS161" s="125"/>
      <c r="AT161" s="125"/>
      <c r="AU161" s="125"/>
      <c r="AV161" s="125"/>
      <c r="AW161" s="125"/>
      <c r="AX161" s="125"/>
      <c r="AY161" s="125"/>
      <c r="AZ161" s="125"/>
      <c r="BA161" s="125"/>
      <c r="BB161" s="125"/>
      <c r="BC161" s="125"/>
      <c r="BD161" s="125"/>
      <c r="BE161" s="125"/>
      <c r="BF161" s="125"/>
      <c r="BG161" s="125"/>
      <c r="BH161" s="125"/>
      <c r="BI161" s="125"/>
      <c r="BJ161" s="125"/>
      <c r="BK161" s="125"/>
      <c r="BL161" s="125"/>
      <c r="BM161" s="125"/>
      <c r="BN161" s="125"/>
      <c r="BO161" s="125"/>
      <c r="BP161" s="125"/>
      <c r="BQ161" s="125"/>
      <c r="BR161" s="125"/>
      <c r="BS161" s="125"/>
      <c r="BT161" s="125"/>
      <c r="BU161" s="125"/>
      <c r="BV161" s="125"/>
      <c r="BW161" s="125"/>
      <c r="BX161" s="125"/>
      <c r="BY161" s="125"/>
      <c r="BZ161" s="125"/>
      <c r="CA161" s="125"/>
      <c r="CB161" s="125"/>
      <c r="CC161" s="125"/>
      <c r="CD161" s="125"/>
      <c r="CE161" s="125"/>
      <c r="CF161" s="125"/>
      <c r="CG161" s="125"/>
      <c r="CH161" s="125"/>
      <c r="CI161" s="125"/>
      <c r="CJ161" s="125"/>
      <c r="CK161" s="125"/>
      <c r="CL161" s="125"/>
      <c r="CM161" s="125"/>
      <c r="CN161" s="125"/>
      <c r="CO161" s="125"/>
      <c r="CP161" s="125"/>
      <c r="CQ161" s="125"/>
      <c r="CR161" s="125"/>
      <c r="CS161" s="125"/>
      <c r="CT161" s="125"/>
      <c r="CU161" s="125"/>
      <c r="CV161" s="125"/>
      <c r="CW161" s="125"/>
      <c r="CX161" s="125"/>
      <c r="CY161" s="125"/>
      <c r="CZ161" s="125"/>
      <c r="DA161" s="125"/>
      <c r="DB161" s="125"/>
      <c r="DC161" s="125"/>
      <c r="DD161" s="125"/>
      <c r="DE161" s="125"/>
      <c r="DF161" s="125"/>
      <c r="DG161" s="125"/>
      <c r="DH161" s="125"/>
      <c r="DI161" s="125"/>
      <c r="DJ161" s="125"/>
      <c r="DK161" s="125"/>
      <c r="DL161" s="125"/>
      <c r="DM161" s="125"/>
      <c r="DN161" s="125"/>
      <c r="DO161" s="125"/>
      <c r="DP161" s="125"/>
      <c r="DQ161" s="125"/>
      <c r="DR161" s="125"/>
      <c r="DS161" s="125"/>
    </row>
    <row r="162" spans="1:172" s="129" customFormat="1" ht="15.5" x14ac:dyDescent="0.35">
      <c r="A162" s="137"/>
      <c r="B162" s="138" t="s">
        <v>56</v>
      </c>
      <c r="C162" s="139"/>
      <c r="D162" s="140">
        <v>5.3</v>
      </c>
      <c r="E162" s="141">
        <v>5.3</v>
      </c>
      <c r="F162" s="142"/>
      <c r="G162" s="141"/>
      <c r="H162" s="140"/>
      <c r="I162" s="142"/>
      <c r="J162" s="258"/>
      <c r="K162" s="206"/>
      <c r="L162" s="206"/>
      <c r="M162" s="206"/>
      <c r="N162" s="206"/>
      <c r="O162" s="206"/>
      <c r="P162" s="206"/>
      <c r="Q162" s="206"/>
      <c r="R162" s="206"/>
      <c r="S162" s="155"/>
      <c r="T162" s="126"/>
      <c r="U162" s="126"/>
      <c r="V162" s="126"/>
      <c r="W162" s="126"/>
      <c r="X162" s="126"/>
      <c r="Y162" s="126"/>
      <c r="Z162" s="126"/>
      <c r="AA162" s="126"/>
      <c r="AB162" s="126"/>
      <c r="AC162" s="126"/>
      <c r="AD162" s="126"/>
      <c r="AE162" s="126"/>
      <c r="AF162" s="125"/>
      <c r="AG162" s="125"/>
      <c r="AH162" s="125"/>
      <c r="AI162" s="125"/>
      <c r="AJ162" s="125"/>
      <c r="AK162" s="125"/>
      <c r="AL162" s="125"/>
      <c r="AM162" s="125"/>
      <c r="AN162" s="125"/>
      <c r="AO162" s="125"/>
      <c r="AP162" s="125"/>
      <c r="AQ162" s="125"/>
      <c r="AR162" s="125"/>
      <c r="AS162" s="125"/>
      <c r="AT162" s="125"/>
      <c r="AU162" s="125"/>
      <c r="AV162" s="125"/>
      <c r="AW162" s="125"/>
      <c r="AX162" s="125"/>
      <c r="AY162" s="125"/>
      <c r="AZ162" s="125"/>
      <c r="BA162" s="125"/>
      <c r="BB162" s="125"/>
      <c r="BC162" s="125"/>
      <c r="BD162" s="125"/>
      <c r="BE162" s="125"/>
      <c r="BF162" s="125"/>
      <c r="BG162" s="125"/>
      <c r="BH162" s="125"/>
      <c r="BI162" s="125"/>
      <c r="BJ162" s="125"/>
      <c r="BK162" s="125"/>
      <c r="BL162" s="125"/>
      <c r="BM162" s="125"/>
      <c r="BN162" s="125"/>
      <c r="BO162" s="125"/>
      <c r="BP162" s="125"/>
      <c r="BQ162" s="125"/>
      <c r="BR162" s="125"/>
      <c r="BS162" s="125"/>
      <c r="BT162" s="125"/>
      <c r="BU162" s="125"/>
      <c r="BV162" s="125"/>
      <c r="BW162" s="125"/>
      <c r="BX162" s="125"/>
      <c r="BY162" s="125"/>
      <c r="BZ162" s="125"/>
      <c r="CA162" s="125"/>
      <c r="CB162" s="125"/>
      <c r="CC162" s="125"/>
      <c r="CD162" s="125"/>
      <c r="CE162" s="125"/>
      <c r="CF162" s="125"/>
      <c r="CG162" s="125"/>
      <c r="CH162" s="125"/>
      <c r="CI162" s="125"/>
      <c r="CJ162" s="125"/>
      <c r="CK162" s="125"/>
      <c r="CL162" s="125"/>
      <c r="CM162" s="125"/>
      <c r="CN162" s="125"/>
      <c r="CO162" s="125"/>
      <c r="CP162" s="125"/>
      <c r="CQ162" s="125"/>
      <c r="CR162" s="125"/>
      <c r="CS162" s="125"/>
      <c r="CT162" s="125"/>
      <c r="CU162" s="125"/>
      <c r="CV162" s="125"/>
      <c r="CW162" s="125"/>
      <c r="CX162" s="125"/>
      <c r="CY162" s="125"/>
      <c r="CZ162" s="125"/>
      <c r="DA162" s="125"/>
      <c r="DB162" s="125"/>
      <c r="DC162" s="125"/>
      <c r="DD162" s="125"/>
      <c r="DE162" s="125"/>
      <c r="DF162" s="125"/>
      <c r="DG162" s="125"/>
      <c r="DH162" s="125"/>
      <c r="DI162" s="125"/>
      <c r="DJ162" s="125"/>
      <c r="DK162" s="125"/>
      <c r="DL162" s="125"/>
      <c r="DM162" s="125"/>
      <c r="DN162" s="125"/>
      <c r="DO162" s="125"/>
      <c r="DP162" s="125"/>
      <c r="DQ162" s="125"/>
      <c r="DR162" s="125"/>
      <c r="DS162" s="125"/>
    </row>
    <row r="163" spans="1:172" s="129" customFormat="1" ht="15.5" x14ac:dyDescent="0.35">
      <c r="A163" s="137"/>
      <c r="B163" s="138" t="s">
        <v>21</v>
      </c>
      <c r="C163" s="139"/>
      <c r="D163" s="141">
        <v>0.5</v>
      </c>
      <c r="E163" s="141">
        <v>0.5</v>
      </c>
      <c r="F163" s="140"/>
      <c r="G163" s="141"/>
      <c r="H163" s="140"/>
      <c r="I163" s="142"/>
      <c r="J163" s="258"/>
      <c r="K163" s="206"/>
      <c r="L163" s="206"/>
      <c r="M163" s="206"/>
      <c r="N163" s="206"/>
      <c r="O163" s="206"/>
      <c r="P163" s="206"/>
      <c r="Q163" s="206"/>
      <c r="R163" s="206"/>
      <c r="S163" s="155"/>
      <c r="T163" s="126"/>
      <c r="U163" s="126"/>
      <c r="V163" s="126"/>
      <c r="W163" s="126"/>
      <c r="X163" s="126"/>
      <c r="Y163" s="126"/>
      <c r="Z163" s="126"/>
      <c r="AA163" s="126"/>
      <c r="AB163" s="126"/>
      <c r="AC163" s="126"/>
      <c r="AD163" s="126"/>
      <c r="AE163" s="126"/>
      <c r="AF163" s="125"/>
      <c r="AG163" s="125"/>
      <c r="AH163" s="125"/>
      <c r="AI163" s="125"/>
      <c r="AJ163" s="125"/>
      <c r="AK163" s="125"/>
      <c r="AL163" s="125"/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  <c r="BK163" s="125"/>
      <c r="BL163" s="125"/>
      <c r="BM163" s="125"/>
      <c r="BN163" s="125"/>
      <c r="BO163" s="125"/>
      <c r="BP163" s="125"/>
      <c r="BQ163" s="125"/>
      <c r="BR163" s="125"/>
      <c r="BS163" s="125"/>
      <c r="BT163" s="125"/>
      <c r="BU163" s="125"/>
      <c r="BV163" s="125"/>
      <c r="BW163" s="125"/>
      <c r="BX163" s="125"/>
      <c r="BY163" s="125"/>
      <c r="BZ163" s="125"/>
      <c r="CA163" s="125"/>
      <c r="CB163" s="125"/>
      <c r="CC163" s="125"/>
      <c r="CD163" s="125"/>
      <c r="CE163" s="125"/>
      <c r="CF163" s="125"/>
      <c r="CG163" s="125"/>
      <c r="CH163" s="125"/>
      <c r="CI163" s="125"/>
      <c r="CJ163" s="125"/>
      <c r="CK163" s="125"/>
      <c r="CL163" s="125"/>
      <c r="CM163" s="125"/>
      <c r="CN163" s="125"/>
      <c r="CO163" s="125"/>
      <c r="CP163" s="125"/>
      <c r="CQ163" s="125"/>
      <c r="CR163" s="125"/>
      <c r="CS163" s="125"/>
      <c r="CT163" s="125"/>
      <c r="CU163" s="125"/>
      <c r="CV163" s="125"/>
      <c r="CW163" s="125"/>
      <c r="CX163" s="125"/>
      <c r="CY163" s="125"/>
      <c r="CZ163" s="125"/>
      <c r="DA163" s="125"/>
      <c r="DB163" s="125"/>
      <c r="DC163" s="125"/>
      <c r="DD163" s="125"/>
      <c r="DE163" s="125"/>
      <c r="DF163" s="125"/>
      <c r="DG163" s="125"/>
      <c r="DH163" s="125"/>
      <c r="DI163" s="125"/>
      <c r="DJ163" s="125"/>
      <c r="DK163" s="125"/>
      <c r="DL163" s="125"/>
      <c r="DM163" s="125"/>
      <c r="DN163" s="125"/>
      <c r="DO163" s="125"/>
      <c r="DP163" s="125"/>
      <c r="DQ163" s="125"/>
      <c r="DR163" s="125"/>
      <c r="DS163" s="125"/>
    </row>
    <row r="164" spans="1:172" s="129" customFormat="1" ht="15.5" x14ac:dyDescent="0.35">
      <c r="A164" s="137"/>
      <c r="B164" s="138" t="s">
        <v>44</v>
      </c>
      <c r="C164" s="139"/>
      <c r="D164" s="140">
        <v>5</v>
      </c>
      <c r="E164" s="141">
        <v>5</v>
      </c>
      <c r="F164" s="140"/>
      <c r="G164" s="141"/>
      <c r="H164" s="140"/>
      <c r="I164" s="142"/>
      <c r="J164" s="258"/>
      <c r="K164" s="206"/>
      <c r="L164" s="206"/>
      <c r="M164" s="206"/>
      <c r="N164" s="206"/>
      <c r="O164" s="206"/>
      <c r="P164" s="206"/>
      <c r="Q164" s="206"/>
      <c r="R164" s="206"/>
      <c r="S164" s="155"/>
      <c r="T164" s="126"/>
      <c r="U164" s="126"/>
      <c r="V164" s="126"/>
      <c r="W164" s="126"/>
      <c r="X164" s="126"/>
      <c r="Y164" s="126"/>
      <c r="Z164" s="126"/>
      <c r="AA164" s="126"/>
      <c r="AB164" s="126"/>
      <c r="AC164" s="126"/>
      <c r="AD164" s="126"/>
      <c r="AE164" s="126"/>
      <c r="AF164" s="125"/>
      <c r="AG164" s="125"/>
      <c r="AH164" s="125"/>
      <c r="AI164" s="125"/>
      <c r="AJ164" s="125"/>
      <c r="AK164" s="125"/>
      <c r="AL164" s="125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  <c r="BK164" s="125"/>
      <c r="BL164" s="125"/>
      <c r="BM164" s="125"/>
      <c r="BN164" s="125"/>
      <c r="BO164" s="125"/>
      <c r="BP164" s="125"/>
      <c r="BQ164" s="125"/>
      <c r="BR164" s="125"/>
      <c r="BS164" s="125"/>
      <c r="BT164" s="125"/>
      <c r="BU164" s="125"/>
      <c r="BV164" s="125"/>
      <c r="BW164" s="125"/>
      <c r="BX164" s="125"/>
      <c r="BY164" s="125"/>
      <c r="BZ164" s="125"/>
      <c r="CA164" s="125"/>
      <c r="CB164" s="125"/>
      <c r="CC164" s="125"/>
      <c r="CD164" s="125"/>
      <c r="CE164" s="125"/>
      <c r="CF164" s="125"/>
      <c r="CG164" s="125"/>
      <c r="CH164" s="125"/>
      <c r="CI164" s="125"/>
      <c r="CJ164" s="125"/>
      <c r="CK164" s="125"/>
      <c r="CL164" s="125"/>
      <c r="CM164" s="125"/>
      <c r="CN164" s="125"/>
      <c r="CO164" s="125"/>
      <c r="CP164" s="125"/>
      <c r="CQ164" s="125"/>
      <c r="CR164" s="125"/>
      <c r="CS164" s="125"/>
      <c r="CT164" s="125"/>
      <c r="CU164" s="125"/>
      <c r="CV164" s="125"/>
      <c r="CW164" s="125"/>
      <c r="CX164" s="125"/>
      <c r="CY164" s="125"/>
      <c r="CZ164" s="125"/>
      <c r="DA164" s="125"/>
      <c r="DB164" s="125"/>
      <c r="DC164" s="125"/>
      <c r="DD164" s="125"/>
      <c r="DE164" s="125"/>
      <c r="DF164" s="125"/>
      <c r="DG164" s="125"/>
      <c r="DH164" s="125"/>
      <c r="DI164" s="125"/>
      <c r="DJ164" s="125"/>
      <c r="DK164" s="125"/>
      <c r="DL164" s="125"/>
      <c r="DM164" s="125"/>
      <c r="DN164" s="125"/>
      <c r="DO164" s="125"/>
      <c r="DP164" s="125"/>
      <c r="DQ164" s="125"/>
      <c r="DR164" s="125"/>
      <c r="DS164" s="125"/>
    </row>
    <row r="165" spans="1:172" s="129" customFormat="1" ht="15.5" x14ac:dyDescent="0.35">
      <c r="A165" s="137"/>
      <c r="B165" s="138" t="s">
        <v>38</v>
      </c>
      <c r="C165" s="139"/>
      <c r="D165" s="140">
        <v>1.5</v>
      </c>
      <c r="E165" s="141">
        <v>1.5</v>
      </c>
      <c r="F165" s="140"/>
      <c r="G165" s="141"/>
      <c r="H165" s="140"/>
      <c r="I165" s="142"/>
      <c r="J165" s="258"/>
      <c r="K165" s="206"/>
      <c r="L165" s="206"/>
      <c r="M165" s="206"/>
      <c r="N165" s="206"/>
      <c r="O165" s="206"/>
      <c r="P165" s="206"/>
      <c r="Q165" s="206"/>
      <c r="R165" s="206"/>
      <c r="S165" s="155"/>
      <c r="T165" s="126"/>
      <c r="U165" s="126"/>
      <c r="V165" s="126"/>
      <c r="W165" s="126"/>
      <c r="X165" s="126"/>
      <c r="Y165" s="126"/>
      <c r="Z165" s="126"/>
      <c r="AA165" s="126"/>
      <c r="AB165" s="126"/>
      <c r="AC165" s="126"/>
      <c r="AD165" s="126"/>
      <c r="AE165" s="126"/>
      <c r="AF165" s="125"/>
      <c r="AG165" s="125"/>
      <c r="AH165" s="125"/>
      <c r="AI165" s="125"/>
      <c r="AJ165" s="125"/>
      <c r="AK165" s="125"/>
      <c r="AL165" s="12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  <c r="BK165" s="125"/>
      <c r="BL165" s="125"/>
      <c r="BM165" s="125"/>
      <c r="BN165" s="125"/>
      <c r="BO165" s="125"/>
      <c r="BP165" s="125"/>
      <c r="BQ165" s="125"/>
      <c r="BR165" s="125"/>
      <c r="BS165" s="125"/>
      <c r="BT165" s="125"/>
      <c r="BU165" s="125"/>
      <c r="BV165" s="125"/>
      <c r="BW165" s="125"/>
      <c r="BX165" s="125"/>
      <c r="BY165" s="125"/>
      <c r="BZ165" s="125"/>
      <c r="CA165" s="125"/>
      <c r="CB165" s="125"/>
      <c r="CC165" s="125"/>
      <c r="CD165" s="125"/>
      <c r="CE165" s="125"/>
      <c r="CF165" s="125"/>
      <c r="CG165" s="125"/>
      <c r="CH165" s="125"/>
      <c r="CI165" s="125"/>
      <c r="CJ165" s="125"/>
      <c r="CK165" s="125"/>
      <c r="CL165" s="125"/>
      <c r="CM165" s="125"/>
      <c r="CN165" s="125"/>
      <c r="CO165" s="125"/>
      <c r="CP165" s="125"/>
      <c r="CQ165" s="125"/>
      <c r="CR165" s="125"/>
      <c r="CS165" s="125"/>
      <c r="CT165" s="125"/>
      <c r="CU165" s="125"/>
      <c r="CV165" s="125"/>
      <c r="CW165" s="125"/>
      <c r="CX165" s="125"/>
      <c r="CY165" s="125"/>
      <c r="CZ165" s="125"/>
      <c r="DA165" s="125"/>
      <c r="DB165" s="125"/>
      <c r="DC165" s="125"/>
      <c r="DD165" s="125"/>
      <c r="DE165" s="125"/>
      <c r="DF165" s="125"/>
      <c r="DG165" s="125"/>
      <c r="DH165" s="125"/>
      <c r="DI165" s="125"/>
      <c r="DJ165" s="125"/>
      <c r="DK165" s="125"/>
      <c r="DL165" s="125"/>
      <c r="DM165" s="125"/>
      <c r="DN165" s="125"/>
      <c r="DO165" s="125"/>
      <c r="DP165" s="125"/>
      <c r="DQ165" s="125"/>
      <c r="DR165" s="125"/>
      <c r="DS165" s="125"/>
    </row>
    <row r="166" spans="1:172" s="129" customFormat="1" ht="15.5" x14ac:dyDescent="0.35">
      <c r="A166" s="137"/>
      <c r="B166" s="138" t="s">
        <v>20</v>
      </c>
      <c r="C166" s="139"/>
      <c r="D166" s="140">
        <v>0.2</v>
      </c>
      <c r="E166" s="141">
        <v>0.2</v>
      </c>
      <c r="F166" s="140"/>
      <c r="G166" s="141"/>
      <c r="H166" s="140"/>
      <c r="I166" s="142"/>
      <c r="J166" s="258"/>
      <c r="K166" s="206"/>
      <c r="L166" s="206"/>
      <c r="M166" s="206"/>
      <c r="N166" s="206"/>
      <c r="O166" s="206"/>
      <c r="P166" s="206"/>
      <c r="Q166" s="206"/>
      <c r="R166" s="206"/>
      <c r="S166" s="155"/>
      <c r="T166" s="126"/>
      <c r="U166" s="126"/>
      <c r="V166" s="126"/>
      <c r="W166" s="126"/>
      <c r="X166" s="126"/>
      <c r="Y166" s="126"/>
      <c r="Z166" s="126"/>
      <c r="AA166" s="126"/>
      <c r="AB166" s="126"/>
      <c r="AC166" s="126"/>
      <c r="AD166" s="126"/>
      <c r="AE166" s="126"/>
      <c r="AF166" s="125"/>
      <c r="AG166" s="125"/>
      <c r="AH166" s="125"/>
      <c r="AI166" s="125"/>
      <c r="AJ166" s="125"/>
      <c r="AK166" s="125"/>
      <c r="AL166" s="125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  <c r="BK166" s="125"/>
      <c r="BL166" s="125"/>
      <c r="BM166" s="125"/>
      <c r="BN166" s="125"/>
      <c r="BO166" s="125"/>
      <c r="BP166" s="125"/>
      <c r="BQ166" s="125"/>
      <c r="BR166" s="125"/>
      <c r="BS166" s="125"/>
      <c r="BT166" s="125"/>
      <c r="BU166" s="125"/>
      <c r="BV166" s="125"/>
      <c r="BW166" s="125"/>
      <c r="BX166" s="125"/>
      <c r="BY166" s="125"/>
      <c r="BZ166" s="125"/>
      <c r="CA166" s="125"/>
      <c r="CB166" s="125"/>
      <c r="CC166" s="125"/>
      <c r="CD166" s="125"/>
      <c r="CE166" s="125"/>
      <c r="CF166" s="125"/>
      <c r="CG166" s="125"/>
      <c r="CH166" s="125"/>
      <c r="CI166" s="125"/>
      <c r="CJ166" s="125"/>
      <c r="CK166" s="125"/>
      <c r="CL166" s="125"/>
      <c r="CM166" s="125"/>
      <c r="CN166" s="125"/>
      <c r="CO166" s="125"/>
      <c r="CP166" s="125"/>
      <c r="CQ166" s="125"/>
      <c r="CR166" s="125"/>
      <c r="CS166" s="125"/>
      <c r="CT166" s="125"/>
      <c r="CU166" s="125"/>
      <c r="CV166" s="125"/>
      <c r="CW166" s="125"/>
      <c r="CX166" s="125"/>
      <c r="CY166" s="125"/>
      <c r="CZ166" s="125"/>
      <c r="DA166" s="125"/>
      <c r="DB166" s="125"/>
      <c r="DC166" s="125"/>
      <c r="DD166" s="125"/>
      <c r="DE166" s="125"/>
      <c r="DF166" s="125"/>
      <c r="DG166" s="125"/>
      <c r="DH166" s="125"/>
      <c r="DI166" s="125"/>
      <c r="DJ166" s="125"/>
      <c r="DK166" s="125"/>
      <c r="DL166" s="125"/>
      <c r="DM166" s="125"/>
      <c r="DN166" s="125"/>
      <c r="DO166" s="125"/>
      <c r="DP166" s="125"/>
      <c r="DQ166" s="125"/>
      <c r="DR166" s="125"/>
      <c r="DS166" s="125"/>
    </row>
    <row r="167" spans="1:172" s="129" customFormat="1" ht="27" customHeight="1" x14ac:dyDescent="0.35">
      <c r="A167" s="137"/>
      <c r="B167" s="138" t="s">
        <v>87</v>
      </c>
      <c r="C167" s="139"/>
      <c r="D167" s="140"/>
      <c r="E167" s="141">
        <v>83</v>
      </c>
      <c r="F167" s="140"/>
      <c r="G167" s="141"/>
      <c r="H167" s="140"/>
      <c r="I167" s="142"/>
      <c r="J167" s="258"/>
      <c r="K167" s="206"/>
      <c r="L167" s="206"/>
      <c r="M167" s="206"/>
      <c r="N167" s="206"/>
      <c r="O167" s="206"/>
      <c r="P167" s="206"/>
      <c r="Q167" s="206"/>
      <c r="R167" s="206"/>
      <c r="S167" s="155"/>
      <c r="T167" s="126"/>
      <c r="U167" s="126"/>
      <c r="V167" s="126"/>
      <c r="W167" s="126"/>
      <c r="X167" s="126"/>
      <c r="Y167" s="126"/>
      <c r="Z167" s="126"/>
      <c r="AA167" s="126"/>
      <c r="AB167" s="126"/>
      <c r="AC167" s="126"/>
      <c r="AD167" s="126"/>
      <c r="AE167" s="126"/>
      <c r="AF167" s="125"/>
      <c r="AG167" s="125"/>
      <c r="AH167" s="125"/>
      <c r="AI167" s="125"/>
      <c r="AJ167" s="125"/>
      <c r="AK167" s="125"/>
      <c r="AL167" s="125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  <c r="BK167" s="125"/>
      <c r="BL167" s="125"/>
      <c r="BM167" s="125"/>
      <c r="BN167" s="125"/>
      <c r="BO167" s="125"/>
      <c r="BP167" s="125"/>
      <c r="BQ167" s="125"/>
      <c r="BR167" s="125"/>
      <c r="BS167" s="125"/>
      <c r="BT167" s="125"/>
      <c r="BU167" s="125"/>
      <c r="BV167" s="125"/>
      <c r="BW167" s="125"/>
      <c r="BX167" s="125"/>
      <c r="BY167" s="125"/>
      <c r="BZ167" s="125"/>
      <c r="CA167" s="125"/>
      <c r="CB167" s="125"/>
      <c r="CC167" s="125"/>
      <c r="CD167" s="125"/>
      <c r="CE167" s="125"/>
      <c r="CF167" s="125"/>
      <c r="CG167" s="125"/>
      <c r="CH167" s="125"/>
      <c r="CI167" s="125"/>
      <c r="CJ167" s="125"/>
      <c r="CK167" s="125"/>
      <c r="CL167" s="125"/>
      <c r="CM167" s="125"/>
      <c r="CN167" s="125"/>
      <c r="CO167" s="125"/>
      <c r="CP167" s="125"/>
      <c r="CQ167" s="125"/>
      <c r="CR167" s="125"/>
      <c r="CS167" s="125"/>
      <c r="CT167" s="125"/>
      <c r="CU167" s="125"/>
      <c r="CV167" s="125"/>
      <c r="CW167" s="125"/>
      <c r="CX167" s="125"/>
      <c r="CY167" s="125"/>
      <c r="CZ167" s="125"/>
      <c r="DA167" s="125"/>
      <c r="DB167" s="125"/>
      <c r="DC167" s="125"/>
      <c r="DD167" s="125"/>
      <c r="DE167" s="125"/>
      <c r="DF167" s="125"/>
      <c r="DG167" s="125"/>
      <c r="DH167" s="125"/>
      <c r="DI167" s="125"/>
      <c r="DJ167" s="125"/>
      <c r="DK167" s="125"/>
      <c r="DL167" s="125"/>
      <c r="DM167" s="125"/>
      <c r="DN167" s="125"/>
      <c r="DO167" s="125"/>
      <c r="DP167" s="125"/>
      <c r="DQ167" s="125"/>
      <c r="DR167" s="125"/>
      <c r="DS167" s="125"/>
    </row>
    <row r="168" spans="1:172" s="82" customFormat="1" ht="27" customHeight="1" x14ac:dyDescent="0.35">
      <c r="A168" s="137" t="s">
        <v>96</v>
      </c>
      <c r="B168" s="138"/>
      <c r="C168" s="139">
        <v>130</v>
      </c>
      <c r="D168" s="140"/>
      <c r="E168" s="141"/>
      <c r="F168" s="140">
        <v>3.7</v>
      </c>
      <c r="G168" s="141">
        <v>4.4400000000000004</v>
      </c>
      <c r="H168" s="140">
        <v>25</v>
      </c>
      <c r="I168" s="142">
        <v>155</v>
      </c>
      <c r="J168" s="143" t="s">
        <v>238</v>
      </c>
      <c r="K168" s="206"/>
      <c r="L168" s="206"/>
      <c r="M168" s="206"/>
      <c r="N168" s="206"/>
      <c r="O168" s="206"/>
      <c r="P168" s="206"/>
      <c r="Q168" s="206"/>
      <c r="R168" s="206"/>
      <c r="S168" s="155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8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8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8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8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8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84"/>
      <c r="DH168" s="84"/>
      <c r="DI168" s="84"/>
      <c r="DJ168" s="84"/>
      <c r="DK168" s="84"/>
      <c r="DL168" s="84"/>
      <c r="DM168" s="84"/>
      <c r="DN168" s="84"/>
      <c r="DO168" s="84"/>
      <c r="DP168" s="84"/>
      <c r="DQ168" s="84"/>
      <c r="DR168" s="84"/>
      <c r="DS168" s="84"/>
      <c r="DT168" s="84"/>
      <c r="DU168" s="84"/>
      <c r="DV168" s="84"/>
      <c r="DW168" s="84"/>
      <c r="DX168" s="84"/>
      <c r="DY168" s="84"/>
      <c r="DZ168" s="84"/>
      <c r="EA168" s="84"/>
      <c r="EB168" s="84"/>
      <c r="EC168" s="84"/>
      <c r="ED168" s="84"/>
      <c r="EE168" s="84"/>
      <c r="EF168" s="84"/>
      <c r="EG168" s="84"/>
      <c r="EH168" s="84"/>
      <c r="EI168" s="84"/>
      <c r="EJ168" s="84"/>
      <c r="EK168" s="84"/>
      <c r="EL168" s="84"/>
      <c r="EM168" s="84"/>
      <c r="EN168" s="84"/>
      <c r="EO168" s="84"/>
      <c r="EP168" s="84"/>
      <c r="EQ168" s="84"/>
      <c r="ER168" s="84"/>
      <c r="ES168" s="84"/>
      <c r="ET168" s="84"/>
      <c r="EU168" s="84"/>
      <c r="EV168" s="84"/>
      <c r="EW168" s="84"/>
      <c r="EX168" s="84"/>
      <c r="EY168" s="84"/>
      <c r="EZ168" s="84"/>
      <c r="FA168" s="84"/>
      <c r="FB168" s="84"/>
      <c r="FC168" s="84"/>
      <c r="FD168" s="84"/>
      <c r="FE168" s="84"/>
      <c r="FF168" s="84"/>
      <c r="FG168" s="84"/>
      <c r="FH168" s="84"/>
      <c r="FI168" s="84"/>
      <c r="FJ168" s="84"/>
      <c r="FK168" s="84"/>
      <c r="FL168" s="84"/>
      <c r="FM168" s="84"/>
      <c r="FN168" s="84"/>
      <c r="FO168" s="84"/>
      <c r="FP168" s="84"/>
    </row>
    <row r="169" spans="1:172" s="82" customFormat="1" ht="15" customHeight="1" x14ac:dyDescent="0.35">
      <c r="A169" s="137"/>
      <c r="B169" s="138" t="s">
        <v>34</v>
      </c>
      <c r="C169" s="139"/>
      <c r="D169" s="140">
        <v>160</v>
      </c>
      <c r="E169" s="141">
        <v>111.6</v>
      </c>
      <c r="F169" s="140"/>
      <c r="G169" s="141"/>
      <c r="H169" s="140"/>
      <c r="I169" s="142"/>
      <c r="J169" s="143"/>
      <c r="K169" s="206"/>
      <c r="L169" s="206"/>
      <c r="M169" s="206"/>
      <c r="N169" s="206"/>
      <c r="O169" s="206"/>
      <c r="P169" s="206"/>
      <c r="Q169" s="206"/>
      <c r="R169" s="206"/>
      <c r="S169" s="155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8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8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8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8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8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84"/>
      <c r="DH169" s="84"/>
      <c r="DI169" s="84"/>
      <c r="DJ169" s="84"/>
      <c r="DK169" s="84"/>
      <c r="DL169" s="84"/>
      <c r="DM169" s="84"/>
      <c r="DN169" s="84"/>
      <c r="DO169" s="84"/>
      <c r="DP169" s="84"/>
      <c r="DQ169" s="84"/>
      <c r="DR169" s="84"/>
      <c r="DS169" s="84"/>
      <c r="DT169" s="84"/>
      <c r="DU169" s="84"/>
      <c r="DV169" s="84"/>
      <c r="DW169" s="84"/>
      <c r="DX169" s="84"/>
      <c r="DY169" s="84"/>
      <c r="DZ169" s="84"/>
      <c r="EA169" s="84"/>
      <c r="EB169" s="84"/>
      <c r="EC169" s="84"/>
      <c r="ED169" s="84"/>
      <c r="EE169" s="84"/>
      <c r="EF169" s="84"/>
      <c r="EG169" s="84"/>
      <c r="EH169" s="84"/>
      <c r="EI169" s="84"/>
      <c r="EJ169" s="84"/>
      <c r="EK169" s="84"/>
      <c r="EL169" s="84"/>
      <c r="EM169" s="84"/>
      <c r="EN169" s="84"/>
      <c r="EO169" s="84"/>
      <c r="EP169" s="84"/>
      <c r="EQ169" s="84"/>
      <c r="ER169" s="84"/>
      <c r="ES169" s="84"/>
      <c r="ET169" s="84"/>
      <c r="EU169" s="84"/>
      <c r="EV169" s="84"/>
      <c r="EW169" s="84"/>
      <c r="EX169" s="84"/>
      <c r="EY169" s="84"/>
      <c r="EZ169" s="84"/>
      <c r="FA169" s="84"/>
      <c r="FB169" s="84"/>
      <c r="FC169" s="84"/>
      <c r="FD169" s="84"/>
      <c r="FE169" s="84"/>
      <c r="FF169" s="84"/>
      <c r="FG169" s="84"/>
      <c r="FH169" s="84"/>
      <c r="FI169" s="84"/>
      <c r="FJ169" s="84"/>
      <c r="FK169" s="84"/>
      <c r="FL169" s="84"/>
      <c r="FM169" s="84"/>
      <c r="FN169" s="84"/>
      <c r="FO169" s="84"/>
      <c r="FP169" s="84"/>
    </row>
    <row r="170" spans="1:172" s="82" customFormat="1" ht="15" customHeight="1" x14ac:dyDescent="0.35">
      <c r="A170" s="137"/>
      <c r="B170" s="138" t="s">
        <v>18</v>
      </c>
      <c r="C170" s="139"/>
      <c r="D170" s="140">
        <v>20.5</v>
      </c>
      <c r="E170" s="141">
        <v>19.5</v>
      </c>
      <c r="F170" s="140"/>
      <c r="G170" s="141"/>
      <c r="H170" s="140"/>
      <c r="I170" s="142"/>
      <c r="J170" s="143"/>
      <c r="K170" s="206"/>
      <c r="L170" s="206"/>
      <c r="M170" s="206"/>
      <c r="N170" s="206"/>
      <c r="O170" s="206"/>
      <c r="P170" s="206"/>
      <c r="Q170" s="206"/>
      <c r="R170" s="206"/>
      <c r="S170" s="155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8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8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8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8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8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84"/>
      <c r="DH170" s="84"/>
      <c r="DI170" s="84"/>
      <c r="DJ170" s="84"/>
      <c r="DK170" s="84"/>
      <c r="DL170" s="84"/>
      <c r="DM170" s="84"/>
      <c r="DN170" s="84"/>
      <c r="DO170" s="84"/>
      <c r="DP170" s="84"/>
      <c r="DQ170" s="84"/>
      <c r="DR170" s="84"/>
      <c r="DS170" s="84"/>
      <c r="DT170" s="84"/>
      <c r="DU170" s="84"/>
      <c r="DV170" s="84"/>
      <c r="DW170" s="84"/>
      <c r="DX170" s="84"/>
      <c r="DY170" s="84"/>
      <c r="DZ170" s="84"/>
      <c r="EA170" s="84"/>
      <c r="EB170" s="84"/>
      <c r="EC170" s="84"/>
      <c r="ED170" s="84"/>
      <c r="EE170" s="84"/>
      <c r="EF170" s="84"/>
      <c r="EG170" s="84"/>
      <c r="EH170" s="84"/>
      <c r="EI170" s="84"/>
      <c r="EJ170" s="84"/>
      <c r="EK170" s="84"/>
      <c r="EL170" s="84"/>
      <c r="EM170" s="84"/>
      <c r="EN170" s="84"/>
      <c r="EO170" s="84"/>
      <c r="EP170" s="84"/>
      <c r="EQ170" s="84"/>
      <c r="ER170" s="84"/>
      <c r="ES170" s="84"/>
      <c r="ET170" s="84"/>
      <c r="EU170" s="84"/>
      <c r="EV170" s="84"/>
      <c r="EW170" s="84"/>
      <c r="EX170" s="84"/>
      <c r="EY170" s="84"/>
      <c r="EZ170" s="84"/>
      <c r="FA170" s="84"/>
      <c r="FB170" s="84"/>
      <c r="FC170" s="84"/>
      <c r="FD170" s="84"/>
      <c r="FE170" s="84"/>
      <c r="FF170" s="84"/>
      <c r="FG170" s="84"/>
      <c r="FH170" s="84"/>
      <c r="FI170" s="84"/>
      <c r="FJ170" s="84"/>
      <c r="FK170" s="84"/>
      <c r="FL170" s="84"/>
      <c r="FM170" s="84"/>
      <c r="FN170" s="84"/>
      <c r="FO170" s="84"/>
      <c r="FP170" s="84"/>
    </row>
    <row r="171" spans="1:172" s="82" customFormat="1" ht="15" customHeight="1" x14ac:dyDescent="0.35">
      <c r="A171" s="137"/>
      <c r="B171" s="138" t="s">
        <v>22</v>
      </c>
      <c r="C171" s="139"/>
      <c r="D171" s="140">
        <v>3</v>
      </c>
      <c r="E171" s="141">
        <v>3</v>
      </c>
      <c r="F171" s="140"/>
      <c r="G171" s="141"/>
      <c r="H171" s="140"/>
      <c r="I171" s="142"/>
      <c r="J171" s="143"/>
      <c r="K171" s="206"/>
      <c r="L171" s="206"/>
      <c r="M171" s="206"/>
      <c r="N171" s="206"/>
      <c r="O171" s="206"/>
      <c r="P171" s="206"/>
      <c r="Q171" s="206"/>
      <c r="R171" s="206"/>
      <c r="S171" s="155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8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8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8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84"/>
      <c r="DH171" s="84"/>
      <c r="DI171" s="84"/>
      <c r="DJ171" s="84"/>
      <c r="DK171" s="84"/>
      <c r="DL171" s="84"/>
      <c r="DM171" s="84"/>
      <c r="DN171" s="84"/>
      <c r="DO171" s="84"/>
      <c r="DP171" s="84"/>
      <c r="DQ171" s="84"/>
      <c r="DR171" s="84"/>
      <c r="DS171" s="84"/>
      <c r="DT171" s="84"/>
      <c r="DU171" s="84"/>
      <c r="DV171" s="84"/>
      <c r="DW171" s="84"/>
      <c r="DX171" s="84"/>
      <c r="DY171" s="84"/>
      <c r="DZ171" s="84"/>
      <c r="EA171" s="84"/>
      <c r="EB171" s="84"/>
      <c r="EC171" s="84"/>
      <c r="ED171" s="84"/>
      <c r="EE171" s="84"/>
      <c r="EF171" s="84"/>
      <c r="EG171" s="84"/>
      <c r="EH171" s="84"/>
      <c r="EI171" s="84"/>
      <c r="EJ171" s="84"/>
      <c r="EK171" s="84"/>
      <c r="EL171" s="84"/>
      <c r="EM171" s="84"/>
      <c r="EN171" s="84"/>
      <c r="EO171" s="84"/>
      <c r="EP171" s="84"/>
      <c r="EQ171" s="84"/>
      <c r="ER171" s="84"/>
      <c r="ES171" s="84"/>
      <c r="ET171" s="84"/>
      <c r="EU171" s="84"/>
      <c r="EV171" s="84"/>
      <c r="EW171" s="84"/>
      <c r="EX171" s="84"/>
      <c r="EY171" s="84"/>
      <c r="EZ171" s="84"/>
      <c r="FA171" s="84"/>
      <c r="FB171" s="84"/>
      <c r="FC171" s="84"/>
      <c r="FD171" s="84"/>
      <c r="FE171" s="84"/>
      <c r="FF171" s="84"/>
      <c r="FG171" s="84"/>
      <c r="FH171" s="84"/>
      <c r="FI171" s="84"/>
      <c r="FJ171" s="84"/>
      <c r="FK171" s="84"/>
      <c r="FL171" s="84"/>
      <c r="FM171" s="84"/>
      <c r="FN171" s="84"/>
      <c r="FO171" s="84"/>
      <c r="FP171" s="84"/>
    </row>
    <row r="172" spans="1:172" s="82" customFormat="1" ht="32.25" customHeight="1" x14ac:dyDescent="0.35">
      <c r="A172" s="137"/>
      <c r="B172" s="138" t="s">
        <v>21</v>
      </c>
      <c r="C172" s="139"/>
      <c r="D172" s="140">
        <v>1</v>
      </c>
      <c r="E172" s="141">
        <v>1</v>
      </c>
      <c r="F172" s="140"/>
      <c r="G172" s="141"/>
      <c r="H172" s="140"/>
      <c r="I172" s="142"/>
      <c r="J172" s="143"/>
      <c r="K172" s="206"/>
      <c r="L172" s="206"/>
      <c r="M172" s="206"/>
      <c r="N172" s="206"/>
      <c r="O172" s="206"/>
      <c r="P172" s="206"/>
      <c r="Q172" s="206"/>
      <c r="R172" s="206"/>
      <c r="S172" s="155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8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8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8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8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8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84"/>
      <c r="DH172" s="84"/>
      <c r="DI172" s="84"/>
      <c r="DJ172" s="84"/>
      <c r="DK172" s="84"/>
      <c r="DL172" s="84"/>
      <c r="DM172" s="84"/>
      <c r="DN172" s="84"/>
      <c r="DO172" s="84"/>
      <c r="DP172" s="84"/>
      <c r="DQ172" s="84"/>
      <c r="DR172" s="84"/>
      <c r="DS172" s="84"/>
      <c r="DT172" s="84"/>
      <c r="DU172" s="84"/>
      <c r="DV172" s="84"/>
      <c r="DW172" s="84"/>
      <c r="DX172" s="84"/>
      <c r="DY172" s="84"/>
      <c r="DZ172" s="84"/>
      <c r="EA172" s="84"/>
      <c r="EB172" s="84"/>
      <c r="EC172" s="84"/>
      <c r="ED172" s="84"/>
      <c r="EE172" s="84"/>
      <c r="EF172" s="84"/>
      <c r="EG172" s="84"/>
      <c r="EH172" s="84"/>
      <c r="EI172" s="84"/>
      <c r="EJ172" s="84"/>
      <c r="EK172" s="84"/>
      <c r="EL172" s="84"/>
      <c r="EM172" s="84"/>
      <c r="EN172" s="84"/>
      <c r="EO172" s="84"/>
      <c r="EP172" s="84"/>
      <c r="EQ172" s="84"/>
      <c r="ER172" s="84"/>
      <c r="ES172" s="84"/>
      <c r="ET172" s="84"/>
      <c r="EU172" s="84"/>
      <c r="EV172" s="84"/>
      <c r="EW172" s="84"/>
      <c r="EX172" s="84"/>
      <c r="EY172" s="84"/>
      <c r="EZ172" s="84"/>
      <c r="FA172" s="84"/>
      <c r="FB172" s="84"/>
      <c r="FC172" s="84"/>
      <c r="FD172" s="84"/>
      <c r="FE172" s="84"/>
      <c r="FF172" s="84"/>
      <c r="FG172" s="84"/>
      <c r="FH172" s="84"/>
      <c r="FI172" s="84"/>
      <c r="FJ172" s="84"/>
      <c r="FK172" s="84"/>
      <c r="FL172" s="84"/>
      <c r="FM172" s="84"/>
      <c r="FN172" s="84"/>
      <c r="FO172" s="84"/>
      <c r="FP172" s="84"/>
    </row>
    <row r="173" spans="1:172" s="75" customFormat="1" x14ac:dyDescent="0.35">
      <c r="A173" s="137" t="s">
        <v>404</v>
      </c>
      <c r="B173" s="138"/>
      <c r="C173" s="139">
        <v>180</v>
      </c>
      <c r="D173" s="140"/>
      <c r="E173" s="141"/>
      <c r="F173" s="142"/>
      <c r="G173" s="141"/>
      <c r="H173" s="140">
        <v>10</v>
      </c>
      <c r="I173" s="142">
        <v>40</v>
      </c>
      <c r="J173" s="143" t="s">
        <v>411</v>
      </c>
      <c r="K173" s="206"/>
      <c r="L173" s="206"/>
      <c r="M173" s="206"/>
      <c r="N173" s="206"/>
      <c r="O173" s="206"/>
      <c r="P173" s="206"/>
      <c r="Q173" s="206"/>
      <c r="R173" s="206"/>
      <c r="S173" s="155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8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84"/>
      <c r="BD173" s="84"/>
      <c r="BE173" s="84"/>
      <c r="BF173" s="84"/>
      <c r="BG173" s="84"/>
      <c r="BH173" s="84"/>
      <c r="BI173" s="84"/>
      <c r="BJ173" s="84"/>
      <c r="BK173" s="84"/>
      <c r="BL173" s="84"/>
      <c r="BM173" s="84"/>
      <c r="BN173" s="84"/>
      <c r="BO173" s="84"/>
      <c r="BP173" s="84"/>
      <c r="BQ173" s="84"/>
      <c r="BR173" s="84"/>
      <c r="BS173" s="84"/>
      <c r="BT173" s="84"/>
      <c r="BU173" s="84"/>
      <c r="BV173" s="84"/>
      <c r="BW173" s="84"/>
      <c r="BX173" s="84"/>
      <c r="BY173" s="84"/>
      <c r="BZ173" s="84"/>
      <c r="CA173" s="84"/>
      <c r="CB173" s="84"/>
      <c r="CC173" s="84"/>
      <c r="CD173" s="84"/>
      <c r="CE173" s="84"/>
      <c r="CF173" s="84"/>
      <c r="CG173" s="84"/>
      <c r="CH173" s="84"/>
      <c r="CI173" s="84"/>
      <c r="CJ173" s="84"/>
      <c r="CK173" s="84"/>
      <c r="CL173" s="84"/>
      <c r="CM173" s="84"/>
      <c r="CN173" s="84"/>
      <c r="CO173" s="84"/>
      <c r="CP173" s="84"/>
      <c r="CQ173" s="84"/>
      <c r="CR173" s="84"/>
      <c r="CS173" s="84"/>
      <c r="CT173" s="84"/>
      <c r="CU173" s="84"/>
      <c r="CV173" s="84"/>
      <c r="CW173" s="84"/>
      <c r="CX173" s="84"/>
      <c r="CY173" s="84"/>
      <c r="CZ173" s="84"/>
      <c r="DA173" s="84"/>
      <c r="DB173" s="84"/>
      <c r="DC173" s="84"/>
      <c r="DD173" s="84"/>
      <c r="DE173" s="84"/>
      <c r="DF173" s="84"/>
      <c r="DG173" s="84"/>
      <c r="DH173" s="84"/>
      <c r="DI173" s="84"/>
      <c r="DJ173" s="84"/>
      <c r="DK173" s="84"/>
      <c r="DL173" s="84"/>
      <c r="DM173" s="84"/>
      <c r="DN173" s="84"/>
      <c r="DO173" s="84"/>
      <c r="DP173" s="84"/>
      <c r="DQ173" s="84"/>
      <c r="DR173" s="84"/>
      <c r="DS173" s="84"/>
    </row>
    <row r="174" spans="1:172" s="75" customFormat="1" x14ac:dyDescent="0.35">
      <c r="A174" s="137"/>
      <c r="B174" s="138" t="s">
        <v>75</v>
      </c>
      <c r="C174" s="139"/>
      <c r="D174" s="140">
        <v>21.6</v>
      </c>
      <c r="E174" s="141">
        <v>21.6</v>
      </c>
      <c r="F174" s="142"/>
      <c r="G174" s="141"/>
      <c r="H174" s="140"/>
      <c r="I174" s="142"/>
      <c r="J174" s="143"/>
      <c r="K174" s="206"/>
      <c r="L174" s="206"/>
      <c r="M174" s="206"/>
      <c r="N174" s="206"/>
      <c r="O174" s="206"/>
      <c r="P174" s="206"/>
      <c r="Q174" s="206"/>
      <c r="R174" s="206"/>
      <c r="S174" s="155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8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84"/>
      <c r="BD174" s="84"/>
      <c r="BE174" s="84"/>
      <c r="BF174" s="84"/>
      <c r="BG174" s="84"/>
      <c r="BH174" s="84"/>
      <c r="BI174" s="84"/>
      <c r="BJ174" s="84"/>
      <c r="BK174" s="84"/>
      <c r="BL174" s="84"/>
      <c r="BM174" s="84"/>
      <c r="BN174" s="84"/>
      <c r="BO174" s="84"/>
      <c r="BP174" s="84"/>
      <c r="BQ174" s="84"/>
      <c r="BR174" s="84"/>
      <c r="BS174" s="84"/>
      <c r="BT174" s="84"/>
      <c r="BU174" s="84"/>
      <c r="BV174" s="84"/>
      <c r="BW174" s="84"/>
      <c r="BX174" s="84"/>
      <c r="BY174" s="84"/>
      <c r="BZ174" s="84"/>
      <c r="CA174" s="84"/>
      <c r="CB174" s="84"/>
      <c r="CC174" s="84"/>
      <c r="CD174" s="84"/>
      <c r="CE174" s="84"/>
      <c r="CF174" s="84"/>
      <c r="CG174" s="84"/>
      <c r="CH174" s="84"/>
      <c r="CI174" s="84"/>
      <c r="CJ174" s="84"/>
      <c r="CK174" s="84"/>
      <c r="CL174" s="84"/>
      <c r="CM174" s="84"/>
      <c r="CN174" s="84"/>
      <c r="CO174" s="84"/>
      <c r="CP174" s="84"/>
      <c r="CQ174" s="84"/>
      <c r="CR174" s="84"/>
      <c r="CS174" s="84"/>
      <c r="CT174" s="84"/>
      <c r="CU174" s="84"/>
      <c r="CV174" s="84"/>
      <c r="CW174" s="84"/>
      <c r="CX174" s="84"/>
      <c r="CY174" s="84"/>
      <c r="CZ174" s="84"/>
      <c r="DA174" s="84"/>
      <c r="DB174" s="84"/>
      <c r="DC174" s="84"/>
      <c r="DD174" s="84"/>
      <c r="DE174" s="84"/>
      <c r="DF174" s="84"/>
      <c r="DG174" s="84"/>
      <c r="DH174" s="84"/>
      <c r="DI174" s="84"/>
      <c r="DJ174" s="84"/>
      <c r="DK174" s="84"/>
      <c r="DL174" s="84"/>
      <c r="DM174" s="84"/>
      <c r="DN174" s="84"/>
      <c r="DO174" s="84"/>
      <c r="DP174" s="84"/>
      <c r="DQ174" s="84"/>
      <c r="DR174" s="84"/>
      <c r="DS174" s="84"/>
    </row>
    <row r="175" spans="1:172" s="75" customFormat="1" x14ac:dyDescent="0.35">
      <c r="A175" s="137"/>
      <c r="B175" s="138" t="s">
        <v>56</v>
      </c>
      <c r="C175" s="139"/>
      <c r="D175" s="140">
        <v>172</v>
      </c>
      <c r="E175" s="141">
        <v>172</v>
      </c>
      <c r="F175" s="142"/>
      <c r="G175" s="141"/>
      <c r="H175" s="140"/>
      <c r="I175" s="142"/>
      <c r="J175" s="143"/>
      <c r="K175" s="206"/>
      <c r="L175" s="206"/>
      <c r="M175" s="206"/>
      <c r="N175" s="206"/>
      <c r="O175" s="206"/>
      <c r="P175" s="206"/>
      <c r="Q175" s="206"/>
      <c r="R175" s="206"/>
      <c r="S175" s="155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8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84"/>
      <c r="BD175" s="84"/>
      <c r="BE175" s="84"/>
      <c r="BF175" s="84"/>
      <c r="BG175" s="84"/>
      <c r="BH175" s="84"/>
      <c r="BI175" s="84"/>
      <c r="BJ175" s="84"/>
      <c r="BK175" s="84"/>
      <c r="BL175" s="84"/>
      <c r="BM175" s="84"/>
      <c r="BN175" s="84"/>
      <c r="BO175" s="84"/>
      <c r="BP175" s="84"/>
      <c r="BQ175" s="84"/>
      <c r="BR175" s="84"/>
      <c r="BS175" s="84"/>
      <c r="BT175" s="84"/>
      <c r="BU175" s="84"/>
      <c r="BV175" s="84"/>
      <c r="BW175" s="84"/>
      <c r="BX175" s="84"/>
      <c r="BY175" s="84"/>
      <c r="BZ175" s="84"/>
      <c r="CA175" s="84"/>
      <c r="CB175" s="84"/>
      <c r="CC175" s="84"/>
      <c r="CD175" s="84"/>
      <c r="CE175" s="84"/>
      <c r="CF175" s="84"/>
      <c r="CG175" s="84"/>
      <c r="CH175" s="84"/>
      <c r="CI175" s="84"/>
      <c r="CJ175" s="84"/>
      <c r="CK175" s="84"/>
      <c r="CL175" s="84"/>
      <c r="CM175" s="84"/>
      <c r="CN175" s="84"/>
      <c r="CO175" s="84"/>
      <c r="CP175" s="84"/>
      <c r="CQ175" s="84"/>
      <c r="CR175" s="84"/>
      <c r="CS175" s="84"/>
      <c r="CT175" s="84"/>
      <c r="CU175" s="84"/>
      <c r="CV175" s="84"/>
      <c r="CW175" s="84"/>
      <c r="CX175" s="84"/>
      <c r="CY175" s="84"/>
      <c r="CZ175" s="84"/>
      <c r="DA175" s="84"/>
      <c r="DB175" s="84"/>
      <c r="DC175" s="84"/>
      <c r="DD175" s="84"/>
      <c r="DE175" s="84"/>
      <c r="DF175" s="84"/>
      <c r="DG175" s="84"/>
      <c r="DH175" s="84"/>
      <c r="DI175" s="84"/>
      <c r="DJ175" s="84"/>
      <c r="DK175" s="84"/>
      <c r="DL175" s="84"/>
      <c r="DM175" s="84"/>
      <c r="DN175" s="84"/>
      <c r="DO175" s="84"/>
      <c r="DP175" s="84"/>
      <c r="DQ175" s="84"/>
      <c r="DR175" s="84"/>
      <c r="DS175" s="84"/>
    </row>
    <row r="176" spans="1:172" s="75" customFormat="1" x14ac:dyDescent="0.35">
      <c r="A176" s="137"/>
      <c r="B176" s="138" t="s">
        <v>20</v>
      </c>
      <c r="C176" s="139"/>
      <c r="D176" s="140">
        <v>5</v>
      </c>
      <c r="E176" s="141">
        <v>5</v>
      </c>
      <c r="F176" s="142"/>
      <c r="G176" s="141"/>
      <c r="H176" s="140"/>
      <c r="I176" s="142"/>
      <c r="J176" s="143"/>
      <c r="K176" s="206"/>
      <c r="L176" s="206"/>
      <c r="M176" s="206"/>
      <c r="N176" s="206"/>
      <c r="O176" s="206"/>
      <c r="P176" s="206"/>
      <c r="Q176" s="206"/>
      <c r="R176" s="206"/>
      <c r="S176" s="155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8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84"/>
      <c r="BD176" s="84"/>
      <c r="BE176" s="84"/>
      <c r="BF176" s="84"/>
      <c r="BG176" s="84"/>
      <c r="BH176" s="84"/>
      <c r="BI176" s="84"/>
      <c r="BJ176" s="84"/>
      <c r="BK176" s="84"/>
      <c r="BL176" s="84"/>
      <c r="BM176" s="84"/>
      <c r="BN176" s="84"/>
      <c r="BO176" s="84"/>
      <c r="BP176" s="84"/>
      <c r="BQ176" s="84"/>
      <c r="BR176" s="84"/>
      <c r="BS176" s="84"/>
      <c r="BT176" s="84"/>
      <c r="BU176" s="84"/>
      <c r="BV176" s="84"/>
      <c r="BW176" s="84"/>
      <c r="BX176" s="84"/>
      <c r="BY176" s="84"/>
      <c r="BZ176" s="84"/>
      <c r="CA176" s="84"/>
      <c r="CB176" s="84"/>
      <c r="CC176" s="84"/>
      <c r="CD176" s="84"/>
      <c r="CE176" s="84"/>
      <c r="CF176" s="84"/>
      <c r="CG176" s="84"/>
      <c r="CH176" s="84"/>
      <c r="CI176" s="84"/>
      <c r="CJ176" s="84"/>
      <c r="CK176" s="84"/>
      <c r="CL176" s="84"/>
      <c r="CM176" s="84"/>
      <c r="CN176" s="84"/>
      <c r="CO176" s="84"/>
      <c r="CP176" s="84"/>
      <c r="CQ176" s="84"/>
      <c r="CR176" s="84"/>
      <c r="CS176" s="84"/>
      <c r="CT176" s="84"/>
      <c r="CU176" s="84"/>
      <c r="CV176" s="84"/>
      <c r="CW176" s="84"/>
      <c r="CX176" s="84"/>
      <c r="CY176" s="84"/>
      <c r="CZ176" s="84"/>
      <c r="DA176" s="84"/>
      <c r="DB176" s="84"/>
      <c r="DC176" s="84"/>
      <c r="DD176" s="84"/>
      <c r="DE176" s="84"/>
      <c r="DF176" s="84"/>
      <c r="DG176" s="84"/>
      <c r="DH176" s="84"/>
      <c r="DI176" s="84"/>
      <c r="DJ176" s="84"/>
      <c r="DK176" s="84"/>
      <c r="DL176" s="84"/>
      <c r="DM176" s="84"/>
      <c r="DN176" s="84"/>
      <c r="DO176" s="84"/>
      <c r="DP176" s="84"/>
      <c r="DQ176" s="84"/>
      <c r="DR176" s="84"/>
      <c r="DS176" s="84"/>
    </row>
    <row r="177" spans="1:172" ht="15" thickBot="1" x14ac:dyDescent="0.4">
      <c r="A177" s="232" t="s">
        <v>50</v>
      </c>
      <c r="B177" s="233"/>
      <c r="C177" s="234">
        <v>37.5</v>
      </c>
      <c r="D177" s="235">
        <v>37.5</v>
      </c>
      <c r="E177" s="235">
        <v>37.5</v>
      </c>
      <c r="F177" s="234">
        <v>1.8</v>
      </c>
      <c r="G177" s="234">
        <v>0.4</v>
      </c>
      <c r="H177" s="234">
        <v>18</v>
      </c>
      <c r="I177" s="234">
        <v>82.5</v>
      </c>
      <c r="J177" s="236"/>
    </row>
    <row r="178" spans="1:172" ht="15" thickBot="1" x14ac:dyDescent="0.4">
      <c r="A178" s="215" t="s">
        <v>29</v>
      </c>
      <c r="B178" s="216"/>
      <c r="C178" s="217">
        <v>682.5</v>
      </c>
      <c r="D178" s="200"/>
      <c r="E178" s="199"/>
      <c r="F178" s="200">
        <v>18.45</v>
      </c>
      <c r="G178" s="200">
        <v>21.94</v>
      </c>
      <c r="H178" s="200">
        <v>90.95</v>
      </c>
      <c r="I178" s="200">
        <v>635.5</v>
      </c>
      <c r="J178" s="143"/>
    </row>
    <row r="179" spans="1:172" x14ac:dyDescent="0.35">
      <c r="A179" s="205"/>
      <c r="B179" s="206" t="s">
        <v>51</v>
      </c>
      <c r="C179" s="213"/>
      <c r="D179" s="259"/>
      <c r="E179" s="207"/>
      <c r="F179" s="211"/>
      <c r="G179" s="211"/>
      <c r="H179" s="211"/>
      <c r="I179" s="211"/>
      <c r="J179" s="189"/>
    </row>
    <row r="180" spans="1:172" s="65" customFormat="1" x14ac:dyDescent="0.35">
      <c r="A180" s="137" t="s">
        <v>76</v>
      </c>
      <c r="B180" s="138"/>
      <c r="C180" s="139">
        <v>10</v>
      </c>
      <c r="D180" s="142"/>
      <c r="E180" s="141"/>
      <c r="F180" s="141">
        <v>2.5</v>
      </c>
      <c r="G180" s="140">
        <v>3</v>
      </c>
      <c r="H180" s="141">
        <v>30</v>
      </c>
      <c r="I180" s="140">
        <v>158</v>
      </c>
      <c r="J180" s="143"/>
      <c r="K180" s="206"/>
      <c r="L180" s="206"/>
      <c r="M180" s="206"/>
      <c r="N180" s="206"/>
      <c r="O180" s="206"/>
      <c r="P180" s="206"/>
      <c r="Q180" s="206"/>
      <c r="R180" s="206"/>
      <c r="S180" s="155"/>
      <c r="T180" s="119"/>
      <c r="U180" s="119"/>
      <c r="V180" s="119"/>
      <c r="W180" s="119"/>
      <c r="X180" s="119"/>
      <c r="Y180" s="119"/>
      <c r="Z180" s="119"/>
      <c r="AA180" s="119"/>
      <c r="AB180" s="119"/>
      <c r="AC180" s="119"/>
      <c r="AD180" s="119"/>
      <c r="AE180" s="119"/>
      <c r="AF180" s="119"/>
      <c r="AG180" s="119"/>
      <c r="AH180" s="119"/>
      <c r="AI180" s="119"/>
      <c r="AJ180" s="119"/>
      <c r="AK180" s="119"/>
      <c r="AL180" s="119"/>
      <c r="AM180" s="119"/>
      <c r="AN180" s="119"/>
      <c r="AO180" s="119"/>
      <c r="AP180" s="119"/>
      <c r="AQ180" s="119"/>
      <c r="AR180" s="119"/>
      <c r="AS180" s="119"/>
      <c r="AT180" s="119"/>
      <c r="AU180" s="119"/>
      <c r="AV180" s="119"/>
      <c r="AW180" s="119"/>
      <c r="AX180" s="119"/>
      <c r="AY180" s="119"/>
      <c r="AZ180" s="119"/>
      <c r="BA180" s="119"/>
      <c r="BB180" s="119"/>
    </row>
    <row r="181" spans="1:172" x14ac:dyDescent="0.35">
      <c r="A181" s="137" t="s">
        <v>371</v>
      </c>
      <c r="B181" s="138"/>
      <c r="C181" s="139"/>
      <c r="D181" s="140">
        <v>10</v>
      </c>
      <c r="E181" s="141">
        <v>10</v>
      </c>
      <c r="F181" s="142"/>
      <c r="G181" s="140"/>
      <c r="H181" s="140"/>
      <c r="I181" s="140"/>
      <c r="J181" s="143"/>
    </row>
    <row r="182" spans="1:172" s="82" customFormat="1" x14ac:dyDescent="0.35">
      <c r="A182" s="137" t="s">
        <v>290</v>
      </c>
      <c r="B182" s="138"/>
      <c r="C182" s="139">
        <v>120</v>
      </c>
      <c r="D182" s="140"/>
      <c r="E182" s="141"/>
      <c r="F182" s="140">
        <v>3.4</v>
      </c>
      <c r="G182" s="141">
        <v>3</v>
      </c>
      <c r="H182" s="140">
        <v>5.7</v>
      </c>
      <c r="I182" s="141">
        <v>63.4</v>
      </c>
      <c r="J182" s="143" t="s">
        <v>291</v>
      </c>
      <c r="K182" s="206"/>
      <c r="L182" s="206"/>
      <c r="M182" s="206"/>
      <c r="N182" s="206"/>
      <c r="O182" s="206"/>
      <c r="P182" s="206"/>
      <c r="Q182" s="206"/>
      <c r="R182" s="206"/>
      <c r="S182" s="155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8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8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8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8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8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84"/>
      <c r="DH182" s="84"/>
      <c r="DI182" s="84"/>
      <c r="DJ182" s="84"/>
      <c r="DK182" s="84"/>
      <c r="DL182" s="84"/>
      <c r="DM182" s="84"/>
      <c r="DN182" s="84"/>
      <c r="DO182" s="84"/>
      <c r="DP182" s="84"/>
      <c r="DQ182" s="84"/>
      <c r="DR182" s="84"/>
      <c r="DS182" s="84"/>
    </row>
    <row r="183" spans="1:172" s="82" customFormat="1" x14ac:dyDescent="0.35">
      <c r="A183" s="137"/>
      <c r="B183" s="138" t="s">
        <v>62</v>
      </c>
      <c r="C183" s="139"/>
      <c r="D183" s="140">
        <v>126.46</v>
      </c>
      <c r="E183" s="141">
        <v>120</v>
      </c>
      <c r="F183" s="142"/>
      <c r="G183" s="141"/>
      <c r="H183" s="140"/>
      <c r="I183" s="142"/>
      <c r="J183" s="143"/>
      <c r="K183" s="206"/>
      <c r="L183" s="206"/>
      <c r="M183" s="206"/>
      <c r="N183" s="206"/>
      <c r="O183" s="206"/>
      <c r="P183" s="206"/>
      <c r="Q183" s="206"/>
      <c r="R183" s="206"/>
      <c r="S183" s="155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8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8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8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8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8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84"/>
      <c r="DH183" s="84"/>
      <c r="DI183" s="84"/>
      <c r="DJ183" s="84"/>
      <c r="DK183" s="84"/>
      <c r="DL183" s="84"/>
      <c r="DM183" s="84"/>
      <c r="DN183" s="84"/>
      <c r="DO183" s="84"/>
      <c r="DP183" s="84"/>
      <c r="DQ183" s="84"/>
      <c r="DR183" s="84"/>
      <c r="DS183" s="84"/>
    </row>
    <row r="184" spans="1:172" s="67" customFormat="1" x14ac:dyDescent="0.35">
      <c r="A184" s="137" t="s">
        <v>287</v>
      </c>
      <c r="B184" s="138"/>
      <c r="C184" s="139">
        <v>50</v>
      </c>
      <c r="D184" s="161"/>
      <c r="E184" s="162"/>
      <c r="F184" s="140">
        <v>0.75</v>
      </c>
      <c r="G184" s="141">
        <v>0.06</v>
      </c>
      <c r="H184" s="140">
        <v>8.5</v>
      </c>
      <c r="I184" s="141">
        <v>37</v>
      </c>
      <c r="J184" s="141" t="s">
        <v>237</v>
      </c>
      <c r="K184" s="206"/>
      <c r="L184" s="206"/>
      <c r="M184" s="206"/>
      <c r="N184" s="206"/>
      <c r="O184" s="206"/>
      <c r="P184" s="206"/>
      <c r="Q184" s="206"/>
      <c r="R184" s="206"/>
      <c r="S184" s="155"/>
      <c r="T184" s="65"/>
      <c r="U184" s="65"/>
      <c r="V184" s="65"/>
      <c r="W184" s="65"/>
      <c r="X184" s="65"/>
      <c r="Y184" s="65"/>
      <c r="Z184" s="65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65"/>
      <c r="AM184" s="65"/>
      <c r="AN184" s="65"/>
      <c r="AO184" s="65"/>
      <c r="AP184" s="65"/>
      <c r="AQ184" s="65"/>
      <c r="AR184" s="65"/>
      <c r="AS184" s="65"/>
      <c r="AT184" s="65"/>
      <c r="AU184" s="65"/>
      <c r="AV184" s="65"/>
      <c r="AW184" s="65"/>
      <c r="AX184" s="65"/>
      <c r="AY184" s="65"/>
      <c r="AZ184" s="65"/>
      <c r="BA184" s="65"/>
      <c r="BB184" s="65"/>
      <c r="BC184" s="65"/>
      <c r="BD184" s="65"/>
      <c r="BE184" s="65"/>
      <c r="BF184" s="65"/>
      <c r="BG184" s="65"/>
      <c r="BH184" s="65"/>
      <c r="BI184" s="65"/>
      <c r="BJ184" s="65"/>
      <c r="BK184" s="65"/>
      <c r="BL184" s="65"/>
      <c r="BM184" s="65"/>
      <c r="BN184" s="65"/>
      <c r="BO184" s="65"/>
      <c r="BP184" s="65"/>
      <c r="BQ184" s="65"/>
      <c r="BR184" s="65"/>
      <c r="BS184" s="65"/>
      <c r="BT184" s="65"/>
      <c r="BU184" s="65"/>
      <c r="BV184" s="65"/>
      <c r="BW184" s="65"/>
      <c r="BX184" s="65"/>
      <c r="BY184" s="65"/>
      <c r="BZ184" s="65"/>
      <c r="CA184" s="65"/>
      <c r="CB184" s="65"/>
      <c r="CC184" s="65"/>
      <c r="CD184" s="65"/>
      <c r="CE184" s="65"/>
      <c r="CF184" s="65"/>
      <c r="CG184" s="65"/>
      <c r="CH184" s="65"/>
      <c r="CI184" s="65"/>
      <c r="CJ184" s="65"/>
      <c r="CK184" s="65"/>
      <c r="CL184" s="65"/>
      <c r="CM184" s="65"/>
      <c r="CN184" s="65"/>
      <c r="CO184" s="65"/>
      <c r="CP184" s="65"/>
      <c r="CQ184" s="65"/>
      <c r="CR184" s="65"/>
      <c r="CS184" s="65"/>
      <c r="CT184" s="65"/>
      <c r="CU184" s="65"/>
      <c r="CV184" s="65"/>
      <c r="CW184" s="65"/>
      <c r="CX184" s="65"/>
      <c r="CY184" s="65"/>
      <c r="CZ184" s="65"/>
      <c r="DA184" s="65"/>
      <c r="DB184" s="65"/>
      <c r="DC184" s="65"/>
      <c r="DD184" s="65"/>
      <c r="DE184" s="65"/>
      <c r="DF184" s="65"/>
      <c r="DG184" s="65"/>
      <c r="DH184" s="65"/>
      <c r="DI184" s="65"/>
      <c r="DJ184" s="65"/>
      <c r="DK184" s="65"/>
      <c r="DL184" s="65"/>
      <c r="DM184" s="65"/>
      <c r="DN184" s="65"/>
      <c r="DO184" s="65"/>
      <c r="DP184" s="65"/>
      <c r="DQ184" s="65"/>
      <c r="DR184" s="65"/>
      <c r="DS184" s="65"/>
      <c r="DT184" s="65"/>
      <c r="DU184" s="65"/>
      <c r="DV184" s="65"/>
      <c r="DW184" s="65"/>
      <c r="DX184" s="65"/>
      <c r="DY184" s="65"/>
      <c r="DZ184" s="65"/>
      <c r="EA184" s="65"/>
      <c r="EB184" s="65"/>
      <c r="EC184" s="65"/>
      <c r="ED184" s="65"/>
      <c r="EE184" s="65"/>
      <c r="EF184" s="65"/>
      <c r="EG184" s="65"/>
      <c r="EH184" s="65"/>
      <c r="EI184" s="65"/>
      <c r="EJ184" s="65"/>
      <c r="EK184" s="65"/>
      <c r="EL184" s="65"/>
      <c r="EM184" s="65"/>
      <c r="EN184" s="65"/>
      <c r="EO184" s="65"/>
      <c r="EP184" s="65"/>
      <c r="EQ184" s="65"/>
      <c r="ER184" s="65"/>
      <c r="ES184" s="65"/>
      <c r="ET184" s="65"/>
      <c r="EU184" s="65"/>
      <c r="EV184" s="65"/>
      <c r="EW184" s="65"/>
      <c r="EX184" s="65"/>
      <c r="EY184" s="65"/>
      <c r="EZ184" s="65"/>
      <c r="FA184" s="65"/>
      <c r="FB184" s="65"/>
      <c r="FC184" s="65"/>
      <c r="FD184" s="65"/>
      <c r="FE184" s="65"/>
      <c r="FF184" s="65"/>
      <c r="FG184" s="65"/>
      <c r="FH184" s="65"/>
      <c r="FI184" s="65"/>
      <c r="FJ184" s="65"/>
      <c r="FK184" s="65"/>
      <c r="FL184" s="65"/>
      <c r="FM184" s="65"/>
      <c r="FN184" s="65"/>
      <c r="FO184" s="65"/>
      <c r="FP184" s="65"/>
    </row>
    <row r="185" spans="1:172" s="67" customFormat="1" x14ac:dyDescent="0.35">
      <c r="A185" s="137"/>
      <c r="B185" s="138" t="s">
        <v>36</v>
      </c>
      <c r="C185" s="160"/>
      <c r="D185" s="163">
        <v>62.5</v>
      </c>
      <c r="E185" s="139">
        <v>50</v>
      </c>
      <c r="F185" s="140"/>
      <c r="G185" s="141"/>
      <c r="H185" s="140"/>
      <c r="I185" s="141"/>
      <c r="J185" s="143"/>
      <c r="K185" s="206"/>
      <c r="L185" s="206"/>
      <c r="M185" s="206"/>
      <c r="N185" s="206"/>
      <c r="O185" s="206"/>
      <c r="P185" s="206"/>
      <c r="Q185" s="206"/>
      <c r="R185" s="206"/>
      <c r="S185" s="155"/>
      <c r="T185" s="65"/>
      <c r="U185" s="65"/>
      <c r="V185" s="65"/>
      <c r="W185" s="65"/>
      <c r="X185" s="65"/>
      <c r="Y185" s="65"/>
      <c r="Z185" s="65"/>
      <c r="AA185" s="65"/>
      <c r="AB185" s="65"/>
      <c r="AC185" s="65"/>
      <c r="AD185" s="65"/>
      <c r="AE185" s="65"/>
      <c r="AF185" s="65"/>
      <c r="AG185" s="65"/>
      <c r="AH185" s="65"/>
      <c r="AI185" s="65"/>
      <c r="AJ185" s="65"/>
      <c r="AK185" s="65"/>
      <c r="AL185" s="65"/>
      <c r="AM185" s="65"/>
      <c r="AN185" s="65"/>
      <c r="AO185" s="65"/>
      <c r="AP185" s="65"/>
      <c r="AQ185" s="65"/>
      <c r="AR185" s="65"/>
      <c r="AS185" s="65"/>
      <c r="AT185" s="65"/>
      <c r="AU185" s="65"/>
      <c r="AV185" s="65"/>
      <c r="AW185" s="65"/>
      <c r="AX185" s="65"/>
      <c r="AY185" s="65"/>
      <c r="AZ185" s="65"/>
      <c r="BA185" s="65"/>
      <c r="BB185" s="65"/>
      <c r="BC185" s="65"/>
      <c r="BD185" s="65"/>
      <c r="BE185" s="65"/>
      <c r="BF185" s="65"/>
      <c r="BG185" s="65"/>
      <c r="BH185" s="65"/>
      <c r="BI185" s="65"/>
      <c r="BJ185" s="65"/>
      <c r="BK185" s="65"/>
      <c r="BL185" s="65"/>
      <c r="BM185" s="65"/>
      <c r="BN185" s="65"/>
      <c r="BO185" s="65"/>
      <c r="BP185" s="65"/>
      <c r="BQ185" s="65"/>
      <c r="BR185" s="65"/>
      <c r="BS185" s="65"/>
      <c r="BT185" s="65"/>
      <c r="BU185" s="65"/>
      <c r="BV185" s="65"/>
      <c r="BW185" s="65"/>
      <c r="BX185" s="65"/>
      <c r="BY185" s="65"/>
      <c r="BZ185" s="65"/>
      <c r="CA185" s="65"/>
      <c r="CB185" s="65"/>
      <c r="CC185" s="65"/>
      <c r="CD185" s="65"/>
      <c r="CE185" s="65"/>
      <c r="CF185" s="65"/>
      <c r="CG185" s="65"/>
      <c r="CH185" s="65"/>
      <c r="CI185" s="65"/>
      <c r="CJ185" s="65"/>
      <c r="CK185" s="65"/>
      <c r="CL185" s="65"/>
      <c r="CM185" s="65"/>
      <c r="CN185" s="65"/>
      <c r="CO185" s="65"/>
      <c r="CP185" s="65"/>
      <c r="CQ185" s="65"/>
      <c r="CR185" s="65"/>
      <c r="CS185" s="65"/>
      <c r="CT185" s="65"/>
      <c r="CU185" s="65"/>
      <c r="CV185" s="65"/>
      <c r="CW185" s="65"/>
      <c r="CX185" s="65"/>
      <c r="CY185" s="65"/>
      <c r="CZ185" s="65"/>
      <c r="DA185" s="65"/>
      <c r="DB185" s="65"/>
      <c r="DC185" s="65"/>
      <c r="DD185" s="65"/>
      <c r="DE185" s="65"/>
      <c r="DF185" s="65"/>
      <c r="DG185" s="65"/>
      <c r="DH185" s="65"/>
      <c r="DI185" s="65"/>
      <c r="DJ185" s="65"/>
      <c r="DK185" s="65"/>
      <c r="DL185" s="65"/>
      <c r="DM185" s="65"/>
      <c r="DN185" s="65"/>
      <c r="DO185" s="65"/>
      <c r="DP185" s="65"/>
      <c r="DQ185" s="65"/>
      <c r="DR185" s="65"/>
      <c r="DS185" s="65"/>
      <c r="DT185" s="65"/>
      <c r="DU185" s="65"/>
      <c r="DV185" s="65"/>
      <c r="DW185" s="65"/>
      <c r="DX185" s="65"/>
      <c r="DY185" s="65"/>
      <c r="DZ185" s="65"/>
      <c r="EA185" s="65"/>
      <c r="EB185" s="65"/>
      <c r="EC185" s="65"/>
      <c r="ED185" s="65"/>
      <c r="EE185" s="65"/>
      <c r="EF185" s="65"/>
      <c r="EG185" s="65"/>
      <c r="EH185" s="65"/>
      <c r="EI185" s="65"/>
      <c r="EJ185" s="65"/>
      <c r="EK185" s="65"/>
      <c r="EL185" s="65"/>
      <c r="EM185" s="65"/>
      <c r="EN185" s="65"/>
      <c r="EO185" s="65"/>
      <c r="EP185" s="65"/>
      <c r="EQ185" s="65"/>
      <c r="ER185" s="65"/>
      <c r="ES185" s="65"/>
      <c r="ET185" s="65"/>
      <c r="EU185" s="65"/>
      <c r="EV185" s="65"/>
      <c r="EW185" s="65"/>
      <c r="EX185" s="65"/>
      <c r="EY185" s="65"/>
      <c r="EZ185" s="65"/>
      <c r="FA185" s="65"/>
      <c r="FB185" s="65"/>
      <c r="FC185" s="65"/>
      <c r="FD185" s="65"/>
      <c r="FE185" s="65"/>
      <c r="FF185" s="65"/>
      <c r="FG185" s="65"/>
      <c r="FH185" s="65"/>
      <c r="FI185" s="65"/>
      <c r="FJ185" s="65"/>
      <c r="FK185" s="65"/>
      <c r="FL185" s="65"/>
      <c r="FM185" s="65"/>
      <c r="FN185" s="65"/>
      <c r="FO185" s="65"/>
      <c r="FP185" s="65"/>
    </row>
    <row r="186" spans="1:172" s="67" customFormat="1" x14ac:dyDescent="0.35">
      <c r="A186" s="137"/>
      <c r="B186" s="138" t="s">
        <v>20</v>
      </c>
      <c r="C186" s="160"/>
      <c r="D186" s="163">
        <v>0.5</v>
      </c>
      <c r="E186" s="139">
        <v>0.5</v>
      </c>
      <c r="F186" s="140"/>
      <c r="G186" s="141"/>
      <c r="H186" s="140"/>
      <c r="I186" s="142"/>
      <c r="J186" s="143"/>
      <c r="K186" s="206"/>
      <c r="L186" s="206"/>
      <c r="M186" s="206"/>
      <c r="N186" s="206"/>
      <c r="O186" s="206"/>
      <c r="P186" s="206"/>
      <c r="Q186" s="206"/>
      <c r="R186" s="206"/>
      <c r="S186" s="155"/>
      <c r="T186" s="65"/>
      <c r="U186" s="65"/>
      <c r="V186" s="65"/>
      <c r="W186" s="65"/>
      <c r="X186" s="65"/>
      <c r="Y186" s="65"/>
      <c r="Z186" s="65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65"/>
      <c r="AM186" s="65"/>
      <c r="AN186" s="65"/>
      <c r="AO186" s="65"/>
      <c r="AP186" s="65"/>
      <c r="AQ186" s="65"/>
      <c r="AR186" s="65"/>
      <c r="AS186" s="65"/>
      <c r="AT186" s="65"/>
      <c r="AU186" s="65"/>
      <c r="AV186" s="65"/>
      <c r="AW186" s="65"/>
      <c r="AX186" s="65"/>
      <c r="AY186" s="65"/>
      <c r="AZ186" s="65"/>
      <c r="BA186" s="65"/>
      <c r="BB186" s="65"/>
      <c r="BC186" s="65"/>
      <c r="BD186" s="65"/>
      <c r="BE186" s="65"/>
      <c r="BF186" s="65"/>
      <c r="BG186" s="65"/>
      <c r="BH186" s="65"/>
      <c r="BI186" s="65"/>
      <c r="BJ186" s="65"/>
      <c r="BK186" s="65"/>
      <c r="BL186" s="65"/>
      <c r="BM186" s="65"/>
      <c r="BN186" s="65"/>
      <c r="BO186" s="65"/>
      <c r="BP186" s="65"/>
      <c r="BQ186" s="65"/>
      <c r="BR186" s="65"/>
      <c r="BS186" s="65"/>
      <c r="BT186" s="65"/>
      <c r="BU186" s="65"/>
      <c r="BV186" s="65"/>
      <c r="BW186" s="65"/>
      <c r="BX186" s="65"/>
      <c r="BY186" s="65"/>
      <c r="BZ186" s="65"/>
      <c r="CA186" s="65"/>
      <c r="CB186" s="65"/>
      <c r="CC186" s="65"/>
      <c r="CD186" s="65"/>
      <c r="CE186" s="65"/>
      <c r="CF186" s="65"/>
      <c r="CG186" s="65"/>
      <c r="CH186" s="65"/>
      <c r="CI186" s="65"/>
      <c r="CJ186" s="65"/>
      <c r="CK186" s="65"/>
      <c r="CL186" s="65"/>
      <c r="CM186" s="65"/>
      <c r="CN186" s="65"/>
      <c r="CO186" s="65"/>
      <c r="CP186" s="65"/>
      <c r="CQ186" s="65"/>
      <c r="CR186" s="65"/>
      <c r="CS186" s="65"/>
      <c r="CT186" s="65"/>
      <c r="CU186" s="65"/>
      <c r="CV186" s="65"/>
      <c r="CW186" s="65"/>
      <c r="CX186" s="65"/>
      <c r="CY186" s="65"/>
      <c r="CZ186" s="65"/>
      <c r="DA186" s="65"/>
      <c r="DB186" s="65"/>
      <c r="DC186" s="65"/>
      <c r="DD186" s="65"/>
      <c r="DE186" s="65"/>
      <c r="DF186" s="65"/>
      <c r="DG186" s="65"/>
      <c r="DH186" s="65"/>
      <c r="DI186" s="65"/>
      <c r="DJ186" s="65"/>
      <c r="DK186" s="65"/>
      <c r="DL186" s="65"/>
      <c r="DM186" s="65"/>
      <c r="DN186" s="65"/>
      <c r="DO186" s="65"/>
      <c r="DP186" s="65"/>
      <c r="DQ186" s="65"/>
      <c r="DR186" s="65"/>
      <c r="DS186" s="65"/>
      <c r="DT186" s="65"/>
      <c r="DU186" s="65"/>
      <c r="DV186" s="65"/>
      <c r="DW186" s="65"/>
      <c r="DX186" s="65"/>
      <c r="DY186" s="65"/>
      <c r="DZ186" s="65"/>
      <c r="EA186" s="65"/>
      <c r="EB186" s="65"/>
      <c r="EC186" s="65"/>
      <c r="ED186" s="65"/>
      <c r="EE186" s="65"/>
      <c r="EF186" s="65"/>
      <c r="EG186" s="65"/>
      <c r="EH186" s="65"/>
      <c r="EI186" s="65"/>
      <c r="EJ186" s="65"/>
      <c r="EK186" s="65"/>
      <c r="EL186" s="65"/>
      <c r="EM186" s="65"/>
      <c r="EN186" s="65"/>
      <c r="EO186" s="65"/>
      <c r="EP186" s="65"/>
      <c r="EQ186" s="65"/>
      <c r="ER186" s="65"/>
      <c r="ES186" s="65"/>
      <c r="ET186" s="65"/>
      <c r="EU186" s="65"/>
      <c r="EV186" s="65"/>
      <c r="EW186" s="65"/>
      <c r="EX186" s="65"/>
      <c r="EY186" s="65"/>
      <c r="EZ186" s="65"/>
      <c r="FA186" s="65"/>
      <c r="FB186" s="65"/>
      <c r="FC186" s="65"/>
      <c r="FD186" s="65"/>
      <c r="FE186" s="65"/>
      <c r="FF186" s="65"/>
      <c r="FG186" s="65"/>
      <c r="FH186" s="65"/>
      <c r="FI186" s="65"/>
      <c r="FJ186" s="65"/>
      <c r="FK186" s="65"/>
      <c r="FL186" s="65"/>
      <c r="FM186" s="65"/>
      <c r="FN186" s="65"/>
      <c r="FO186" s="65"/>
      <c r="FP186" s="65"/>
    </row>
    <row r="187" spans="1:172" s="75" customFormat="1" x14ac:dyDescent="0.35">
      <c r="A187" s="205" t="s">
        <v>396</v>
      </c>
      <c r="B187" s="206"/>
      <c r="C187" s="213" t="s">
        <v>222</v>
      </c>
      <c r="D187" s="214"/>
      <c r="E187" s="207"/>
      <c r="F187" s="212">
        <v>7.5</v>
      </c>
      <c r="G187" s="211">
        <v>12</v>
      </c>
      <c r="H187" s="212">
        <v>26</v>
      </c>
      <c r="I187" s="211">
        <v>242</v>
      </c>
      <c r="J187" s="143" t="s">
        <v>286</v>
      </c>
      <c r="K187" s="206"/>
      <c r="L187" s="206"/>
      <c r="M187" s="206"/>
      <c r="N187" s="206"/>
      <c r="O187" s="206"/>
      <c r="P187" s="206"/>
      <c r="Q187" s="206"/>
      <c r="R187" s="206"/>
      <c r="S187" s="155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8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8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8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8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8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84"/>
      <c r="DH187" s="84"/>
      <c r="DI187" s="84"/>
      <c r="DJ187" s="84"/>
      <c r="DK187" s="84"/>
      <c r="DL187" s="84"/>
      <c r="DM187" s="84"/>
      <c r="DN187" s="84"/>
      <c r="DO187" s="84"/>
      <c r="DP187" s="84"/>
      <c r="DQ187" s="84"/>
      <c r="DR187" s="84"/>
      <c r="DS187" s="84"/>
    </row>
    <row r="188" spans="1:172" s="75" customFormat="1" x14ac:dyDescent="0.35">
      <c r="A188" s="205"/>
      <c r="B188" s="206" t="s">
        <v>78</v>
      </c>
      <c r="C188" s="213"/>
      <c r="D188" s="214">
        <v>98.8</v>
      </c>
      <c r="E188" s="207">
        <v>97.5</v>
      </c>
      <c r="F188" s="212"/>
      <c r="G188" s="211"/>
      <c r="H188" s="212"/>
      <c r="I188" s="211"/>
      <c r="J188" s="143"/>
      <c r="K188" s="206"/>
      <c r="L188" s="206"/>
      <c r="M188" s="206"/>
      <c r="N188" s="206"/>
      <c r="O188" s="206"/>
      <c r="P188" s="206"/>
      <c r="Q188" s="206"/>
      <c r="R188" s="206"/>
      <c r="S188" s="155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8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8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8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8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8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84"/>
      <c r="DH188" s="84"/>
      <c r="DI188" s="84"/>
      <c r="DJ188" s="84"/>
      <c r="DK188" s="84"/>
      <c r="DL188" s="84"/>
      <c r="DM188" s="84"/>
      <c r="DN188" s="84"/>
      <c r="DO188" s="84"/>
      <c r="DP188" s="84"/>
      <c r="DQ188" s="84"/>
      <c r="DR188" s="84"/>
      <c r="DS188" s="84"/>
    </row>
    <row r="189" spans="1:172" s="75" customFormat="1" x14ac:dyDescent="0.35">
      <c r="A189" s="205"/>
      <c r="B189" s="206" t="s">
        <v>73</v>
      </c>
      <c r="C189" s="213"/>
      <c r="D189" s="214">
        <v>18</v>
      </c>
      <c r="E189" s="207">
        <v>18</v>
      </c>
      <c r="F189" s="212"/>
      <c r="G189" s="211"/>
      <c r="H189" s="212"/>
      <c r="I189" s="211"/>
      <c r="J189" s="143"/>
      <c r="K189" s="206"/>
      <c r="L189" s="206"/>
      <c r="M189" s="206"/>
      <c r="N189" s="206"/>
      <c r="O189" s="206"/>
      <c r="P189" s="206"/>
      <c r="Q189" s="206"/>
      <c r="R189" s="206"/>
      <c r="S189" s="155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8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8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8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8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84"/>
      <c r="DH189" s="84"/>
      <c r="DI189" s="84"/>
      <c r="DJ189" s="84"/>
      <c r="DK189" s="84"/>
      <c r="DL189" s="84"/>
      <c r="DM189" s="84"/>
      <c r="DN189" s="84"/>
      <c r="DO189" s="84"/>
      <c r="DP189" s="84"/>
      <c r="DQ189" s="84"/>
      <c r="DR189" s="84"/>
      <c r="DS189" s="84"/>
    </row>
    <row r="190" spans="1:172" s="75" customFormat="1" x14ac:dyDescent="0.35">
      <c r="A190" s="205"/>
      <c r="B190" s="206" t="s">
        <v>20</v>
      </c>
      <c r="C190" s="213"/>
      <c r="D190" s="214">
        <v>9</v>
      </c>
      <c r="E190" s="207">
        <v>9</v>
      </c>
      <c r="F190" s="212"/>
      <c r="G190" s="211"/>
      <c r="H190" s="212"/>
      <c r="I190" s="211"/>
      <c r="J190" s="143"/>
      <c r="K190" s="206"/>
      <c r="L190" s="206"/>
      <c r="M190" s="206"/>
      <c r="N190" s="206"/>
      <c r="O190" s="206"/>
      <c r="P190" s="206"/>
      <c r="Q190" s="206"/>
      <c r="R190" s="206"/>
      <c r="S190" s="155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8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8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8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8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8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84"/>
      <c r="DH190" s="84"/>
      <c r="DI190" s="84"/>
      <c r="DJ190" s="84"/>
      <c r="DK190" s="84"/>
      <c r="DL190" s="84"/>
      <c r="DM190" s="84"/>
      <c r="DN190" s="84"/>
      <c r="DO190" s="84"/>
      <c r="DP190" s="84"/>
      <c r="DQ190" s="84"/>
      <c r="DR190" s="84"/>
      <c r="DS190" s="84"/>
    </row>
    <row r="191" spans="1:172" s="75" customFormat="1" ht="22.5" customHeight="1" x14ac:dyDescent="0.35">
      <c r="A191" s="205"/>
      <c r="B191" s="206" t="s">
        <v>55</v>
      </c>
      <c r="C191" s="213"/>
      <c r="D191" s="214">
        <v>7.8</v>
      </c>
      <c r="E191" s="207">
        <v>7.8</v>
      </c>
      <c r="F191" s="212"/>
      <c r="G191" s="211"/>
      <c r="H191" s="212"/>
      <c r="I191" s="211"/>
      <c r="J191" s="143"/>
      <c r="K191" s="206"/>
      <c r="L191" s="206"/>
      <c r="M191" s="206"/>
      <c r="N191" s="206"/>
      <c r="O191" s="206"/>
      <c r="P191" s="206"/>
      <c r="Q191" s="206"/>
      <c r="R191" s="206"/>
      <c r="S191" s="155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8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8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8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8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8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84"/>
      <c r="DH191" s="84"/>
      <c r="DI191" s="84"/>
      <c r="DJ191" s="84"/>
      <c r="DK191" s="84"/>
      <c r="DL191" s="84"/>
      <c r="DM191" s="84"/>
      <c r="DN191" s="84"/>
      <c r="DO191" s="84"/>
      <c r="DP191" s="84"/>
      <c r="DQ191" s="84"/>
      <c r="DR191" s="84"/>
      <c r="DS191" s="84"/>
    </row>
    <row r="192" spans="1:172" s="75" customFormat="1" x14ac:dyDescent="0.35">
      <c r="A192" s="205"/>
      <c r="B192" s="206" t="s">
        <v>22</v>
      </c>
      <c r="C192" s="213"/>
      <c r="D192" s="214">
        <v>3.9</v>
      </c>
      <c r="E192" s="207">
        <v>3.9</v>
      </c>
      <c r="F192" s="212"/>
      <c r="G192" s="211"/>
      <c r="H192" s="212"/>
      <c r="I192" s="211"/>
      <c r="J192" s="143"/>
      <c r="K192" s="206"/>
      <c r="L192" s="206"/>
      <c r="M192" s="206"/>
      <c r="N192" s="206"/>
      <c r="O192" s="206"/>
      <c r="P192" s="206"/>
      <c r="Q192" s="206"/>
      <c r="R192" s="206"/>
      <c r="S192" s="155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8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8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8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8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8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84"/>
      <c r="DH192" s="84"/>
      <c r="DI192" s="84"/>
      <c r="DJ192" s="84"/>
      <c r="DK192" s="84"/>
      <c r="DL192" s="84"/>
      <c r="DM192" s="84"/>
      <c r="DN192" s="84"/>
      <c r="DO192" s="84"/>
      <c r="DP192" s="84"/>
      <c r="DQ192" s="84"/>
      <c r="DR192" s="84"/>
      <c r="DS192" s="84"/>
    </row>
    <row r="193" spans="1:123" s="75" customFormat="1" x14ac:dyDescent="0.35">
      <c r="A193" s="205"/>
      <c r="B193" s="206" t="s">
        <v>40</v>
      </c>
      <c r="C193" s="213"/>
      <c r="D193" s="214">
        <v>3.9</v>
      </c>
      <c r="E193" s="207">
        <v>3.9</v>
      </c>
      <c r="F193" s="212"/>
      <c r="G193" s="211"/>
      <c r="H193" s="212"/>
      <c r="I193" s="211"/>
      <c r="J193" s="143"/>
      <c r="K193" s="206"/>
      <c r="L193" s="206"/>
      <c r="M193" s="206"/>
      <c r="N193" s="206"/>
      <c r="O193" s="206"/>
      <c r="P193" s="206"/>
      <c r="Q193" s="206"/>
      <c r="R193" s="206"/>
      <c r="S193" s="155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8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8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8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8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8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84"/>
      <c r="DH193" s="84"/>
      <c r="DI193" s="84"/>
      <c r="DJ193" s="84"/>
      <c r="DK193" s="84"/>
      <c r="DL193" s="84"/>
      <c r="DM193" s="84"/>
      <c r="DN193" s="84"/>
      <c r="DO193" s="84"/>
      <c r="DP193" s="84"/>
      <c r="DQ193" s="84"/>
      <c r="DR193" s="84"/>
      <c r="DS193" s="84"/>
    </row>
    <row r="194" spans="1:123" s="75" customFormat="1" x14ac:dyDescent="0.35">
      <c r="A194" s="205"/>
      <c r="B194" s="206" t="s">
        <v>87</v>
      </c>
      <c r="C194" s="213"/>
      <c r="D194" s="214"/>
      <c r="E194" s="207">
        <v>153.4</v>
      </c>
      <c r="F194" s="212"/>
      <c r="G194" s="211"/>
      <c r="H194" s="212"/>
      <c r="I194" s="210"/>
      <c r="J194" s="143"/>
      <c r="K194" s="206"/>
      <c r="L194" s="206"/>
      <c r="M194" s="206"/>
      <c r="N194" s="206"/>
      <c r="O194" s="206"/>
      <c r="P194" s="206"/>
      <c r="Q194" s="206"/>
      <c r="R194" s="206"/>
      <c r="S194" s="155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8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8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8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8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8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84"/>
      <c r="DH194" s="84"/>
      <c r="DI194" s="84"/>
      <c r="DJ194" s="84"/>
      <c r="DK194" s="84"/>
      <c r="DL194" s="84"/>
      <c r="DM194" s="84"/>
      <c r="DN194" s="84"/>
      <c r="DO194" s="84"/>
      <c r="DP194" s="84"/>
      <c r="DQ194" s="84"/>
      <c r="DR194" s="84"/>
      <c r="DS194" s="84"/>
    </row>
    <row r="195" spans="1:123" s="75" customFormat="1" x14ac:dyDescent="0.35">
      <c r="A195" s="205"/>
      <c r="B195" s="206" t="s">
        <v>381</v>
      </c>
      <c r="C195" s="213"/>
      <c r="D195" s="214">
        <v>20</v>
      </c>
      <c r="E195" s="207">
        <v>20</v>
      </c>
      <c r="F195" s="212"/>
      <c r="G195" s="211"/>
      <c r="H195" s="212"/>
      <c r="I195" s="210"/>
      <c r="J195" s="143"/>
      <c r="K195" s="206"/>
      <c r="L195" s="206"/>
      <c r="M195" s="206"/>
      <c r="N195" s="206"/>
      <c r="O195" s="206"/>
      <c r="P195" s="206"/>
      <c r="Q195" s="206"/>
      <c r="R195" s="206"/>
      <c r="S195" s="155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8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8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8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8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8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84"/>
      <c r="DH195" s="84"/>
      <c r="DI195" s="84"/>
      <c r="DJ195" s="84"/>
      <c r="DK195" s="84"/>
      <c r="DL195" s="84"/>
      <c r="DM195" s="84"/>
      <c r="DN195" s="84"/>
      <c r="DO195" s="84"/>
      <c r="DP195" s="84"/>
      <c r="DQ195" s="84"/>
      <c r="DR195" s="84"/>
      <c r="DS195" s="84"/>
    </row>
    <row r="196" spans="1:123" x14ac:dyDescent="0.35">
      <c r="A196" s="137" t="s">
        <v>79</v>
      </c>
      <c r="B196" s="138"/>
      <c r="C196" s="160" t="s">
        <v>345</v>
      </c>
      <c r="D196" s="159"/>
      <c r="E196" s="158"/>
      <c r="F196" s="142">
        <v>0.12</v>
      </c>
      <c r="G196" s="141">
        <v>0.01</v>
      </c>
      <c r="H196" s="140">
        <v>10.199999999999999</v>
      </c>
      <c r="I196" s="142">
        <v>41.4</v>
      </c>
      <c r="J196" s="143" t="s">
        <v>175</v>
      </c>
    </row>
    <row r="197" spans="1:123" x14ac:dyDescent="0.35">
      <c r="A197" s="137"/>
      <c r="B197" s="138" t="s">
        <v>64</v>
      </c>
      <c r="C197" s="160"/>
      <c r="D197" s="163">
        <v>0.35</v>
      </c>
      <c r="E197" s="139">
        <v>0.35</v>
      </c>
      <c r="F197" s="142"/>
      <c r="G197" s="141"/>
      <c r="H197" s="140"/>
      <c r="I197" s="142"/>
      <c r="J197" s="143"/>
    </row>
    <row r="198" spans="1:123" x14ac:dyDescent="0.35">
      <c r="A198" s="137"/>
      <c r="B198" s="138" t="s">
        <v>20</v>
      </c>
      <c r="C198" s="160"/>
      <c r="D198" s="163">
        <v>5</v>
      </c>
      <c r="E198" s="139">
        <v>5</v>
      </c>
      <c r="F198" s="142"/>
      <c r="G198" s="141"/>
      <c r="H198" s="142"/>
      <c r="I198" s="142"/>
      <c r="J198" s="143"/>
    </row>
    <row r="199" spans="1:123" x14ac:dyDescent="0.35">
      <c r="A199" s="137"/>
      <c r="B199" s="138" t="s">
        <v>80</v>
      </c>
      <c r="C199" s="160"/>
      <c r="D199" s="254">
        <v>5.0999999999999996</v>
      </c>
      <c r="E199" s="139">
        <v>5</v>
      </c>
      <c r="F199" s="141"/>
      <c r="G199" s="140"/>
      <c r="H199" s="141"/>
      <c r="I199" s="140"/>
      <c r="J199" s="143"/>
    </row>
    <row r="200" spans="1:123" x14ac:dyDescent="0.35">
      <c r="A200" s="137"/>
      <c r="B200" s="138" t="s">
        <v>19</v>
      </c>
      <c r="C200" s="160"/>
      <c r="D200" s="158">
        <v>180</v>
      </c>
      <c r="E200" s="158">
        <v>180</v>
      </c>
      <c r="F200" s="141"/>
      <c r="G200" s="140"/>
      <c r="H200" s="141"/>
      <c r="I200" s="140"/>
      <c r="J200" s="143"/>
    </row>
    <row r="201" spans="1:123" ht="15" thickBot="1" x14ac:dyDescent="0.4">
      <c r="A201" s="137" t="s">
        <v>42</v>
      </c>
      <c r="B201" s="138"/>
      <c r="C201" s="139">
        <v>23</v>
      </c>
      <c r="D201" s="141">
        <v>23</v>
      </c>
      <c r="E201" s="141">
        <v>23</v>
      </c>
      <c r="F201" s="141">
        <v>1.8</v>
      </c>
      <c r="G201" s="140">
        <v>0.23</v>
      </c>
      <c r="H201" s="141">
        <v>11.3</v>
      </c>
      <c r="I201" s="140">
        <v>54.5</v>
      </c>
      <c r="J201" s="143"/>
    </row>
    <row r="202" spans="1:123" ht="15" thickBot="1" x14ac:dyDescent="0.4">
      <c r="A202" s="239" t="s">
        <v>29</v>
      </c>
      <c r="B202" s="240"/>
      <c r="C202" s="241">
        <v>543</v>
      </c>
      <c r="D202" s="260"/>
      <c r="E202" s="241"/>
      <c r="F202" s="243">
        <v>16.07</v>
      </c>
      <c r="G202" s="243">
        <v>18.3</v>
      </c>
      <c r="H202" s="243">
        <v>91.7</v>
      </c>
      <c r="I202" s="243">
        <v>596.29999999999995</v>
      </c>
      <c r="J202" s="201"/>
    </row>
    <row r="203" spans="1:123" ht="15" thickBot="1" x14ac:dyDescent="0.4">
      <c r="A203" s="215" t="s">
        <v>65</v>
      </c>
      <c r="B203" s="216"/>
      <c r="C203" s="217">
        <v>1750.5</v>
      </c>
      <c r="D203" s="245"/>
      <c r="E203" s="199"/>
      <c r="F203" s="199">
        <v>47.936666666666667</v>
      </c>
      <c r="G203" s="199">
        <v>55.823333333333338</v>
      </c>
      <c r="H203" s="199">
        <v>244.95833333333331</v>
      </c>
      <c r="I203" s="199">
        <v>1675.3</v>
      </c>
      <c r="J203" s="201"/>
    </row>
    <row r="204" spans="1:123" x14ac:dyDescent="0.35">
      <c r="A204" s="138"/>
      <c r="B204" s="138"/>
      <c r="C204" s="247"/>
      <c r="D204" s="247"/>
      <c r="E204" s="140"/>
      <c r="F204" s="140"/>
      <c r="G204" s="140"/>
      <c r="H204" s="140"/>
      <c r="I204" s="224"/>
      <c r="J204" s="222"/>
    </row>
    <row r="205" spans="1:123" ht="15" thickBot="1" x14ac:dyDescent="0.4">
      <c r="A205" s="179" t="s">
        <v>81</v>
      </c>
      <c r="I205" s="248"/>
      <c r="J205" s="233"/>
    </row>
    <row r="206" spans="1:123" ht="30" customHeight="1" x14ac:dyDescent="0.35">
      <c r="A206" s="184" t="s">
        <v>264</v>
      </c>
      <c r="B206" s="185"/>
      <c r="C206" s="186" t="s">
        <v>260</v>
      </c>
      <c r="D206" s="187" t="s">
        <v>3</v>
      </c>
      <c r="E206" s="188" t="s">
        <v>3</v>
      </c>
      <c r="F206" s="461" t="s">
        <v>261</v>
      </c>
      <c r="G206" s="462"/>
      <c r="H206" s="463"/>
      <c r="I206" s="187" t="s">
        <v>4</v>
      </c>
      <c r="J206" s="189" t="s">
        <v>262</v>
      </c>
    </row>
    <row r="207" spans="1:123" ht="15" thickBot="1" x14ac:dyDescent="0.4">
      <c r="A207" s="144" t="s">
        <v>263</v>
      </c>
      <c r="B207" s="190"/>
      <c r="C207" s="191"/>
      <c r="D207" s="192" t="s">
        <v>6</v>
      </c>
      <c r="E207" s="193" t="s">
        <v>6</v>
      </c>
      <c r="F207" s="194"/>
      <c r="G207" s="195"/>
      <c r="H207" s="196"/>
      <c r="I207" s="192" t="s">
        <v>7</v>
      </c>
      <c r="J207" s="143"/>
    </row>
    <row r="208" spans="1:123" ht="15" thickBot="1" x14ac:dyDescent="0.4">
      <c r="A208" s="145"/>
      <c r="B208" s="197"/>
      <c r="C208" s="198"/>
      <c r="D208" s="199" t="s">
        <v>8</v>
      </c>
      <c r="E208" s="199" t="s">
        <v>9</v>
      </c>
      <c r="F208" s="199" t="s">
        <v>10</v>
      </c>
      <c r="G208" s="199" t="s">
        <v>11</v>
      </c>
      <c r="H208" s="200" t="s">
        <v>12</v>
      </c>
      <c r="I208" s="200" t="s">
        <v>13</v>
      </c>
      <c r="J208" s="201"/>
    </row>
    <row r="209" spans="1:141" x14ac:dyDescent="0.35">
      <c r="A209" s="221"/>
      <c r="B209" s="222" t="s">
        <v>15</v>
      </c>
      <c r="C209" s="223"/>
      <c r="D209" s="224"/>
      <c r="E209" s="225"/>
      <c r="F209" s="249"/>
      <c r="G209" s="225"/>
      <c r="H209" s="261"/>
      <c r="I209" s="249"/>
      <c r="J209" s="143"/>
    </row>
    <row r="210" spans="1:141" s="64" customFormat="1" ht="26.5" x14ac:dyDescent="0.35">
      <c r="A210" s="137" t="s">
        <v>82</v>
      </c>
      <c r="B210" s="138"/>
      <c r="C210" s="139" t="s">
        <v>16</v>
      </c>
      <c r="D210" s="142"/>
      <c r="E210" s="141"/>
      <c r="F210" s="142">
        <v>6.7</v>
      </c>
      <c r="G210" s="141">
        <v>7.5</v>
      </c>
      <c r="H210" s="141">
        <v>22</v>
      </c>
      <c r="I210" s="142">
        <v>182.3</v>
      </c>
      <c r="J210" s="143" t="s">
        <v>210</v>
      </c>
      <c r="K210" s="206"/>
      <c r="L210" s="206"/>
      <c r="M210" s="206"/>
      <c r="N210" s="206"/>
      <c r="O210" s="206"/>
      <c r="P210" s="206"/>
      <c r="Q210" s="206"/>
      <c r="R210" s="206"/>
      <c r="S210" s="15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65"/>
      <c r="AM210" s="65"/>
      <c r="AN210" s="65"/>
      <c r="AO210" s="65"/>
      <c r="AP210" s="65"/>
      <c r="AQ210" s="65"/>
      <c r="AR210" s="65"/>
      <c r="AS210" s="65"/>
      <c r="AT210" s="65"/>
      <c r="AU210" s="65"/>
      <c r="AV210" s="65"/>
      <c r="AW210" s="65"/>
      <c r="AX210" s="65"/>
      <c r="AY210" s="65"/>
      <c r="AZ210" s="65"/>
      <c r="BA210" s="65"/>
      <c r="BB210" s="65"/>
      <c r="BC210" s="65"/>
      <c r="BD210" s="65"/>
      <c r="BE210" s="65"/>
      <c r="BF210" s="65"/>
      <c r="BG210" s="65"/>
      <c r="BH210" s="65"/>
      <c r="BI210" s="65"/>
      <c r="BJ210" s="65"/>
      <c r="BK210" s="65"/>
      <c r="BL210" s="65"/>
      <c r="BM210" s="65"/>
      <c r="BN210" s="65"/>
      <c r="BO210" s="65"/>
      <c r="BP210" s="65"/>
      <c r="BQ210" s="65"/>
      <c r="BR210" s="65"/>
      <c r="BS210" s="65"/>
      <c r="BT210" s="65"/>
      <c r="BU210" s="65"/>
      <c r="BV210" s="65"/>
      <c r="BW210" s="65"/>
      <c r="BX210" s="65"/>
      <c r="BY210" s="65"/>
      <c r="BZ210" s="65"/>
      <c r="CA210" s="65"/>
      <c r="CB210" s="65"/>
      <c r="CC210" s="65"/>
      <c r="CD210" s="65"/>
      <c r="CE210" s="65"/>
      <c r="CF210" s="65"/>
      <c r="CG210" s="65"/>
      <c r="CH210" s="65"/>
      <c r="CI210" s="65"/>
      <c r="CJ210" s="65"/>
      <c r="CK210" s="65"/>
      <c r="CL210" s="65"/>
      <c r="CM210" s="65"/>
      <c r="CN210" s="65"/>
      <c r="CO210" s="65"/>
      <c r="CP210" s="65"/>
      <c r="CQ210" s="65"/>
      <c r="CR210" s="65"/>
      <c r="CS210" s="65"/>
      <c r="CT210" s="65"/>
      <c r="CU210" s="65"/>
      <c r="CV210" s="65"/>
      <c r="CW210" s="65"/>
      <c r="CX210" s="65"/>
      <c r="CY210" s="65"/>
      <c r="CZ210" s="65"/>
      <c r="DA210" s="65"/>
      <c r="DB210" s="65"/>
      <c r="DC210" s="65"/>
      <c r="DD210" s="65"/>
      <c r="DE210" s="65"/>
      <c r="DF210" s="65"/>
      <c r="DG210" s="65"/>
      <c r="DH210" s="65"/>
      <c r="DI210" s="65"/>
      <c r="DJ210" s="65"/>
      <c r="DK210" s="65"/>
      <c r="DL210" s="65"/>
      <c r="DM210" s="65"/>
      <c r="DN210" s="65"/>
      <c r="DO210" s="65"/>
      <c r="DP210" s="65"/>
      <c r="DQ210" s="65"/>
      <c r="DR210" s="65"/>
      <c r="DS210" s="65"/>
    </row>
    <row r="211" spans="1:141" s="64" customFormat="1" x14ac:dyDescent="0.35">
      <c r="A211" s="137"/>
      <c r="B211" s="138" t="s">
        <v>83</v>
      </c>
      <c r="C211" s="139"/>
      <c r="D211" s="142">
        <v>25</v>
      </c>
      <c r="E211" s="141">
        <v>25</v>
      </c>
      <c r="F211" s="142"/>
      <c r="G211" s="141"/>
      <c r="H211" s="141"/>
      <c r="I211" s="140"/>
      <c r="J211" s="143"/>
      <c r="K211" s="206"/>
      <c r="L211" s="206"/>
      <c r="M211" s="206"/>
      <c r="N211" s="206"/>
      <c r="O211" s="206"/>
      <c r="P211" s="206"/>
      <c r="Q211" s="206"/>
      <c r="R211" s="206"/>
      <c r="S211" s="15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65"/>
      <c r="AM211" s="65"/>
      <c r="AN211" s="65"/>
      <c r="AO211" s="65"/>
      <c r="AP211" s="65"/>
      <c r="AQ211" s="65"/>
      <c r="AR211" s="65"/>
      <c r="AS211" s="65"/>
      <c r="AT211" s="65"/>
      <c r="AU211" s="65"/>
      <c r="AV211" s="65"/>
      <c r="AW211" s="65"/>
      <c r="AX211" s="65"/>
      <c r="AY211" s="65"/>
      <c r="AZ211" s="65"/>
      <c r="BA211" s="65"/>
      <c r="BB211" s="65"/>
      <c r="BC211" s="65"/>
      <c r="BD211" s="65"/>
      <c r="BE211" s="65"/>
      <c r="BF211" s="65"/>
      <c r="BG211" s="65"/>
      <c r="BH211" s="65"/>
      <c r="BI211" s="65"/>
      <c r="BJ211" s="65"/>
      <c r="BK211" s="65"/>
      <c r="BL211" s="65"/>
      <c r="BM211" s="65"/>
      <c r="BN211" s="65"/>
      <c r="BO211" s="65"/>
      <c r="BP211" s="65"/>
      <c r="BQ211" s="65"/>
      <c r="BR211" s="65"/>
      <c r="BS211" s="65"/>
      <c r="BT211" s="65"/>
      <c r="BU211" s="65"/>
      <c r="BV211" s="65"/>
      <c r="BW211" s="65"/>
      <c r="BX211" s="65"/>
      <c r="BY211" s="65"/>
      <c r="BZ211" s="65"/>
      <c r="CA211" s="65"/>
      <c r="CB211" s="65"/>
      <c r="CC211" s="65"/>
      <c r="CD211" s="65"/>
      <c r="CE211" s="65"/>
      <c r="CF211" s="65"/>
      <c r="CG211" s="65"/>
      <c r="CH211" s="65"/>
      <c r="CI211" s="65"/>
      <c r="CJ211" s="65"/>
      <c r="CK211" s="65"/>
      <c r="CL211" s="65"/>
      <c r="CM211" s="65"/>
      <c r="CN211" s="65"/>
      <c r="CO211" s="65"/>
      <c r="CP211" s="65"/>
      <c r="CQ211" s="65"/>
      <c r="CR211" s="65"/>
      <c r="CS211" s="65"/>
      <c r="CT211" s="65"/>
      <c r="CU211" s="65"/>
      <c r="CV211" s="65"/>
      <c r="CW211" s="65"/>
      <c r="CX211" s="65"/>
      <c r="CY211" s="65"/>
      <c r="CZ211" s="65"/>
      <c r="DA211" s="65"/>
      <c r="DB211" s="65"/>
      <c r="DC211" s="65"/>
      <c r="DD211" s="65"/>
      <c r="DE211" s="65"/>
      <c r="DF211" s="65"/>
      <c r="DG211" s="65"/>
      <c r="DH211" s="65"/>
      <c r="DI211" s="65"/>
      <c r="DJ211" s="65"/>
      <c r="DK211" s="65"/>
      <c r="DL211" s="65"/>
      <c r="DM211" s="65"/>
      <c r="DN211" s="65"/>
      <c r="DO211" s="65"/>
      <c r="DP211" s="65"/>
      <c r="DQ211" s="65"/>
      <c r="DR211" s="65"/>
      <c r="DS211" s="65"/>
    </row>
    <row r="212" spans="1:141" s="64" customFormat="1" x14ac:dyDescent="0.35">
      <c r="A212" s="137"/>
      <c r="B212" s="138" t="s">
        <v>18</v>
      </c>
      <c r="C212" s="230"/>
      <c r="D212" s="142">
        <v>100</v>
      </c>
      <c r="E212" s="141">
        <v>100</v>
      </c>
      <c r="F212" s="142"/>
      <c r="G212" s="141"/>
      <c r="H212" s="141"/>
      <c r="I212" s="140"/>
      <c r="J212" s="143"/>
      <c r="K212" s="206"/>
      <c r="L212" s="206"/>
      <c r="M212" s="206"/>
      <c r="N212" s="206"/>
      <c r="O212" s="206"/>
      <c r="P212" s="206"/>
      <c r="Q212" s="206"/>
      <c r="R212" s="206"/>
      <c r="S212" s="15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65"/>
      <c r="AM212" s="65"/>
      <c r="AN212" s="65"/>
      <c r="AO212" s="65"/>
      <c r="AP212" s="65"/>
      <c r="AQ212" s="65"/>
      <c r="AR212" s="65"/>
      <c r="AS212" s="65"/>
      <c r="AT212" s="65"/>
      <c r="AU212" s="65"/>
      <c r="AV212" s="65"/>
      <c r="AW212" s="65"/>
      <c r="AX212" s="65"/>
      <c r="AY212" s="65"/>
      <c r="AZ212" s="65"/>
      <c r="BA212" s="65"/>
      <c r="BB212" s="65"/>
      <c r="BC212" s="65"/>
      <c r="BD212" s="65"/>
      <c r="BE212" s="65"/>
      <c r="BF212" s="65"/>
      <c r="BG212" s="65"/>
      <c r="BH212" s="65"/>
      <c r="BI212" s="65"/>
      <c r="BJ212" s="65"/>
      <c r="BK212" s="65"/>
      <c r="BL212" s="65"/>
      <c r="BM212" s="65"/>
      <c r="BN212" s="65"/>
      <c r="BO212" s="65"/>
      <c r="BP212" s="65"/>
      <c r="BQ212" s="65"/>
      <c r="BR212" s="65"/>
      <c r="BS212" s="65"/>
      <c r="BT212" s="65"/>
      <c r="BU212" s="65"/>
      <c r="BV212" s="65"/>
      <c r="BW212" s="65"/>
      <c r="BX212" s="65"/>
      <c r="BY212" s="65"/>
      <c r="BZ212" s="65"/>
      <c r="CA212" s="65"/>
      <c r="CB212" s="65"/>
      <c r="CC212" s="65"/>
      <c r="CD212" s="65"/>
      <c r="CE212" s="65"/>
      <c r="CF212" s="65"/>
      <c r="CG212" s="65"/>
      <c r="CH212" s="65"/>
      <c r="CI212" s="65"/>
      <c r="CJ212" s="65"/>
      <c r="CK212" s="65"/>
      <c r="CL212" s="65"/>
      <c r="CM212" s="65"/>
      <c r="CN212" s="65"/>
      <c r="CO212" s="65"/>
      <c r="CP212" s="65"/>
      <c r="CQ212" s="65"/>
      <c r="CR212" s="65"/>
      <c r="CS212" s="65"/>
      <c r="CT212" s="65"/>
      <c r="CU212" s="65"/>
      <c r="CV212" s="65"/>
      <c r="CW212" s="65"/>
      <c r="CX212" s="65"/>
      <c r="CY212" s="65"/>
      <c r="CZ212" s="65"/>
      <c r="DA212" s="65"/>
      <c r="DB212" s="65"/>
      <c r="DC212" s="65"/>
      <c r="DD212" s="65"/>
      <c r="DE212" s="65"/>
      <c r="DF212" s="65"/>
      <c r="DG212" s="65"/>
      <c r="DH212" s="65"/>
      <c r="DI212" s="65"/>
      <c r="DJ212" s="65"/>
      <c r="DK212" s="65"/>
      <c r="DL212" s="65"/>
      <c r="DM212" s="65"/>
      <c r="DN212" s="65"/>
      <c r="DO212" s="65"/>
      <c r="DP212" s="65"/>
      <c r="DQ212" s="65"/>
      <c r="DR212" s="65"/>
      <c r="DS212" s="65"/>
    </row>
    <row r="213" spans="1:141" s="64" customFormat="1" x14ac:dyDescent="0.35">
      <c r="A213" s="137"/>
      <c r="B213" s="138" t="s">
        <v>56</v>
      </c>
      <c r="C213" s="230"/>
      <c r="D213" s="142">
        <v>76</v>
      </c>
      <c r="E213" s="141">
        <v>76</v>
      </c>
      <c r="F213" s="142"/>
      <c r="G213" s="141"/>
      <c r="H213" s="141"/>
      <c r="I213" s="140"/>
      <c r="J213" s="143"/>
      <c r="K213" s="206"/>
      <c r="L213" s="206"/>
      <c r="M213" s="206"/>
      <c r="N213" s="206"/>
      <c r="O213" s="206"/>
      <c r="P213" s="206"/>
      <c r="Q213" s="206"/>
      <c r="R213" s="206"/>
      <c r="S213" s="15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65"/>
      <c r="AM213" s="65"/>
      <c r="AN213" s="65"/>
      <c r="AO213" s="65"/>
      <c r="AP213" s="65"/>
      <c r="AQ213" s="65"/>
      <c r="AR213" s="65"/>
      <c r="AS213" s="65"/>
      <c r="AT213" s="65"/>
      <c r="AU213" s="65"/>
      <c r="AV213" s="65"/>
      <c r="AW213" s="65"/>
      <c r="AX213" s="65"/>
      <c r="AY213" s="65"/>
      <c r="AZ213" s="65"/>
      <c r="BA213" s="65"/>
      <c r="BB213" s="65"/>
      <c r="BC213" s="65"/>
      <c r="BD213" s="65"/>
      <c r="BE213" s="65"/>
      <c r="BF213" s="65"/>
      <c r="BG213" s="65"/>
      <c r="BH213" s="65"/>
      <c r="BI213" s="65"/>
      <c r="BJ213" s="65"/>
      <c r="BK213" s="65"/>
      <c r="BL213" s="65"/>
      <c r="BM213" s="65"/>
      <c r="BN213" s="65"/>
      <c r="BO213" s="65"/>
      <c r="BP213" s="65"/>
      <c r="BQ213" s="65"/>
      <c r="BR213" s="65"/>
      <c r="BS213" s="65"/>
      <c r="BT213" s="65"/>
      <c r="BU213" s="65"/>
      <c r="BV213" s="65"/>
      <c r="BW213" s="65"/>
      <c r="BX213" s="65"/>
      <c r="BY213" s="65"/>
      <c r="BZ213" s="65"/>
      <c r="CA213" s="65"/>
      <c r="CB213" s="65"/>
      <c r="CC213" s="65"/>
      <c r="CD213" s="65"/>
      <c r="CE213" s="65"/>
      <c r="CF213" s="65"/>
      <c r="CG213" s="65"/>
      <c r="CH213" s="65"/>
      <c r="CI213" s="65"/>
      <c r="CJ213" s="65"/>
      <c r="CK213" s="65"/>
      <c r="CL213" s="65"/>
      <c r="CM213" s="65"/>
      <c r="CN213" s="65"/>
      <c r="CO213" s="65"/>
      <c r="CP213" s="65"/>
      <c r="CQ213" s="65"/>
      <c r="CR213" s="65"/>
      <c r="CS213" s="65"/>
      <c r="CT213" s="65"/>
      <c r="CU213" s="65"/>
      <c r="CV213" s="65"/>
      <c r="CW213" s="65"/>
      <c r="CX213" s="65"/>
      <c r="CY213" s="65"/>
      <c r="CZ213" s="65"/>
      <c r="DA213" s="65"/>
      <c r="DB213" s="65"/>
      <c r="DC213" s="65"/>
      <c r="DD213" s="65"/>
      <c r="DE213" s="65"/>
      <c r="DF213" s="65"/>
      <c r="DG213" s="65"/>
      <c r="DH213" s="65"/>
      <c r="DI213" s="65"/>
      <c r="DJ213" s="65"/>
      <c r="DK213" s="65"/>
      <c r="DL213" s="65"/>
      <c r="DM213" s="65"/>
      <c r="DN213" s="65"/>
      <c r="DO213" s="65"/>
      <c r="DP213" s="65"/>
      <c r="DQ213" s="65"/>
      <c r="DR213" s="65"/>
      <c r="DS213" s="65"/>
    </row>
    <row r="214" spans="1:141" s="64" customFormat="1" x14ac:dyDescent="0.35">
      <c r="A214" s="137"/>
      <c r="B214" s="138" t="s">
        <v>20</v>
      </c>
      <c r="C214" s="230"/>
      <c r="D214" s="142">
        <v>1</v>
      </c>
      <c r="E214" s="141">
        <v>1</v>
      </c>
      <c r="F214" s="142"/>
      <c r="G214" s="141"/>
      <c r="H214" s="141"/>
      <c r="I214" s="140"/>
      <c r="J214" s="143"/>
      <c r="K214" s="206"/>
      <c r="L214" s="206"/>
      <c r="M214" s="206"/>
      <c r="N214" s="206"/>
      <c r="O214" s="206"/>
      <c r="P214" s="206"/>
      <c r="Q214" s="206"/>
      <c r="R214" s="206"/>
      <c r="S214" s="15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65"/>
      <c r="AM214" s="65"/>
      <c r="AN214" s="65"/>
      <c r="AO214" s="65"/>
      <c r="AP214" s="65"/>
      <c r="AQ214" s="65"/>
      <c r="AR214" s="65"/>
      <c r="AS214" s="65"/>
      <c r="AT214" s="65"/>
      <c r="AU214" s="65"/>
      <c r="AV214" s="65"/>
      <c r="AW214" s="65"/>
      <c r="AX214" s="65"/>
      <c r="AY214" s="65"/>
      <c r="AZ214" s="65"/>
      <c r="BA214" s="65"/>
      <c r="BB214" s="65"/>
      <c r="BC214" s="65"/>
      <c r="BD214" s="65"/>
      <c r="BE214" s="65"/>
      <c r="BF214" s="65"/>
      <c r="BG214" s="65"/>
      <c r="BH214" s="65"/>
      <c r="BI214" s="65"/>
      <c r="BJ214" s="65"/>
      <c r="BK214" s="65"/>
      <c r="BL214" s="65"/>
      <c r="BM214" s="65"/>
      <c r="BN214" s="65"/>
      <c r="BO214" s="65"/>
      <c r="BP214" s="65"/>
      <c r="BQ214" s="65"/>
      <c r="BR214" s="65"/>
      <c r="BS214" s="65"/>
      <c r="BT214" s="65"/>
      <c r="BU214" s="65"/>
      <c r="BV214" s="65"/>
      <c r="BW214" s="65"/>
      <c r="BX214" s="65"/>
      <c r="BY214" s="65"/>
      <c r="BZ214" s="65"/>
      <c r="CA214" s="65"/>
      <c r="CB214" s="65"/>
      <c r="CC214" s="65"/>
      <c r="CD214" s="65"/>
      <c r="CE214" s="65"/>
      <c r="CF214" s="65"/>
      <c r="CG214" s="65"/>
      <c r="CH214" s="65"/>
      <c r="CI214" s="65"/>
      <c r="CJ214" s="65"/>
      <c r="CK214" s="65"/>
      <c r="CL214" s="65"/>
      <c r="CM214" s="65"/>
      <c r="CN214" s="65"/>
      <c r="CO214" s="65"/>
      <c r="CP214" s="65"/>
      <c r="CQ214" s="65"/>
      <c r="CR214" s="65"/>
      <c r="CS214" s="65"/>
      <c r="CT214" s="65"/>
      <c r="CU214" s="65"/>
      <c r="CV214" s="65"/>
      <c r="CW214" s="65"/>
      <c r="CX214" s="65"/>
      <c r="CY214" s="65"/>
      <c r="CZ214" s="65"/>
      <c r="DA214" s="65"/>
      <c r="DB214" s="65"/>
      <c r="DC214" s="65"/>
      <c r="DD214" s="65"/>
      <c r="DE214" s="65"/>
      <c r="DF214" s="65"/>
      <c r="DG214" s="65"/>
      <c r="DH214" s="65"/>
      <c r="DI214" s="65"/>
      <c r="DJ214" s="65"/>
      <c r="DK214" s="65"/>
      <c r="DL214" s="65"/>
      <c r="DM214" s="65"/>
      <c r="DN214" s="65"/>
      <c r="DO214" s="65"/>
      <c r="DP214" s="65"/>
      <c r="DQ214" s="65"/>
      <c r="DR214" s="65"/>
      <c r="DS214" s="65"/>
    </row>
    <row r="215" spans="1:141" s="64" customFormat="1" x14ac:dyDescent="0.35">
      <c r="A215" s="137"/>
      <c r="B215" s="138" t="s">
        <v>21</v>
      </c>
      <c r="C215" s="139"/>
      <c r="D215" s="142">
        <v>1</v>
      </c>
      <c r="E215" s="141">
        <v>1</v>
      </c>
      <c r="F215" s="142"/>
      <c r="G215" s="141"/>
      <c r="H215" s="141"/>
      <c r="I215" s="140"/>
      <c r="J215" s="143"/>
      <c r="K215" s="206"/>
      <c r="L215" s="206"/>
      <c r="M215" s="206"/>
      <c r="N215" s="206"/>
      <c r="O215" s="206"/>
      <c r="P215" s="206"/>
      <c r="Q215" s="206"/>
      <c r="R215" s="206"/>
      <c r="S215" s="15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65"/>
      <c r="AM215" s="65"/>
      <c r="AN215" s="65"/>
      <c r="AO215" s="65"/>
      <c r="AP215" s="65"/>
      <c r="AQ215" s="65"/>
      <c r="AR215" s="65"/>
      <c r="AS215" s="65"/>
      <c r="AT215" s="65"/>
      <c r="AU215" s="65"/>
      <c r="AV215" s="65"/>
      <c r="AW215" s="65"/>
      <c r="AX215" s="65"/>
      <c r="AY215" s="65"/>
      <c r="AZ215" s="65"/>
      <c r="BA215" s="65"/>
      <c r="BB215" s="65"/>
      <c r="BC215" s="65"/>
      <c r="BD215" s="65"/>
      <c r="BE215" s="65"/>
      <c r="BF215" s="65"/>
      <c r="BG215" s="65"/>
      <c r="BH215" s="65"/>
      <c r="BI215" s="65"/>
      <c r="BJ215" s="65"/>
      <c r="BK215" s="65"/>
      <c r="BL215" s="65"/>
      <c r="BM215" s="65"/>
      <c r="BN215" s="65"/>
      <c r="BO215" s="65"/>
      <c r="BP215" s="65"/>
      <c r="BQ215" s="65"/>
      <c r="BR215" s="65"/>
      <c r="BS215" s="65"/>
      <c r="BT215" s="65"/>
      <c r="BU215" s="65"/>
      <c r="BV215" s="65"/>
      <c r="BW215" s="65"/>
      <c r="BX215" s="65"/>
      <c r="BY215" s="65"/>
      <c r="BZ215" s="65"/>
      <c r="CA215" s="65"/>
      <c r="CB215" s="65"/>
      <c r="CC215" s="65"/>
      <c r="CD215" s="65"/>
      <c r="CE215" s="65"/>
      <c r="CF215" s="65"/>
      <c r="CG215" s="65"/>
      <c r="CH215" s="65"/>
      <c r="CI215" s="65"/>
      <c r="CJ215" s="65"/>
      <c r="CK215" s="65"/>
      <c r="CL215" s="65"/>
      <c r="CM215" s="65"/>
      <c r="CN215" s="65"/>
      <c r="CO215" s="65"/>
      <c r="CP215" s="65"/>
      <c r="CQ215" s="65"/>
      <c r="CR215" s="65"/>
      <c r="CS215" s="65"/>
      <c r="CT215" s="65"/>
      <c r="CU215" s="65"/>
      <c r="CV215" s="65"/>
      <c r="CW215" s="65"/>
      <c r="CX215" s="65"/>
      <c r="CY215" s="65"/>
      <c r="CZ215" s="65"/>
      <c r="DA215" s="65"/>
      <c r="DB215" s="65"/>
      <c r="DC215" s="65"/>
      <c r="DD215" s="65"/>
      <c r="DE215" s="65"/>
      <c r="DF215" s="65"/>
      <c r="DG215" s="65"/>
      <c r="DH215" s="65"/>
      <c r="DI215" s="65"/>
      <c r="DJ215" s="65"/>
      <c r="DK215" s="65"/>
      <c r="DL215" s="65"/>
      <c r="DM215" s="65"/>
      <c r="DN215" s="65"/>
      <c r="DO215" s="65"/>
      <c r="DP215" s="65"/>
      <c r="DQ215" s="65"/>
      <c r="DR215" s="65"/>
      <c r="DS215" s="65"/>
    </row>
    <row r="216" spans="1:141" s="64" customFormat="1" x14ac:dyDescent="0.35">
      <c r="A216" s="137"/>
      <c r="B216" s="138" t="s">
        <v>22</v>
      </c>
      <c r="C216" s="139"/>
      <c r="D216" s="142">
        <v>5</v>
      </c>
      <c r="E216" s="141">
        <v>5</v>
      </c>
      <c r="F216" s="142"/>
      <c r="G216" s="141"/>
      <c r="H216" s="141"/>
      <c r="I216" s="140"/>
      <c r="J216" s="143"/>
      <c r="K216" s="206"/>
      <c r="L216" s="206"/>
      <c r="M216" s="206"/>
      <c r="N216" s="206"/>
      <c r="O216" s="206"/>
      <c r="P216" s="206"/>
      <c r="Q216" s="206"/>
      <c r="R216" s="206"/>
      <c r="S216" s="15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65"/>
      <c r="AM216" s="65"/>
      <c r="AN216" s="65"/>
      <c r="AO216" s="65"/>
      <c r="AP216" s="65"/>
      <c r="AQ216" s="65"/>
      <c r="AR216" s="65"/>
      <c r="AS216" s="65"/>
      <c r="AT216" s="65"/>
      <c r="AU216" s="65"/>
      <c r="AV216" s="65"/>
      <c r="AW216" s="65"/>
      <c r="AX216" s="65"/>
      <c r="AY216" s="65"/>
      <c r="AZ216" s="65"/>
      <c r="BA216" s="65"/>
      <c r="BB216" s="65"/>
      <c r="BC216" s="65"/>
      <c r="BD216" s="65"/>
      <c r="BE216" s="65"/>
      <c r="BF216" s="65"/>
      <c r="BG216" s="65"/>
      <c r="BH216" s="65"/>
      <c r="BI216" s="65"/>
      <c r="BJ216" s="65"/>
      <c r="BK216" s="65"/>
      <c r="BL216" s="65"/>
      <c r="BM216" s="65"/>
      <c r="BN216" s="65"/>
      <c r="BO216" s="65"/>
      <c r="BP216" s="65"/>
      <c r="BQ216" s="65"/>
      <c r="BR216" s="65"/>
      <c r="BS216" s="65"/>
      <c r="BT216" s="65"/>
      <c r="BU216" s="65"/>
      <c r="BV216" s="65"/>
      <c r="BW216" s="65"/>
      <c r="BX216" s="65"/>
      <c r="BY216" s="65"/>
      <c r="BZ216" s="65"/>
      <c r="CA216" s="65"/>
      <c r="CB216" s="65"/>
      <c r="CC216" s="65"/>
      <c r="CD216" s="65"/>
      <c r="CE216" s="65"/>
      <c r="CF216" s="65"/>
      <c r="CG216" s="65"/>
      <c r="CH216" s="65"/>
      <c r="CI216" s="65"/>
      <c r="CJ216" s="65"/>
      <c r="CK216" s="65"/>
      <c r="CL216" s="65"/>
      <c r="CM216" s="65"/>
      <c r="CN216" s="65"/>
      <c r="CO216" s="65"/>
      <c r="CP216" s="65"/>
      <c r="CQ216" s="65"/>
      <c r="CR216" s="65"/>
      <c r="CS216" s="65"/>
      <c r="CT216" s="65"/>
      <c r="CU216" s="65"/>
      <c r="CV216" s="65"/>
      <c r="CW216" s="65"/>
      <c r="CX216" s="65"/>
      <c r="CY216" s="65"/>
      <c r="CZ216" s="65"/>
      <c r="DA216" s="65"/>
      <c r="DB216" s="65"/>
      <c r="DC216" s="65"/>
      <c r="DD216" s="65"/>
      <c r="DE216" s="65"/>
      <c r="DF216" s="65"/>
      <c r="DG216" s="65"/>
      <c r="DH216" s="65"/>
      <c r="DI216" s="65"/>
      <c r="DJ216" s="65"/>
      <c r="DK216" s="65"/>
      <c r="DL216" s="65"/>
      <c r="DM216" s="65"/>
      <c r="DN216" s="65"/>
      <c r="DO216" s="65"/>
      <c r="DP216" s="65"/>
      <c r="DQ216" s="65"/>
      <c r="DR216" s="65"/>
      <c r="DS216" s="65"/>
    </row>
    <row r="217" spans="1:141" s="64" customFormat="1" x14ac:dyDescent="0.35">
      <c r="A217" s="205" t="s">
        <v>97</v>
      </c>
      <c r="B217" s="206"/>
      <c r="C217" s="207" t="s">
        <v>288</v>
      </c>
      <c r="D217" s="208"/>
      <c r="E217" s="209"/>
      <c r="F217" s="210">
        <v>2.6</v>
      </c>
      <c r="G217" s="211">
        <v>2.2999999999999998</v>
      </c>
      <c r="H217" s="212">
        <v>14.3</v>
      </c>
      <c r="I217" s="211">
        <v>89</v>
      </c>
      <c r="J217" s="143" t="s">
        <v>98</v>
      </c>
      <c r="K217" s="206"/>
      <c r="L217" s="206"/>
      <c r="M217" s="206"/>
      <c r="N217" s="206"/>
      <c r="O217" s="206"/>
      <c r="P217" s="206"/>
      <c r="Q217" s="206"/>
      <c r="R217" s="206"/>
      <c r="S217" s="15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65"/>
      <c r="AM217" s="65"/>
      <c r="AN217" s="65"/>
      <c r="AO217" s="65"/>
      <c r="AP217" s="65"/>
      <c r="AQ217" s="65"/>
      <c r="AR217" s="65"/>
      <c r="AS217" s="65"/>
      <c r="AT217" s="65"/>
      <c r="AU217" s="65"/>
      <c r="AV217" s="65"/>
      <c r="AW217" s="65"/>
      <c r="AX217" s="65"/>
      <c r="AY217" s="65"/>
      <c r="AZ217" s="65"/>
      <c r="BA217" s="65"/>
      <c r="BB217" s="65"/>
      <c r="BC217" s="65"/>
      <c r="BD217" s="65"/>
      <c r="BE217" s="65"/>
      <c r="BF217" s="65"/>
      <c r="BG217" s="65"/>
      <c r="BH217" s="65"/>
      <c r="BI217" s="65"/>
      <c r="BJ217" s="65"/>
      <c r="BK217" s="65"/>
      <c r="BL217" s="65"/>
      <c r="BM217" s="65"/>
      <c r="BN217" s="65"/>
      <c r="BO217" s="65"/>
      <c r="BP217" s="65"/>
      <c r="BQ217" s="65"/>
      <c r="BR217" s="65"/>
      <c r="BS217" s="65"/>
      <c r="BT217" s="65"/>
      <c r="BU217" s="65"/>
      <c r="BV217" s="65"/>
      <c r="BW217" s="65"/>
      <c r="BX217" s="65"/>
      <c r="BY217" s="65"/>
      <c r="BZ217" s="65"/>
      <c r="CA217" s="65"/>
      <c r="CB217" s="65"/>
      <c r="CC217" s="65"/>
      <c r="CD217" s="65"/>
      <c r="CE217" s="65"/>
      <c r="CF217" s="65"/>
      <c r="CG217" s="65"/>
      <c r="CH217" s="65"/>
      <c r="CI217" s="65"/>
      <c r="CJ217" s="65"/>
      <c r="CK217" s="65"/>
      <c r="CL217" s="65"/>
      <c r="CM217" s="65"/>
      <c r="CN217" s="65"/>
      <c r="CO217" s="65"/>
      <c r="CP217" s="65"/>
      <c r="CQ217" s="65"/>
      <c r="CR217" s="65"/>
      <c r="CS217" s="65"/>
      <c r="CT217" s="65"/>
      <c r="CU217" s="65"/>
      <c r="CV217" s="65"/>
      <c r="CW217" s="65"/>
      <c r="CX217" s="65"/>
      <c r="CY217" s="65"/>
      <c r="CZ217" s="65"/>
      <c r="DA217" s="65"/>
      <c r="DB217" s="65"/>
      <c r="DC217" s="65"/>
      <c r="DD217" s="65"/>
      <c r="DE217" s="65"/>
      <c r="DF217" s="65"/>
      <c r="DG217" s="65"/>
      <c r="DH217" s="65"/>
      <c r="DI217" s="65"/>
      <c r="DJ217" s="65"/>
      <c r="DK217" s="65"/>
      <c r="DL217" s="65"/>
      <c r="DM217" s="65"/>
      <c r="DN217" s="65"/>
      <c r="DO217" s="65"/>
      <c r="DP217" s="65"/>
      <c r="DQ217" s="65"/>
      <c r="DR217" s="65"/>
      <c r="DS217" s="65"/>
      <c r="DT217" s="65"/>
      <c r="DU217" s="65"/>
      <c r="DV217" s="65"/>
      <c r="DW217" s="65"/>
      <c r="DX217" s="65"/>
      <c r="DY217" s="65"/>
      <c r="DZ217" s="65"/>
      <c r="EA217" s="65"/>
      <c r="EB217" s="65"/>
      <c r="EC217" s="65"/>
      <c r="ED217" s="65"/>
      <c r="EE217" s="65"/>
      <c r="EF217" s="65"/>
      <c r="EG217" s="65"/>
      <c r="EH217" s="65"/>
      <c r="EI217" s="65"/>
      <c r="EJ217" s="65"/>
      <c r="EK217" s="65"/>
    </row>
    <row r="218" spans="1:141" s="64" customFormat="1" x14ac:dyDescent="0.35">
      <c r="A218" s="205"/>
      <c r="B218" s="206" t="s">
        <v>64</v>
      </c>
      <c r="C218" s="213"/>
      <c r="D218" s="214">
        <v>0.3</v>
      </c>
      <c r="E218" s="207">
        <v>0.3</v>
      </c>
      <c r="F218" s="210"/>
      <c r="G218" s="210"/>
      <c r="H218" s="211"/>
      <c r="I218" s="211"/>
      <c r="J218" s="143"/>
      <c r="K218" s="206"/>
      <c r="L218" s="206"/>
      <c r="M218" s="206"/>
      <c r="N218" s="206"/>
      <c r="O218" s="206"/>
      <c r="P218" s="206"/>
      <c r="Q218" s="206"/>
      <c r="R218" s="206"/>
      <c r="S218" s="15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65"/>
      <c r="AM218" s="65"/>
      <c r="AN218" s="65"/>
      <c r="AO218" s="65"/>
      <c r="AP218" s="65"/>
      <c r="AQ218" s="65"/>
      <c r="AR218" s="65"/>
      <c r="AS218" s="65"/>
      <c r="AT218" s="65"/>
      <c r="AU218" s="65"/>
      <c r="AV218" s="65"/>
      <c r="AW218" s="65"/>
      <c r="AX218" s="65"/>
      <c r="AY218" s="65"/>
      <c r="AZ218" s="65"/>
      <c r="BA218" s="65"/>
      <c r="BB218" s="65"/>
      <c r="BC218" s="65"/>
      <c r="BD218" s="65"/>
      <c r="BE218" s="65"/>
      <c r="BF218" s="65"/>
      <c r="BG218" s="65"/>
      <c r="BH218" s="65"/>
      <c r="BI218" s="65"/>
      <c r="BJ218" s="65"/>
      <c r="BK218" s="65"/>
      <c r="BL218" s="65"/>
      <c r="BM218" s="65"/>
      <c r="BN218" s="65"/>
      <c r="BO218" s="65"/>
      <c r="BP218" s="65"/>
      <c r="BQ218" s="65"/>
      <c r="BR218" s="65"/>
      <c r="BS218" s="65"/>
      <c r="BT218" s="65"/>
      <c r="BU218" s="65"/>
      <c r="BV218" s="65"/>
      <c r="BW218" s="65"/>
      <c r="BX218" s="65"/>
      <c r="BY218" s="65"/>
      <c r="BZ218" s="65"/>
      <c r="CA218" s="65"/>
      <c r="CB218" s="65"/>
      <c r="CC218" s="65"/>
      <c r="CD218" s="65"/>
      <c r="CE218" s="65"/>
      <c r="CF218" s="65"/>
      <c r="CG218" s="65"/>
      <c r="CH218" s="65"/>
      <c r="CI218" s="65"/>
      <c r="CJ218" s="65"/>
      <c r="CK218" s="65"/>
      <c r="CL218" s="65"/>
      <c r="CM218" s="65"/>
      <c r="CN218" s="65"/>
      <c r="CO218" s="65"/>
      <c r="CP218" s="65"/>
      <c r="CQ218" s="65"/>
      <c r="CR218" s="65"/>
      <c r="CS218" s="65"/>
      <c r="CT218" s="65"/>
      <c r="CU218" s="65"/>
      <c r="CV218" s="65"/>
      <c r="CW218" s="65"/>
      <c r="CX218" s="65"/>
      <c r="CY218" s="65"/>
      <c r="CZ218" s="65"/>
      <c r="DA218" s="65"/>
      <c r="DB218" s="65"/>
      <c r="DC218" s="65"/>
      <c r="DD218" s="65"/>
      <c r="DE218" s="65"/>
      <c r="DF218" s="65"/>
      <c r="DG218" s="65"/>
      <c r="DH218" s="65"/>
      <c r="DI218" s="65"/>
      <c r="DJ218" s="65"/>
      <c r="DK218" s="65"/>
      <c r="DL218" s="65"/>
      <c r="DM218" s="65"/>
      <c r="DN218" s="65"/>
      <c r="DO218" s="65"/>
      <c r="DP218" s="65"/>
      <c r="DQ218" s="65"/>
      <c r="DR218" s="65"/>
      <c r="DS218" s="65"/>
      <c r="DT218" s="65"/>
      <c r="DU218" s="65"/>
      <c r="DV218" s="65"/>
      <c r="DW218" s="65"/>
      <c r="DX218" s="65"/>
      <c r="DY218" s="65"/>
      <c r="DZ218" s="65"/>
      <c r="EA218" s="65"/>
      <c r="EB218" s="65"/>
      <c r="EC218" s="65"/>
      <c r="ED218" s="65"/>
      <c r="EE218" s="65"/>
      <c r="EF218" s="65"/>
      <c r="EG218" s="65"/>
      <c r="EH218" s="65"/>
      <c r="EI218" s="65"/>
      <c r="EJ218" s="65"/>
      <c r="EK218" s="65"/>
    </row>
    <row r="219" spans="1:141" s="64" customFormat="1" x14ac:dyDescent="0.35">
      <c r="A219" s="205"/>
      <c r="B219" s="206" t="s">
        <v>20</v>
      </c>
      <c r="C219" s="213"/>
      <c r="D219" s="214">
        <v>5</v>
      </c>
      <c r="E219" s="207">
        <v>5</v>
      </c>
      <c r="F219" s="210"/>
      <c r="G219" s="210"/>
      <c r="H219" s="211"/>
      <c r="I219" s="210"/>
      <c r="J219" s="143"/>
      <c r="K219" s="206"/>
      <c r="L219" s="206"/>
      <c r="M219" s="206"/>
      <c r="N219" s="206"/>
      <c r="O219" s="206"/>
      <c r="P219" s="206"/>
      <c r="Q219" s="206"/>
      <c r="R219" s="206"/>
      <c r="S219" s="15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65"/>
      <c r="AM219" s="65"/>
      <c r="AN219" s="65"/>
      <c r="AO219" s="65"/>
      <c r="AP219" s="65"/>
      <c r="AQ219" s="65"/>
      <c r="AR219" s="65"/>
      <c r="AS219" s="65"/>
      <c r="AT219" s="65"/>
      <c r="AU219" s="65"/>
      <c r="AV219" s="65"/>
      <c r="AW219" s="65"/>
      <c r="AX219" s="65"/>
      <c r="AY219" s="65"/>
      <c r="AZ219" s="65"/>
      <c r="BA219" s="65"/>
      <c r="BB219" s="65"/>
      <c r="BC219" s="65"/>
      <c r="BD219" s="65"/>
      <c r="BE219" s="65"/>
      <c r="BF219" s="65"/>
      <c r="BG219" s="65"/>
      <c r="BH219" s="65"/>
      <c r="BI219" s="65"/>
      <c r="BJ219" s="65"/>
      <c r="BK219" s="65"/>
      <c r="BL219" s="65"/>
      <c r="BM219" s="65"/>
      <c r="BN219" s="65"/>
      <c r="BO219" s="65"/>
      <c r="BP219" s="65"/>
      <c r="BQ219" s="65"/>
      <c r="BR219" s="65"/>
      <c r="BS219" s="65"/>
      <c r="BT219" s="65"/>
      <c r="BU219" s="65"/>
      <c r="BV219" s="65"/>
      <c r="BW219" s="65"/>
      <c r="BX219" s="65"/>
      <c r="BY219" s="65"/>
      <c r="BZ219" s="65"/>
      <c r="CA219" s="65"/>
      <c r="CB219" s="65"/>
      <c r="CC219" s="65"/>
      <c r="CD219" s="65"/>
      <c r="CE219" s="65"/>
      <c r="CF219" s="65"/>
      <c r="CG219" s="65"/>
      <c r="CH219" s="65"/>
      <c r="CI219" s="65"/>
      <c r="CJ219" s="65"/>
      <c r="CK219" s="65"/>
      <c r="CL219" s="65"/>
      <c r="CM219" s="65"/>
      <c r="CN219" s="65"/>
      <c r="CO219" s="65"/>
      <c r="CP219" s="65"/>
      <c r="CQ219" s="65"/>
      <c r="CR219" s="65"/>
      <c r="CS219" s="65"/>
      <c r="CT219" s="65"/>
      <c r="CU219" s="65"/>
      <c r="CV219" s="65"/>
      <c r="CW219" s="65"/>
      <c r="CX219" s="65"/>
      <c r="CY219" s="65"/>
      <c r="CZ219" s="65"/>
      <c r="DA219" s="65"/>
      <c r="DB219" s="65"/>
      <c r="DC219" s="65"/>
      <c r="DD219" s="65"/>
      <c r="DE219" s="65"/>
      <c r="DF219" s="65"/>
      <c r="DG219" s="65"/>
      <c r="DH219" s="65"/>
      <c r="DI219" s="65"/>
      <c r="DJ219" s="65"/>
      <c r="DK219" s="65"/>
      <c r="DL219" s="65"/>
      <c r="DM219" s="65"/>
      <c r="DN219" s="65"/>
      <c r="DO219" s="65"/>
      <c r="DP219" s="65"/>
      <c r="DQ219" s="65"/>
      <c r="DR219" s="65"/>
      <c r="DS219" s="65"/>
      <c r="DT219" s="65"/>
      <c r="DU219" s="65"/>
      <c r="DV219" s="65"/>
      <c r="DW219" s="65"/>
      <c r="DX219" s="65"/>
      <c r="DY219" s="65"/>
      <c r="DZ219" s="65"/>
      <c r="EA219" s="65"/>
      <c r="EB219" s="65"/>
      <c r="EC219" s="65"/>
      <c r="ED219" s="65"/>
      <c r="EE219" s="65"/>
      <c r="EF219" s="65"/>
      <c r="EG219" s="65"/>
      <c r="EH219" s="65"/>
      <c r="EI219" s="65"/>
      <c r="EJ219" s="65"/>
      <c r="EK219" s="65"/>
    </row>
    <row r="220" spans="1:141" s="64" customFormat="1" x14ac:dyDescent="0.35">
      <c r="A220" s="205"/>
      <c r="B220" s="206" t="s">
        <v>18</v>
      </c>
      <c r="C220" s="213"/>
      <c r="D220" s="214">
        <v>48</v>
      </c>
      <c r="E220" s="207">
        <v>48</v>
      </c>
      <c r="F220" s="210"/>
      <c r="G220" s="210"/>
      <c r="H220" s="211"/>
      <c r="I220" s="210"/>
      <c r="J220" s="143"/>
      <c r="K220" s="206"/>
      <c r="L220" s="206"/>
      <c r="M220" s="206"/>
      <c r="N220" s="206"/>
      <c r="O220" s="206"/>
      <c r="P220" s="206"/>
      <c r="Q220" s="206"/>
      <c r="R220" s="206"/>
      <c r="S220" s="15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65"/>
      <c r="AM220" s="65"/>
      <c r="AN220" s="65"/>
      <c r="AO220" s="65"/>
      <c r="AP220" s="65"/>
      <c r="AQ220" s="65"/>
      <c r="AR220" s="65"/>
      <c r="AS220" s="65"/>
      <c r="AT220" s="65"/>
      <c r="AU220" s="65"/>
      <c r="AV220" s="65"/>
      <c r="AW220" s="65"/>
      <c r="AX220" s="65"/>
      <c r="AY220" s="65"/>
      <c r="AZ220" s="65"/>
      <c r="BA220" s="65"/>
      <c r="BB220" s="65"/>
      <c r="BC220" s="65"/>
      <c r="BD220" s="65"/>
      <c r="BE220" s="65"/>
      <c r="BF220" s="65"/>
      <c r="BG220" s="65"/>
      <c r="BH220" s="65"/>
      <c r="BI220" s="65"/>
      <c r="BJ220" s="65"/>
      <c r="BK220" s="65"/>
      <c r="BL220" s="65"/>
      <c r="BM220" s="65"/>
      <c r="BN220" s="65"/>
      <c r="BO220" s="65"/>
      <c r="BP220" s="65"/>
      <c r="BQ220" s="65"/>
      <c r="BR220" s="65"/>
      <c r="BS220" s="65"/>
      <c r="BT220" s="65"/>
      <c r="BU220" s="65"/>
      <c r="BV220" s="65"/>
      <c r="BW220" s="65"/>
      <c r="BX220" s="65"/>
      <c r="BY220" s="65"/>
      <c r="BZ220" s="65"/>
      <c r="CA220" s="65"/>
      <c r="CB220" s="65"/>
      <c r="CC220" s="65"/>
      <c r="CD220" s="65"/>
      <c r="CE220" s="65"/>
      <c r="CF220" s="65"/>
      <c r="CG220" s="65"/>
      <c r="CH220" s="65"/>
      <c r="CI220" s="65"/>
      <c r="CJ220" s="65"/>
      <c r="CK220" s="65"/>
      <c r="CL220" s="65"/>
      <c r="CM220" s="65"/>
      <c r="CN220" s="65"/>
      <c r="CO220" s="65"/>
      <c r="CP220" s="65"/>
      <c r="CQ220" s="65"/>
      <c r="CR220" s="65"/>
      <c r="CS220" s="65"/>
      <c r="CT220" s="65"/>
      <c r="CU220" s="65"/>
      <c r="CV220" s="65"/>
      <c r="CW220" s="65"/>
      <c r="CX220" s="65"/>
      <c r="CY220" s="65"/>
      <c r="CZ220" s="65"/>
      <c r="DA220" s="65"/>
      <c r="DB220" s="65"/>
      <c r="DC220" s="65"/>
      <c r="DD220" s="65"/>
      <c r="DE220" s="65"/>
      <c r="DF220" s="65"/>
      <c r="DG220" s="65"/>
      <c r="DH220" s="65"/>
      <c r="DI220" s="65"/>
      <c r="DJ220" s="65"/>
      <c r="DK220" s="65"/>
      <c r="DL220" s="65"/>
      <c r="DM220" s="65"/>
      <c r="DN220" s="65"/>
      <c r="DO220" s="65"/>
      <c r="DP220" s="65"/>
      <c r="DQ220" s="65"/>
      <c r="DR220" s="65"/>
      <c r="DS220" s="65"/>
      <c r="DT220" s="65"/>
      <c r="DU220" s="65"/>
      <c r="DV220" s="65"/>
      <c r="DW220" s="65"/>
      <c r="DX220" s="65"/>
      <c r="DY220" s="65"/>
      <c r="DZ220" s="65"/>
      <c r="EA220" s="65"/>
      <c r="EB220" s="65"/>
      <c r="EC220" s="65"/>
      <c r="ED220" s="65"/>
      <c r="EE220" s="65"/>
      <c r="EF220" s="65"/>
      <c r="EG220" s="65"/>
      <c r="EH220" s="65"/>
      <c r="EI220" s="65"/>
      <c r="EJ220" s="65"/>
      <c r="EK220" s="65"/>
    </row>
    <row r="221" spans="1:141" s="64" customFormat="1" x14ac:dyDescent="0.35">
      <c r="A221" s="205"/>
      <c r="B221" s="206" t="s">
        <v>19</v>
      </c>
      <c r="C221" s="213"/>
      <c r="D221" s="214">
        <v>130</v>
      </c>
      <c r="E221" s="207">
        <v>130</v>
      </c>
      <c r="F221" s="210"/>
      <c r="G221" s="210"/>
      <c r="H221" s="211"/>
      <c r="I221" s="210"/>
      <c r="J221" s="143"/>
      <c r="K221" s="206"/>
      <c r="L221" s="206"/>
      <c r="M221" s="206"/>
      <c r="N221" s="206"/>
      <c r="O221" s="206"/>
      <c r="P221" s="206"/>
      <c r="Q221" s="206"/>
      <c r="R221" s="206"/>
      <c r="S221" s="15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65"/>
      <c r="AM221" s="65"/>
      <c r="AN221" s="65"/>
      <c r="AO221" s="65"/>
      <c r="AP221" s="65"/>
      <c r="AQ221" s="65"/>
      <c r="AR221" s="65"/>
      <c r="AS221" s="65"/>
      <c r="AT221" s="65"/>
      <c r="AU221" s="65"/>
      <c r="AV221" s="65"/>
      <c r="AW221" s="65"/>
      <c r="AX221" s="65"/>
      <c r="AY221" s="65"/>
      <c r="AZ221" s="65"/>
      <c r="BA221" s="65"/>
      <c r="BB221" s="65"/>
      <c r="BC221" s="65"/>
      <c r="BD221" s="65"/>
      <c r="BE221" s="65"/>
      <c r="BF221" s="65"/>
      <c r="BG221" s="65"/>
      <c r="BH221" s="65"/>
      <c r="BI221" s="65"/>
      <c r="BJ221" s="65"/>
      <c r="BK221" s="65"/>
      <c r="BL221" s="65"/>
      <c r="BM221" s="65"/>
      <c r="BN221" s="65"/>
      <c r="BO221" s="65"/>
      <c r="BP221" s="65"/>
      <c r="BQ221" s="65"/>
      <c r="BR221" s="65"/>
      <c r="BS221" s="65"/>
      <c r="BT221" s="65"/>
      <c r="BU221" s="65"/>
      <c r="BV221" s="65"/>
      <c r="BW221" s="65"/>
      <c r="BX221" s="65"/>
      <c r="BY221" s="65"/>
      <c r="BZ221" s="65"/>
      <c r="CA221" s="65"/>
      <c r="CB221" s="65"/>
      <c r="CC221" s="65"/>
      <c r="CD221" s="65"/>
      <c r="CE221" s="65"/>
      <c r="CF221" s="65"/>
      <c r="CG221" s="65"/>
      <c r="CH221" s="65"/>
      <c r="CI221" s="65"/>
      <c r="CJ221" s="65"/>
      <c r="CK221" s="65"/>
      <c r="CL221" s="65"/>
      <c r="CM221" s="65"/>
      <c r="CN221" s="65"/>
      <c r="CO221" s="65"/>
      <c r="CP221" s="65"/>
      <c r="CQ221" s="65"/>
      <c r="CR221" s="65"/>
      <c r="CS221" s="65"/>
      <c r="CT221" s="65"/>
      <c r="CU221" s="65"/>
      <c r="CV221" s="65"/>
      <c r="CW221" s="65"/>
      <c r="CX221" s="65"/>
      <c r="CY221" s="65"/>
      <c r="CZ221" s="65"/>
      <c r="DA221" s="65"/>
      <c r="DB221" s="65"/>
      <c r="DC221" s="65"/>
      <c r="DD221" s="65"/>
      <c r="DE221" s="65"/>
      <c r="DF221" s="65"/>
      <c r="DG221" s="65"/>
      <c r="DH221" s="65"/>
      <c r="DI221" s="65"/>
      <c r="DJ221" s="65"/>
      <c r="DK221" s="65"/>
      <c r="DL221" s="65"/>
      <c r="DM221" s="65"/>
      <c r="DN221" s="65"/>
      <c r="DO221" s="65"/>
      <c r="DP221" s="65"/>
      <c r="DQ221" s="65"/>
      <c r="DR221" s="65"/>
      <c r="DS221" s="65"/>
      <c r="DT221" s="65"/>
      <c r="DU221" s="65"/>
      <c r="DV221" s="65"/>
      <c r="DW221" s="65"/>
      <c r="DX221" s="65"/>
      <c r="DY221" s="65"/>
      <c r="DZ221" s="65"/>
      <c r="EA221" s="65"/>
      <c r="EB221" s="65"/>
      <c r="EC221" s="65"/>
      <c r="ED221" s="65"/>
      <c r="EE221" s="65"/>
      <c r="EF221" s="65"/>
      <c r="EG221" s="65"/>
      <c r="EH221" s="65"/>
      <c r="EI221" s="65"/>
      <c r="EJ221" s="65"/>
      <c r="EK221" s="65"/>
    </row>
    <row r="222" spans="1:141" x14ac:dyDescent="0.35">
      <c r="A222" s="137" t="s">
        <v>25</v>
      </c>
      <c r="B222" s="138"/>
      <c r="C222" s="139" t="s">
        <v>26</v>
      </c>
      <c r="D222" s="204"/>
      <c r="E222" s="202"/>
      <c r="F222" s="142">
        <v>2.2999999999999998</v>
      </c>
      <c r="G222" s="141">
        <v>4.5</v>
      </c>
      <c r="H222" s="140">
        <v>15.4</v>
      </c>
      <c r="I222" s="142">
        <v>111</v>
      </c>
      <c r="J222" s="143" t="s">
        <v>27</v>
      </c>
    </row>
    <row r="223" spans="1:141" x14ac:dyDescent="0.35">
      <c r="A223" s="137"/>
      <c r="B223" s="138" t="s">
        <v>28</v>
      </c>
      <c r="C223" s="139"/>
      <c r="D223" s="142">
        <v>30</v>
      </c>
      <c r="E223" s="141">
        <v>30</v>
      </c>
      <c r="F223" s="142"/>
      <c r="G223" s="141"/>
      <c r="H223" s="141"/>
      <c r="I223" s="142"/>
      <c r="J223" s="143"/>
    </row>
    <row r="224" spans="1:141" ht="15" thickBot="1" x14ac:dyDescent="0.4">
      <c r="A224" s="137"/>
      <c r="B224" s="138" t="s">
        <v>22</v>
      </c>
      <c r="C224" s="139"/>
      <c r="D224" s="142">
        <v>5</v>
      </c>
      <c r="E224" s="141">
        <v>5</v>
      </c>
      <c r="F224" s="142" t="s">
        <v>1</v>
      </c>
      <c r="G224" s="141"/>
      <c r="H224" s="141"/>
      <c r="I224" s="142"/>
      <c r="J224" s="143"/>
    </row>
    <row r="225" spans="1:123" ht="15" thickBot="1" x14ac:dyDescent="0.4">
      <c r="A225" s="215" t="s">
        <v>29</v>
      </c>
      <c r="B225" s="216"/>
      <c r="C225" s="217">
        <v>425</v>
      </c>
      <c r="D225" s="200"/>
      <c r="E225" s="199"/>
      <c r="F225" s="199">
        <v>11.600000000000001</v>
      </c>
      <c r="G225" s="199">
        <v>14.3</v>
      </c>
      <c r="H225" s="199">
        <v>51.699999999999996</v>
      </c>
      <c r="I225" s="199">
        <v>382.3</v>
      </c>
      <c r="J225" s="201"/>
    </row>
    <row r="226" spans="1:123" x14ac:dyDescent="0.35">
      <c r="A226" s="137" t="s">
        <v>30</v>
      </c>
      <c r="B226" s="138"/>
      <c r="C226" s="218">
        <v>125</v>
      </c>
      <c r="D226" s="219">
        <v>125</v>
      </c>
      <c r="E226" s="218">
        <v>125</v>
      </c>
      <c r="F226" s="142">
        <v>1.2</v>
      </c>
      <c r="G226" s="141">
        <v>0</v>
      </c>
      <c r="H226" s="140">
        <v>12</v>
      </c>
      <c r="I226" s="141">
        <v>49.6</v>
      </c>
      <c r="J226" s="143" t="s">
        <v>300</v>
      </c>
    </row>
    <row r="227" spans="1:123" ht="15" thickBot="1" x14ac:dyDescent="0.4">
      <c r="A227" s="137" t="s">
        <v>216</v>
      </c>
      <c r="B227" s="138"/>
      <c r="C227" s="218"/>
      <c r="D227" s="219"/>
      <c r="E227" s="218"/>
      <c r="F227" s="142"/>
      <c r="G227" s="142"/>
      <c r="H227" s="140"/>
      <c r="I227" s="142"/>
      <c r="J227" s="143"/>
    </row>
    <row r="228" spans="1:123" ht="15" thickBot="1" x14ac:dyDescent="0.4">
      <c r="A228" s="215" t="s">
        <v>29</v>
      </c>
      <c r="B228" s="216"/>
      <c r="C228" s="217">
        <v>125</v>
      </c>
      <c r="D228" s="237"/>
      <c r="E228" s="220"/>
      <c r="F228" s="200">
        <v>1.2</v>
      </c>
      <c r="G228" s="200">
        <v>0</v>
      </c>
      <c r="H228" s="200">
        <v>12</v>
      </c>
      <c r="I228" s="200">
        <v>49.6</v>
      </c>
      <c r="J228" s="201"/>
    </row>
    <row r="229" spans="1:123" ht="15" thickBot="1" x14ac:dyDescent="0.4">
      <c r="A229" s="221"/>
      <c r="B229" s="222"/>
      <c r="C229" s="223">
        <v>550</v>
      </c>
      <c r="D229" s="224"/>
      <c r="E229" s="225"/>
      <c r="F229" s="187">
        <v>12.8</v>
      </c>
      <c r="G229" s="187">
        <v>14.3</v>
      </c>
      <c r="H229" s="187">
        <v>63.699999999999996</v>
      </c>
      <c r="I229" s="187">
        <v>431.90000000000003</v>
      </c>
      <c r="J229" s="143"/>
    </row>
    <row r="230" spans="1:123" x14ac:dyDescent="0.35">
      <c r="A230" s="221"/>
      <c r="B230" s="222" t="s">
        <v>32</v>
      </c>
      <c r="C230" s="223"/>
      <c r="D230" s="224"/>
      <c r="E230" s="226"/>
      <c r="F230" s="187"/>
      <c r="G230" s="188"/>
      <c r="H230" s="224"/>
      <c r="I230" s="187"/>
      <c r="J230" s="143"/>
    </row>
    <row r="231" spans="1:123" s="84" customFormat="1" ht="30" customHeight="1" x14ac:dyDescent="0.35">
      <c r="A231" s="130" t="s">
        <v>84</v>
      </c>
      <c r="B231" s="103"/>
      <c r="C231" s="139">
        <v>50</v>
      </c>
      <c r="D231" s="140"/>
      <c r="E231" s="141"/>
      <c r="F231" s="140">
        <v>0.75</v>
      </c>
      <c r="G231" s="141">
        <v>1.32</v>
      </c>
      <c r="H231" s="140">
        <v>4</v>
      </c>
      <c r="I231" s="142">
        <v>30.8</v>
      </c>
      <c r="J231" s="143" t="s">
        <v>434</v>
      </c>
      <c r="K231" s="155"/>
      <c r="L231" s="206"/>
      <c r="M231" s="206"/>
      <c r="N231" s="206"/>
      <c r="O231" s="206"/>
      <c r="P231" s="206"/>
      <c r="Q231" s="206"/>
      <c r="R231" s="155"/>
      <c r="S231" s="155"/>
    </row>
    <row r="232" spans="1:123" s="84" customFormat="1" x14ac:dyDescent="0.35">
      <c r="A232" s="130"/>
      <c r="B232" s="103" t="s">
        <v>46</v>
      </c>
      <c r="C232" s="139"/>
      <c r="D232" s="140">
        <v>43.75</v>
      </c>
      <c r="E232" s="141">
        <v>35</v>
      </c>
      <c r="F232" s="140"/>
      <c r="G232" s="141"/>
      <c r="H232" s="140"/>
      <c r="I232" s="142"/>
      <c r="J232" s="143"/>
      <c r="K232" s="155"/>
      <c r="L232" s="206"/>
      <c r="M232" s="206"/>
      <c r="N232" s="206"/>
      <c r="O232" s="206"/>
      <c r="P232" s="206"/>
      <c r="Q232" s="206"/>
      <c r="R232" s="155"/>
      <c r="S232" s="155"/>
    </row>
    <row r="233" spans="1:123" s="84" customFormat="1" x14ac:dyDescent="0.35">
      <c r="A233" s="130"/>
      <c r="B233" s="103" t="s">
        <v>36</v>
      </c>
      <c r="C233" s="139"/>
      <c r="D233" s="140">
        <v>16.63</v>
      </c>
      <c r="E233" s="141">
        <v>12.5</v>
      </c>
      <c r="F233" s="140"/>
      <c r="G233" s="141"/>
      <c r="H233" s="140"/>
      <c r="I233" s="142"/>
      <c r="J233" s="143"/>
      <c r="K233" s="155"/>
      <c r="L233" s="206"/>
      <c r="M233" s="206"/>
      <c r="N233" s="206"/>
      <c r="O233" s="206"/>
      <c r="P233" s="206"/>
      <c r="Q233" s="206"/>
      <c r="R233" s="155"/>
      <c r="S233" s="155"/>
    </row>
    <row r="234" spans="1:123" s="84" customFormat="1" x14ac:dyDescent="0.35">
      <c r="A234" s="130"/>
      <c r="B234" s="103" t="s">
        <v>94</v>
      </c>
      <c r="C234" s="139"/>
      <c r="D234" s="140">
        <v>12.83</v>
      </c>
      <c r="E234" s="141">
        <v>11.25</v>
      </c>
      <c r="F234" s="140"/>
      <c r="G234" s="141"/>
      <c r="H234" s="140"/>
      <c r="I234" s="142"/>
      <c r="J234" s="143"/>
      <c r="K234" s="155"/>
      <c r="L234" s="206"/>
      <c r="M234" s="206"/>
      <c r="N234" s="206"/>
      <c r="O234" s="206"/>
      <c r="P234" s="206"/>
      <c r="Q234" s="206"/>
      <c r="R234" s="155"/>
      <c r="S234" s="155"/>
    </row>
    <row r="235" spans="1:123" s="84" customFormat="1" x14ac:dyDescent="0.35">
      <c r="A235" s="130"/>
      <c r="B235" s="103" t="s">
        <v>38</v>
      </c>
      <c r="C235" s="139"/>
      <c r="D235" s="140">
        <v>0.8</v>
      </c>
      <c r="E235" s="141">
        <v>0.8</v>
      </c>
      <c r="F235" s="140"/>
      <c r="G235" s="141"/>
      <c r="H235" s="140"/>
      <c r="I235" s="142"/>
      <c r="J235" s="143"/>
      <c r="K235" s="155"/>
      <c r="L235" s="206"/>
      <c r="M235" s="206"/>
      <c r="N235" s="206"/>
      <c r="O235" s="206"/>
      <c r="P235" s="206"/>
      <c r="Q235" s="206"/>
      <c r="R235" s="155"/>
      <c r="S235" s="155"/>
    </row>
    <row r="236" spans="1:123" s="84" customFormat="1" x14ac:dyDescent="0.35">
      <c r="A236" s="130"/>
      <c r="B236" s="103" t="s">
        <v>20</v>
      </c>
      <c r="C236" s="139"/>
      <c r="D236" s="140">
        <v>0.8</v>
      </c>
      <c r="E236" s="141">
        <v>0.8</v>
      </c>
      <c r="F236" s="140"/>
      <c r="G236" s="141"/>
      <c r="H236" s="140"/>
      <c r="I236" s="142"/>
      <c r="J236" s="143"/>
      <c r="K236" s="155"/>
      <c r="L236" s="206"/>
      <c r="M236" s="206"/>
      <c r="N236" s="206"/>
      <c r="O236" s="206"/>
      <c r="P236" s="206"/>
      <c r="Q236" s="206"/>
      <c r="R236" s="155"/>
      <c r="S236" s="155"/>
    </row>
    <row r="237" spans="1:123" s="64" customFormat="1" ht="25.5" customHeight="1" x14ac:dyDescent="0.35">
      <c r="A237" s="262" t="s">
        <v>406</v>
      </c>
      <c r="B237" s="138"/>
      <c r="C237" s="139" t="s">
        <v>228</v>
      </c>
      <c r="D237" s="140"/>
      <c r="E237" s="141"/>
      <c r="F237" s="142">
        <v>3.16</v>
      </c>
      <c r="G237" s="141">
        <v>5.4</v>
      </c>
      <c r="H237" s="140">
        <v>8.14</v>
      </c>
      <c r="I237" s="142">
        <v>94</v>
      </c>
      <c r="J237" s="143" t="s">
        <v>220</v>
      </c>
      <c r="K237" s="206"/>
      <c r="L237" s="206"/>
      <c r="M237" s="206"/>
      <c r="N237" s="206"/>
      <c r="O237" s="206"/>
      <c r="P237" s="206"/>
      <c r="Q237" s="206"/>
      <c r="R237" s="206"/>
      <c r="S237" s="15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65"/>
      <c r="AM237" s="65"/>
      <c r="AN237" s="65"/>
      <c r="AO237" s="65"/>
      <c r="AP237" s="65"/>
      <c r="AQ237" s="65"/>
      <c r="AR237" s="65"/>
      <c r="AS237" s="65"/>
      <c r="AT237" s="65"/>
      <c r="AU237" s="65"/>
      <c r="AV237" s="65"/>
      <c r="AW237" s="65"/>
      <c r="AX237" s="65"/>
      <c r="AY237" s="65"/>
      <c r="AZ237" s="65"/>
      <c r="BA237" s="65"/>
      <c r="BB237" s="65"/>
      <c r="BC237" s="65"/>
      <c r="BD237" s="65"/>
      <c r="BE237" s="65"/>
      <c r="BF237" s="65"/>
      <c r="BG237" s="65"/>
      <c r="BH237" s="65"/>
      <c r="BI237" s="65"/>
      <c r="BJ237" s="65"/>
      <c r="BK237" s="65"/>
      <c r="BL237" s="65"/>
      <c r="BM237" s="65"/>
      <c r="BN237" s="65"/>
      <c r="BO237" s="65"/>
      <c r="BP237" s="65"/>
      <c r="BQ237" s="65"/>
      <c r="BR237" s="65"/>
      <c r="BS237" s="65"/>
      <c r="BT237" s="65"/>
      <c r="BU237" s="65"/>
      <c r="BV237" s="65"/>
      <c r="BW237" s="65"/>
      <c r="BX237" s="65"/>
      <c r="BY237" s="65"/>
      <c r="BZ237" s="65"/>
      <c r="CA237" s="65"/>
      <c r="CB237" s="65"/>
      <c r="CC237" s="65"/>
      <c r="CD237" s="65"/>
      <c r="CE237" s="65"/>
      <c r="CF237" s="65"/>
      <c r="CG237" s="65"/>
      <c r="CH237" s="65"/>
      <c r="CI237" s="65"/>
      <c r="CJ237" s="65"/>
      <c r="CK237" s="65"/>
      <c r="CL237" s="65"/>
      <c r="CM237" s="65"/>
      <c r="CN237" s="65"/>
      <c r="CO237" s="65"/>
      <c r="CP237" s="65"/>
      <c r="CQ237" s="65"/>
      <c r="CR237" s="65"/>
      <c r="CS237" s="65"/>
      <c r="CT237" s="65"/>
      <c r="CU237" s="65"/>
      <c r="CV237" s="65"/>
      <c r="CW237" s="65"/>
      <c r="CX237" s="65"/>
      <c r="CY237" s="65"/>
      <c r="CZ237" s="65"/>
      <c r="DA237" s="65"/>
      <c r="DB237" s="65"/>
      <c r="DC237" s="65"/>
      <c r="DD237" s="65"/>
      <c r="DE237" s="65"/>
      <c r="DF237" s="65"/>
      <c r="DG237" s="65"/>
      <c r="DH237" s="65"/>
      <c r="DI237" s="65"/>
      <c r="DJ237" s="65"/>
      <c r="DK237" s="65"/>
      <c r="DL237" s="65"/>
      <c r="DM237" s="65"/>
      <c r="DN237" s="65"/>
      <c r="DO237" s="65"/>
      <c r="DP237" s="65"/>
      <c r="DQ237" s="65"/>
      <c r="DR237" s="65"/>
      <c r="DS237" s="65"/>
    </row>
    <row r="238" spans="1:123" s="64" customFormat="1" x14ac:dyDescent="0.35">
      <c r="A238" s="137"/>
      <c r="B238" s="138" t="s">
        <v>154</v>
      </c>
      <c r="C238" s="160"/>
      <c r="D238" s="139">
        <v>17.100000000000001</v>
      </c>
      <c r="E238" s="163">
        <v>17.100000000000001</v>
      </c>
      <c r="F238" s="142"/>
      <c r="G238" s="142"/>
      <c r="H238" s="142"/>
      <c r="I238" s="142"/>
      <c r="J238" s="143"/>
      <c r="K238" s="206"/>
      <c r="L238" s="206"/>
      <c r="M238" s="206"/>
      <c r="N238" s="206"/>
      <c r="O238" s="206"/>
      <c r="P238" s="206"/>
      <c r="Q238" s="206"/>
      <c r="R238" s="206"/>
      <c r="S238" s="15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65"/>
      <c r="AM238" s="65"/>
      <c r="AN238" s="65"/>
      <c r="AO238" s="65"/>
      <c r="AP238" s="65"/>
      <c r="AQ238" s="65"/>
      <c r="AR238" s="65"/>
      <c r="AS238" s="65"/>
      <c r="AT238" s="65"/>
      <c r="AU238" s="65"/>
      <c r="AV238" s="65"/>
      <c r="AW238" s="65"/>
      <c r="AX238" s="65"/>
      <c r="AY238" s="65"/>
      <c r="AZ238" s="65"/>
      <c r="BA238" s="65"/>
      <c r="BB238" s="65"/>
      <c r="BC238" s="65"/>
      <c r="BD238" s="65"/>
      <c r="BE238" s="65"/>
      <c r="BF238" s="65"/>
      <c r="BG238" s="65"/>
      <c r="BH238" s="65"/>
      <c r="BI238" s="65"/>
      <c r="BJ238" s="65"/>
      <c r="BK238" s="65"/>
      <c r="BL238" s="65"/>
      <c r="BM238" s="65"/>
      <c r="BN238" s="65"/>
      <c r="BO238" s="65"/>
      <c r="BP238" s="65"/>
      <c r="BQ238" s="65"/>
      <c r="BR238" s="65"/>
      <c r="BS238" s="65"/>
      <c r="BT238" s="65"/>
      <c r="BU238" s="65"/>
      <c r="BV238" s="65"/>
      <c r="BW238" s="65"/>
      <c r="BX238" s="65"/>
      <c r="BY238" s="65"/>
      <c r="BZ238" s="65"/>
      <c r="CA238" s="65"/>
      <c r="CB238" s="65"/>
      <c r="CC238" s="65"/>
      <c r="CD238" s="65"/>
      <c r="CE238" s="65"/>
      <c r="CF238" s="65"/>
      <c r="CG238" s="65"/>
      <c r="CH238" s="65"/>
      <c r="CI238" s="65"/>
      <c r="CJ238" s="65"/>
      <c r="CK238" s="65"/>
      <c r="CL238" s="65"/>
      <c r="CM238" s="65"/>
      <c r="CN238" s="65"/>
      <c r="CO238" s="65"/>
      <c r="CP238" s="65"/>
      <c r="CQ238" s="65"/>
      <c r="CR238" s="65"/>
      <c r="CS238" s="65"/>
      <c r="CT238" s="65"/>
      <c r="CU238" s="65"/>
      <c r="CV238" s="65"/>
      <c r="CW238" s="65"/>
      <c r="CX238" s="65"/>
      <c r="CY238" s="65"/>
      <c r="CZ238" s="65"/>
      <c r="DA238" s="65"/>
      <c r="DB238" s="65"/>
      <c r="DC238" s="65"/>
      <c r="DD238" s="65"/>
      <c r="DE238" s="65"/>
      <c r="DF238" s="65"/>
      <c r="DG238" s="65"/>
      <c r="DH238" s="65"/>
      <c r="DI238" s="65"/>
      <c r="DJ238" s="65"/>
      <c r="DK238" s="65"/>
      <c r="DL238" s="65"/>
      <c r="DM238" s="65"/>
      <c r="DN238" s="65"/>
      <c r="DO238" s="65"/>
      <c r="DP238" s="65"/>
      <c r="DQ238" s="65"/>
      <c r="DR238" s="65"/>
      <c r="DS238" s="65"/>
    </row>
    <row r="239" spans="1:123" s="64" customFormat="1" x14ac:dyDescent="0.35">
      <c r="A239" s="137"/>
      <c r="B239" s="138" t="s">
        <v>37</v>
      </c>
      <c r="C239" s="160"/>
      <c r="D239" s="139">
        <v>1.79</v>
      </c>
      <c r="E239" s="163">
        <v>1.5</v>
      </c>
      <c r="F239" s="141"/>
      <c r="G239" s="141"/>
      <c r="H239" s="140"/>
      <c r="I239" s="141"/>
      <c r="J239" s="143"/>
      <c r="K239" s="206"/>
      <c r="L239" s="206"/>
      <c r="M239" s="206"/>
      <c r="N239" s="206"/>
      <c r="O239" s="206"/>
      <c r="P239" s="206"/>
      <c r="Q239" s="206"/>
      <c r="R239" s="206"/>
      <c r="S239" s="15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65"/>
      <c r="AM239" s="65"/>
      <c r="AN239" s="65"/>
      <c r="AO239" s="65"/>
      <c r="AP239" s="65"/>
      <c r="AQ239" s="65"/>
      <c r="AR239" s="65"/>
      <c r="AS239" s="65"/>
      <c r="AT239" s="65"/>
      <c r="AU239" s="65"/>
      <c r="AV239" s="65"/>
      <c r="AW239" s="65"/>
      <c r="AX239" s="65"/>
      <c r="AY239" s="65"/>
      <c r="AZ239" s="65"/>
      <c r="BA239" s="65"/>
      <c r="BB239" s="65"/>
      <c r="BC239" s="65"/>
      <c r="BD239" s="65"/>
      <c r="BE239" s="65"/>
      <c r="BF239" s="65"/>
      <c r="BG239" s="65"/>
      <c r="BH239" s="65"/>
      <c r="BI239" s="65"/>
      <c r="BJ239" s="65"/>
      <c r="BK239" s="65"/>
      <c r="BL239" s="65"/>
      <c r="BM239" s="65"/>
      <c r="BN239" s="65"/>
      <c r="BO239" s="65"/>
      <c r="BP239" s="65"/>
      <c r="BQ239" s="65"/>
      <c r="BR239" s="65"/>
      <c r="BS239" s="65"/>
      <c r="BT239" s="65"/>
      <c r="BU239" s="65"/>
      <c r="BV239" s="65"/>
      <c r="BW239" s="65"/>
      <c r="BX239" s="65"/>
      <c r="BY239" s="65"/>
      <c r="BZ239" s="65"/>
      <c r="CA239" s="65"/>
      <c r="CB239" s="65"/>
      <c r="CC239" s="65"/>
      <c r="CD239" s="65"/>
      <c r="CE239" s="65"/>
      <c r="CF239" s="65"/>
      <c r="CG239" s="65"/>
      <c r="CH239" s="65"/>
      <c r="CI239" s="65"/>
      <c r="CJ239" s="65"/>
      <c r="CK239" s="65"/>
      <c r="CL239" s="65"/>
      <c r="CM239" s="65"/>
      <c r="CN239" s="65"/>
      <c r="CO239" s="65"/>
      <c r="CP239" s="65"/>
      <c r="CQ239" s="65"/>
      <c r="CR239" s="65"/>
      <c r="CS239" s="65"/>
      <c r="CT239" s="65"/>
      <c r="CU239" s="65"/>
      <c r="CV239" s="65"/>
      <c r="CW239" s="65"/>
      <c r="CX239" s="65"/>
      <c r="CY239" s="65"/>
      <c r="CZ239" s="65"/>
      <c r="DA239" s="65"/>
      <c r="DB239" s="65"/>
      <c r="DC239" s="65"/>
      <c r="DD239" s="65"/>
      <c r="DE239" s="65"/>
      <c r="DF239" s="65"/>
      <c r="DG239" s="65"/>
      <c r="DH239" s="65"/>
      <c r="DI239" s="65"/>
      <c r="DJ239" s="65"/>
      <c r="DK239" s="65"/>
      <c r="DL239" s="65"/>
      <c r="DM239" s="65"/>
      <c r="DN239" s="65"/>
      <c r="DO239" s="65"/>
      <c r="DP239" s="65"/>
      <c r="DQ239" s="65"/>
      <c r="DR239" s="65"/>
      <c r="DS239" s="65"/>
    </row>
    <row r="240" spans="1:123" s="64" customFormat="1" x14ac:dyDescent="0.35">
      <c r="A240" s="137"/>
      <c r="B240" s="138" t="s">
        <v>55</v>
      </c>
      <c r="C240" s="160"/>
      <c r="D240" s="139">
        <v>1.5</v>
      </c>
      <c r="E240" s="163">
        <v>1.5</v>
      </c>
      <c r="F240" s="141"/>
      <c r="G240" s="141"/>
      <c r="H240" s="140"/>
      <c r="I240" s="141"/>
      <c r="J240" s="143"/>
      <c r="K240" s="206"/>
      <c r="L240" s="206"/>
      <c r="M240" s="206"/>
      <c r="N240" s="206"/>
      <c r="O240" s="206"/>
      <c r="P240" s="206"/>
      <c r="Q240" s="206"/>
      <c r="R240" s="206"/>
      <c r="S240" s="15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65"/>
      <c r="AM240" s="65"/>
      <c r="AN240" s="65"/>
      <c r="AO240" s="65"/>
      <c r="AP240" s="65"/>
      <c r="AQ240" s="65"/>
      <c r="AR240" s="65"/>
      <c r="AS240" s="65"/>
      <c r="AT240" s="65"/>
      <c r="AU240" s="65"/>
      <c r="AV240" s="65"/>
      <c r="AW240" s="65"/>
      <c r="AX240" s="65"/>
      <c r="AY240" s="65"/>
      <c r="AZ240" s="65"/>
      <c r="BA240" s="65"/>
      <c r="BB240" s="65"/>
      <c r="BC240" s="65"/>
      <c r="BD240" s="65"/>
      <c r="BE240" s="65"/>
      <c r="BF240" s="65"/>
      <c r="BG240" s="65"/>
      <c r="BH240" s="65"/>
      <c r="BI240" s="65"/>
      <c r="BJ240" s="65"/>
      <c r="BK240" s="65"/>
      <c r="BL240" s="65"/>
      <c r="BM240" s="65"/>
      <c r="BN240" s="65"/>
      <c r="BO240" s="65"/>
      <c r="BP240" s="65"/>
      <c r="BQ240" s="65"/>
      <c r="BR240" s="65"/>
      <c r="BS240" s="65"/>
      <c r="BT240" s="65"/>
      <c r="BU240" s="65"/>
      <c r="BV240" s="65"/>
      <c r="BW240" s="65"/>
      <c r="BX240" s="65"/>
      <c r="BY240" s="65"/>
      <c r="BZ240" s="65"/>
      <c r="CA240" s="65"/>
      <c r="CB240" s="65"/>
      <c r="CC240" s="65"/>
      <c r="CD240" s="65"/>
      <c r="CE240" s="65"/>
      <c r="CF240" s="65"/>
      <c r="CG240" s="65"/>
      <c r="CH240" s="65"/>
      <c r="CI240" s="65"/>
      <c r="CJ240" s="65"/>
      <c r="CK240" s="65"/>
      <c r="CL240" s="65"/>
      <c r="CM240" s="65"/>
      <c r="CN240" s="65"/>
      <c r="CO240" s="65"/>
      <c r="CP240" s="65"/>
      <c r="CQ240" s="65"/>
      <c r="CR240" s="65"/>
      <c r="CS240" s="65"/>
      <c r="CT240" s="65"/>
      <c r="CU240" s="65"/>
      <c r="CV240" s="65"/>
      <c r="CW240" s="65"/>
      <c r="CX240" s="65"/>
      <c r="CY240" s="65"/>
      <c r="CZ240" s="65"/>
      <c r="DA240" s="65"/>
      <c r="DB240" s="65"/>
      <c r="DC240" s="65"/>
      <c r="DD240" s="65"/>
      <c r="DE240" s="65"/>
      <c r="DF240" s="65"/>
      <c r="DG240" s="65"/>
      <c r="DH240" s="65"/>
      <c r="DI240" s="65"/>
      <c r="DJ240" s="65"/>
      <c r="DK240" s="65"/>
      <c r="DL240" s="65"/>
      <c r="DM240" s="65"/>
      <c r="DN240" s="65"/>
      <c r="DO240" s="65"/>
      <c r="DP240" s="65"/>
      <c r="DQ240" s="65"/>
      <c r="DR240" s="65"/>
      <c r="DS240" s="65"/>
    </row>
    <row r="241" spans="1:123" s="64" customFormat="1" x14ac:dyDescent="0.35">
      <c r="A241" s="137"/>
      <c r="B241" s="138" t="s">
        <v>197</v>
      </c>
      <c r="C241" s="160"/>
      <c r="D241" s="139">
        <v>1.7</v>
      </c>
      <c r="E241" s="163">
        <v>1.7</v>
      </c>
      <c r="F241" s="141"/>
      <c r="G241" s="141"/>
      <c r="H241" s="140"/>
      <c r="I241" s="141"/>
      <c r="J241" s="143"/>
      <c r="K241" s="206"/>
      <c r="L241" s="206"/>
      <c r="M241" s="206"/>
      <c r="N241" s="206"/>
      <c r="O241" s="206"/>
      <c r="P241" s="206"/>
      <c r="Q241" s="206"/>
      <c r="R241" s="206"/>
      <c r="S241" s="15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65"/>
      <c r="AM241" s="65"/>
      <c r="AN241" s="65"/>
      <c r="AO241" s="65"/>
      <c r="AP241" s="65"/>
      <c r="AQ241" s="65"/>
      <c r="AR241" s="65"/>
      <c r="AS241" s="65"/>
      <c r="AT241" s="65"/>
      <c r="AU241" s="65"/>
      <c r="AV241" s="65"/>
      <c r="AW241" s="65"/>
      <c r="AX241" s="65"/>
      <c r="AY241" s="65"/>
      <c r="AZ241" s="65"/>
      <c r="BA241" s="65"/>
      <c r="BB241" s="65"/>
      <c r="BC241" s="65"/>
      <c r="BD241" s="65"/>
      <c r="BE241" s="65"/>
      <c r="BF241" s="65"/>
      <c r="BG241" s="65"/>
      <c r="BH241" s="65"/>
      <c r="BI241" s="65"/>
      <c r="BJ241" s="65"/>
      <c r="BK241" s="65"/>
      <c r="BL241" s="65"/>
      <c r="BM241" s="65"/>
      <c r="BN241" s="65"/>
      <c r="BO241" s="65"/>
      <c r="BP241" s="65"/>
      <c r="BQ241" s="65"/>
      <c r="BR241" s="65"/>
      <c r="BS241" s="65"/>
      <c r="BT241" s="65"/>
      <c r="BU241" s="65"/>
      <c r="BV241" s="65"/>
      <c r="BW241" s="65"/>
      <c r="BX241" s="65"/>
      <c r="BY241" s="65"/>
      <c r="BZ241" s="65"/>
      <c r="CA241" s="65"/>
      <c r="CB241" s="65"/>
      <c r="CC241" s="65"/>
      <c r="CD241" s="65"/>
      <c r="CE241" s="65"/>
      <c r="CF241" s="65"/>
      <c r="CG241" s="65"/>
      <c r="CH241" s="65"/>
      <c r="CI241" s="65"/>
      <c r="CJ241" s="65"/>
      <c r="CK241" s="65"/>
      <c r="CL241" s="65"/>
      <c r="CM241" s="65"/>
      <c r="CN241" s="65"/>
      <c r="CO241" s="65"/>
      <c r="CP241" s="65"/>
      <c r="CQ241" s="65"/>
      <c r="CR241" s="65"/>
      <c r="CS241" s="65"/>
      <c r="CT241" s="65"/>
      <c r="CU241" s="65"/>
      <c r="CV241" s="65"/>
      <c r="CW241" s="65"/>
      <c r="CX241" s="65"/>
      <c r="CY241" s="65"/>
      <c r="CZ241" s="65"/>
      <c r="DA241" s="65"/>
      <c r="DB241" s="65"/>
      <c r="DC241" s="65"/>
      <c r="DD241" s="65"/>
      <c r="DE241" s="65"/>
      <c r="DF241" s="65"/>
      <c r="DG241" s="65"/>
      <c r="DH241" s="65"/>
      <c r="DI241" s="65"/>
      <c r="DJ241" s="65"/>
      <c r="DK241" s="65"/>
      <c r="DL241" s="65"/>
      <c r="DM241" s="65"/>
      <c r="DN241" s="65"/>
      <c r="DO241" s="65"/>
      <c r="DP241" s="65"/>
      <c r="DQ241" s="65"/>
      <c r="DR241" s="65"/>
      <c r="DS241" s="65"/>
    </row>
    <row r="242" spans="1:123" s="64" customFormat="1" x14ac:dyDescent="0.35">
      <c r="A242" s="137"/>
      <c r="B242" s="138" t="s">
        <v>87</v>
      </c>
      <c r="C242" s="160"/>
      <c r="D242" s="160"/>
      <c r="E242" s="163">
        <v>20.100000000000001</v>
      </c>
      <c r="F242" s="141"/>
      <c r="G242" s="141"/>
      <c r="H242" s="140"/>
      <c r="I242" s="141"/>
      <c r="J242" s="143"/>
      <c r="K242" s="206"/>
      <c r="L242" s="206"/>
      <c r="M242" s="206"/>
      <c r="N242" s="206"/>
      <c r="O242" s="206"/>
      <c r="P242" s="206"/>
      <c r="Q242" s="206"/>
      <c r="R242" s="206"/>
      <c r="S242" s="15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65"/>
      <c r="AM242" s="65"/>
      <c r="AN242" s="65"/>
      <c r="AO242" s="65"/>
      <c r="AP242" s="65"/>
      <c r="AQ242" s="65"/>
      <c r="AR242" s="65"/>
      <c r="AS242" s="65"/>
      <c r="AT242" s="65"/>
      <c r="AU242" s="65"/>
      <c r="AV242" s="65"/>
      <c r="AW242" s="65"/>
      <c r="AX242" s="65"/>
      <c r="AY242" s="65"/>
      <c r="AZ242" s="65"/>
      <c r="BA242" s="65"/>
      <c r="BB242" s="65"/>
      <c r="BC242" s="65"/>
      <c r="BD242" s="65"/>
      <c r="BE242" s="65"/>
      <c r="BF242" s="65"/>
      <c r="BG242" s="65"/>
      <c r="BH242" s="65"/>
      <c r="BI242" s="65"/>
      <c r="BJ242" s="65"/>
      <c r="BK242" s="65"/>
      <c r="BL242" s="65"/>
      <c r="BM242" s="65"/>
      <c r="BN242" s="65"/>
      <c r="BO242" s="65"/>
      <c r="BP242" s="65"/>
      <c r="BQ242" s="65"/>
      <c r="BR242" s="65"/>
      <c r="BS242" s="65"/>
      <c r="BT242" s="65"/>
      <c r="BU242" s="65"/>
      <c r="BV242" s="65"/>
      <c r="BW242" s="65"/>
      <c r="BX242" s="65"/>
      <c r="BY242" s="65"/>
      <c r="BZ242" s="65"/>
      <c r="CA242" s="65"/>
      <c r="CB242" s="65"/>
      <c r="CC242" s="65"/>
      <c r="CD242" s="65"/>
      <c r="CE242" s="65"/>
      <c r="CF242" s="65"/>
      <c r="CG242" s="65"/>
      <c r="CH242" s="65"/>
      <c r="CI242" s="65"/>
      <c r="CJ242" s="65"/>
      <c r="CK242" s="65"/>
      <c r="CL242" s="65"/>
      <c r="CM242" s="65"/>
      <c r="CN242" s="65"/>
      <c r="CO242" s="65"/>
      <c r="CP242" s="65"/>
      <c r="CQ242" s="65"/>
      <c r="CR242" s="65"/>
      <c r="CS242" s="65"/>
      <c r="CT242" s="65"/>
      <c r="CU242" s="65"/>
      <c r="CV242" s="65"/>
      <c r="CW242" s="65"/>
      <c r="CX242" s="65"/>
      <c r="CY242" s="65"/>
      <c r="CZ242" s="65"/>
      <c r="DA242" s="65"/>
      <c r="DB242" s="65"/>
      <c r="DC242" s="65"/>
      <c r="DD242" s="65"/>
      <c r="DE242" s="65"/>
      <c r="DF242" s="65"/>
      <c r="DG242" s="65"/>
      <c r="DH242" s="65"/>
      <c r="DI242" s="65"/>
      <c r="DJ242" s="65"/>
      <c r="DK242" s="65"/>
      <c r="DL242" s="65"/>
      <c r="DM242" s="65"/>
      <c r="DN242" s="65"/>
      <c r="DO242" s="65"/>
      <c r="DP242" s="65"/>
      <c r="DQ242" s="65"/>
      <c r="DR242" s="65"/>
      <c r="DS242" s="65"/>
    </row>
    <row r="243" spans="1:123" s="64" customFormat="1" x14ac:dyDescent="0.35">
      <c r="A243" s="137"/>
      <c r="B243" s="138" t="s">
        <v>33</v>
      </c>
      <c r="C243" s="139"/>
      <c r="D243" s="140">
        <v>63.75</v>
      </c>
      <c r="E243" s="141">
        <v>51</v>
      </c>
      <c r="F243" s="142"/>
      <c r="G243" s="141"/>
      <c r="H243" s="140"/>
      <c r="I243" s="142"/>
      <c r="J243" s="143"/>
      <c r="K243" s="206"/>
      <c r="L243" s="206"/>
      <c r="M243" s="206"/>
      <c r="N243" s="206"/>
      <c r="O243" s="206"/>
      <c r="P243" s="206"/>
      <c r="Q243" s="206"/>
      <c r="R243" s="206"/>
      <c r="S243" s="15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65"/>
      <c r="AM243" s="65"/>
      <c r="AN243" s="65"/>
      <c r="AO243" s="65"/>
      <c r="AP243" s="65"/>
      <c r="AQ243" s="65"/>
      <c r="AR243" s="65"/>
      <c r="AS243" s="65"/>
      <c r="AT243" s="65"/>
      <c r="AU243" s="65"/>
      <c r="AV243" s="65"/>
      <c r="AW243" s="65"/>
      <c r="AX243" s="65"/>
      <c r="AY243" s="65"/>
      <c r="AZ243" s="65"/>
      <c r="BA243" s="65"/>
      <c r="BB243" s="65"/>
      <c r="BC243" s="65"/>
      <c r="BD243" s="65"/>
      <c r="BE243" s="65"/>
      <c r="BF243" s="65"/>
      <c r="BG243" s="65"/>
      <c r="BH243" s="65"/>
      <c r="BI243" s="65"/>
      <c r="BJ243" s="65"/>
      <c r="BK243" s="65"/>
      <c r="BL243" s="65"/>
      <c r="BM243" s="65"/>
      <c r="BN243" s="65"/>
      <c r="BO243" s="65"/>
      <c r="BP243" s="65"/>
      <c r="BQ243" s="65"/>
      <c r="BR243" s="65"/>
      <c r="BS243" s="65"/>
      <c r="BT243" s="65"/>
      <c r="BU243" s="65"/>
      <c r="BV243" s="65"/>
      <c r="BW243" s="65"/>
      <c r="BX243" s="65"/>
      <c r="BY243" s="65"/>
      <c r="BZ243" s="65"/>
      <c r="CA243" s="65"/>
      <c r="CB243" s="65"/>
      <c r="CC243" s="65"/>
      <c r="CD243" s="65"/>
      <c r="CE243" s="65"/>
      <c r="CF243" s="65"/>
      <c r="CG243" s="65"/>
      <c r="CH243" s="65"/>
      <c r="CI243" s="65"/>
      <c r="CJ243" s="65"/>
      <c r="CK243" s="65"/>
      <c r="CL243" s="65"/>
      <c r="CM243" s="65"/>
      <c r="CN243" s="65"/>
      <c r="CO243" s="65"/>
      <c r="CP243" s="65"/>
      <c r="CQ243" s="65"/>
      <c r="CR243" s="65"/>
      <c r="CS243" s="65"/>
      <c r="CT243" s="65"/>
      <c r="CU243" s="65"/>
      <c r="CV243" s="65"/>
      <c r="CW243" s="65"/>
      <c r="CX243" s="65"/>
      <c r="CY243" s="65"/>
      <c r="CZ243" s="65"/>
      <c r="DA243" s="65"/>
      <c r="DB243" s="65"/>
      <c r="DC243" s="65"/>
      <c r="DD243" s="65"/>
      <c r="DE243" s="65"/>
      <c r="DF243" s="65"/>
      <c r="DG243" s="65"/>
      <c r="DH243" s="65"/>
      <c r="DI243" s="65"/>
      <c r="DJ243" s="65"/>
      <c r="DK243" s="65"/>
      <c r="DL243" s="65"/>
      <c r="DM243" s="65"/>
      <c r="DN243" s="65"/>
      <c r="DO243" s="65"/>
      <c r="DP243" s="65"/>
      <c r="DQ243" s="65"/>
      <c r="DR243" s="65"/>
      <c r="DS243" s="65"/>
    </row>
    <row r="244" spans="1:123" s="64" customFormat="1" x14ac:dyDescent="0.35">
      <c r="A244" s="137"/>
      <c r="B244" s="138" t="s">
        <v>34</v>
      </c>
      <c r="C244" s="139"/>
      <c r="D244" s="140">
        <v>50</v>
      </c>
      <c r="E244" s="141">
        <v>34.5</v>
      </c>
      <c r="F244" s="142"/>
      <c r="G244" s="141"/>
      <c r="H244" s="140"/>
      <c r="I244" s="142"/>
      <c r="J244" s="143"/>
      <c r="K244" s="206"/>
      <c r="L244" s="206"/>
      <c r="M244" s="206"/>
      <c r="N244" s="206"/>
      <c r="O244" s="206"/>
      <c r="P244" s="206"/>
      <c r="Q244" s="206"/>
      <c r="R244" s="206"/>
      <c r="S244" s="15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65"/>
      <c r="AM244" s="65"/>
      <c r="AN244" s="65"/>
      <c r="AO244" s="65"/>
      <c r="AP244" s="65"/>
      <c r="AQ244" s="65"/>
      <c r="AR244" s="65"/>
      <c r="AS244" s="65"/>
      <c r="AT244" s="65"/>
      <c r="AU244" s="65"/>
      <c r="AV244" s="65"/>
      <c r="AW244" s="65"/>
      <c r="AX244" s="65"/>
      <c r="AY244" s="65"/>
      <c r="AZ244" s="65"/>
      <c r="BA244" s="65"/>
      <c r="BB244" s="65"/>
      <c r="BC244" s="65"/>
      <c r="BD244" s="65"/>
      <c r="BE244" s="65"/>
      <c r="BF244" s="65"/>
      <c r="BG244" s="65"/>
      <c r="BH244" s="65"/>
      <c r="BI244" s="65"/>
      <c r="BJ244" s="65"/>
      <c r="BK244" s="65"/>
      <c r="BL244" s="65"/>
      <c r="BM244" s="65"/>
      <c r="BN244" s="65"/>
      <c r="BO244" s="65"/>
      <c r="BP244" s="65"/>
      <c r="BQ244" s="65"/>
      <c r="BR244" s="65"/>
      <c r="BS244" s="65"/>
      <c r="BT244" s="65"/>
      <c r="BU244" s="65"/>
      <c r="BV244" s="65"/>
      <c r="BW244" s="65"/>
      <c r="BX244" s="65"/>
      <c r="BY244" s="65"/>
      <c r="BZ244" s="65"/>
      <c r="CA244" s="65"/>
      <c r="CB244" s="65"/>
      <c r="CC244" s="65"/>
      <c r="CD244" s="65"/>
      <c r="CE244" s="65"/>
      <c r="CF244" s="65"/>
      <c r="CG244" s="65"/>
      <c r="CH244" s="65"/>
      <c r="CI244" s="65"/>
      <c r="CJ244" s="65"/>
      <c r="CK244" s="65"/>
      <c r="CL244" s="65"/>
      <c r="CM244" s="65"/>
      <c r="CN244" s="65"/>
      <c r="CO244" s="65"/>
      <c r="CP244" s="65"/>
      <c r="CQ244" s="65"/>
      <c r="CR244" s="65"/>
      <c r="CS244" s="65"/>
      <c r="CT244" s="65"/>
      <c r="CU244" s="65"/>
      <c r="CV244" s="65"/>
      <c r="CW244" s="65"/>
      <c r="CX244" s="65"/>
      <c r="CY244" s="65"/>
      <c r="CZ244" s="65"/>
      <c r="DA244" s="65"/>
      <c r="DB244" s="65"/>
      <c r="DC244" s="65"/>
      <c r="DD244" s="65"/>
      <c r="DE244" s="65"/>
      <c r="DF244" s="65"/>
      <c r="DG244" s="65"/>
      <c r="DH244" s="65"/>
      <c r="DI244" s="65"/>
      <c r="DJ244" s="65"/>
      <c r="DK244" s="65"/>
      <c r="DL244" s="65"/>
      <c r="DM244" s="65"/>
      <c r="DN244" s="65"/>
      <c r="DO244" s="65"/>
      <c r="DP244" s="65"/>
      <c r="DQ244" s="65"/>
      <c r="DR244" s="65"/>
      <c r="DS244" s="65"/>
    </row>
    <row r="245" spans="1:123" s="64" customFormat="1" x14ac:dyDescent="0.35">
      <c r="A245" s="137"/>
      <c r="B245" s="138" t="s">
        <v>36</v>
      </c>
      <c r="C245" s="139"/>
      <c r="D245" s="140">
        <v>11</v>
      </c>
      <c r="E245" s="141">
        <v>8.8000000000000007</v>
      </c>
      <c r="F245" s="142"/>
      <c r="G245" s="141"/>
      <c r="H245" s="140"/>
      <c r="I245" s="142"/>
      <c r="J245" s="143"/>
      <c r="K245" s="206"/>
      <c r="L245" s="206"/>
      <c r="M245" s="206"/>
      <c r="N245" s="206"/>
      <c r="O245" s="206"/>
      <c r="P245" s="206"/>
      <c r="Q245" s="206"/>
      <c r="R245" s="206"/>
      <c r="S245" s="15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65"/>
      <c r="AM245" s="65"/>
      <c r="AN245" s="65"/>
      <c r="AO245" s="65"/>
      <c r="AP245" s="65"/>
      <c r="AQ245" s="65"/>
      <c r="AR245" s="65"/>
      <c r="AS245" s="65"/>
      <c r="AT245" s="65"/>
      <c r="AU245" s="65"/>
      <c r="AV245" s="65"/>
      <c r="AW245" s="65"/>
      <c r="AX245" s="65"/>
      <c r="AY245" s="65"/>
      <c r="AZ245" s="65"/>
      <c r="BA245" s="65"/>
      <c r="BB245" s="65"/>
      <c r="BC245" s="65"/>
      <c r="BD245" s="65"/>
      <c r="BE245" s="65"/>
      <c r="BF245" s="65"/>
      <c r="BG245" s="65"/>
      <c r="BH245" s="65"/>
      <c r="BI245" s="65"/>
      <c r="BJ245" s="65"/>
      <c r="BK245" s="65"/>
      <c r="BL245" s="65"/>
      <c r="BM245" s="65"/>
      <c r="BN245" s="65"/>
      <c r="BO245" s="65"/>
      <c r="BP245" s="65"/>
      <c r="BQ245" s="65"/>
      <c r="BR245" s="65"/>
      <c r="BS245" s="65"/>
      <c r="BT245" s="65"/>
      <c r="BU245" s="65"/>
      <c r="BV245" s="65"/>
      <c r="BW245" s="65"/>
      <c r="BX245" s="65"/>
      <c r="BY245" s="65"/>
      <c r="BZ245" s="65"/>
      <c r="CA245" s="65"/>
      <c r="CB245" s="65"/>
      <c r="CC245" s="65"/>
      <c r="CD245" s="65"/>
      <c r="CE245" s="65"/>
      <c r="CF245" s="65"/>
      <c r="CG245" s="65"/>
      <c r="CH245" s="65"/>
      <c r="CI245" s="65"/>
      <c r="CJ245" s="65"/>
      <c r="CK245" s="65"/>
      <c r="CL245" s="65"/>
      <c r="CM245" s="65"/>
      <c r="CN245" s="65"/>
      <c r="CO245" s="65"/>
      <c r="CP245" s="65"/>
      <c r="CQ245" s="65"/>
      <c r="CR245" s="65"/>
      <c r="CS245" s="65"/>
      <c r="CT245" s="65"/>
      <c r="CU245" s="65"/>
      <c r="CV245" s="65"/>
      <c r="CW245" s="65"/>
      <c r="CX245" s="65"/>
      <c r="CY245" s="65"/>
      <c r="CZ245" s="65"/>
      <c r="DA245" s="65"/>
      <c r="DB245" s="65"/>
      <c r="DC245" s="65"/>
      <c r="DD245" s="65"/>
      <c r="DE245" s="65"/>
      <c r="DF245" s="65"/>
      <c r="DG245" s="65"/>
      <c r="DH245" s="65"/>
      <c r="DI245" s="65"/>
      <c r="DJ245" s="65"/>
      <c r="DK245" s="65"/>
      <c r="DL245" s="65"/>
      <c r="DM245" s="65"/>
      <c r="DN245" s="65"/>
      <c r="DO245" s="65"/>
      <c r="DP245" s="65"/>
      <c r="DQ245" s="65"/>
      <c r="DR245" s="65"/>
      <c r="DS245" s="65"/>
    </row>
    <row r="246" spans="1:123" s="64" customFormat="1" x14ac:dyDescent="0.35">
      <c r="A246" s="137"/>
      <c r="B246" s="138" t="s">
        <v>37</v>
      </c>
      <c r="C246" s="139"/>
      <c r="D246" s="140">
        <v>10.59</v>
      </c>
      <c r="E246" s="141">
        <v>8.9</v>
      </c>
      <c r="F246" s="142"/>
      <c r="G246" s="141"/>
      <c r="H246" s="140"/>
      <c r="I246" s="142"/>
      <c r="J246" s="143"/>
      <c r="K246" s="206"/>
      <c r="L246" s="206"/>
      <c r="M246" s="206"/>
      <c r="N246" s="206"/>
      <c r="O246" s="206"/>
      <c r="P246" s="206"/>
      <c r="Q246" s="206"/>
      <c r="R246" s="206"/>
      <c r="S246" s="15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65"/>
      <c r="AM246" s="65"/>
      <c r="AN246" s="65"/>
      <c r="AO246" s="65"/>
      <c r="AP246" s="65"/>
      <c r="AQ246" s="65"/>
      <c r="AR246" s="65"/>
      <c r="AS246" s="65"/>
      <c r="AT246" s="65"/>
      <c r="AU246" s="65"/>
      <c r="AV246" s="65"/>
      <c r="AW246" s="65"/>
      <c r="AX246" s="65"/>
      <c r="AY246" s="65"/>
      <c r="AZ246" s="65"/>
      <c r="BA246" s="65"/>
      <c r="BB246" s="65"/>
      <c r="BC246" s="65"/>
      <c r="BD246" s="65"/>
      <c r="BE246" s="65"/>
      <c r="BF246" s="65"/>
      <c r="BG246" s="65"/>
      <c r="BH246" s="65"/>
      <c r="BI246" s="65"/>
      <c r="BJ246" s="65"/>
      <c r="BK246" s="65"/>
      <c r="BL246" s="65"/>
      <c r="BM246" s="65"/>
      <c r="BN246" s="65"/>
      <c r="BO246" s="65"/>
      <c r="BP246" s="65"/>
      <c r="BQ246" s="65"/>
      <c r="BR246" s="65"/>
      <c r="BS246" s="65"/>
      <c r="BT246" s="65"/>
      <c r="BU246" s="65"/>
      <c r="BV246" s="65"/>
      <c r="BW246" s="65"/>
      <c r="BX246" s="65"/>
      <c r="BY246" s="65"/>
      <c r="BZ246" s="65"/>
      <c r="CA246" s="65"/>
      <c r="CB246" s="65"/>
      <c r="CC246" s="65"/>
      <c r="CD246" s="65"/>
      <c r="CE246" s="65"/>
      <c r="CF246" s="65"/>
      <c r="CG246" s="65"/>
      <c r="CH246" s="65"/>
      <c r="CI246" s="65"/>
      <c r="CJ246" s="65"/>
      <c r="CK246" s="65"/>
      <c r="CL246" s="65"/>
      <c r="CM246" s="65"/>
      <c r="CN246" s="65"/>
      <c r="CO246" s="65"/>
      <c r="CP246" s="65"/>
      <c r="CQ246" s="65"/>
      <c r="CR246" s="65"/>
      <c r="CS246" s="65"/>
      <c r="CT246" s="65"/>
      <c r="CU246" s="65"/>
      <c r="CV246" s="65"/>
      <c r="CW246" s="65"/>
      <c r="CX246" s="65"/>
      <c r="CY246" s="65"/>
      <c r="CZ246" s="65"/>
      <c r="DA246" s="65"/>
      <c r="DB246" s="65"/>
      <c r="DC246" s="65"/>
      <c r="DD246" s="65"/>
      <c r="DE246" s="65"/>
      <c r="DF246" s="65"/>
      <c r="DG246" s="65"/>
      <c r="DH246" s="65"/>
      <c r="DI246" s="65"/>
      <c r="DJ246" s="65"/>
      <c r="DK246" s="65"/>
      <c r="DL246" s="65"/>
      <c r="DM246" s="65"/>
      <c r="DN246" s="65"/>
      <c r="DO246" s="65"/>
      <c r="DP246" s="65"/>
      <c r="DQ246" s="65"/>
      <c r="DR246" s="65"/>
      <c r="DS246" s="65"/>
    </row>
    <row r="247" spans="1:123" s="64" customFormat="1" x14ac:dyDescent="0.35">
      <c r="A247" s="137"/>
      <c r="B247" s="138" t="s">
        <v>38</v>
      </c>
      <c r="C247" s="139"/>
      <c r="D247" s="140">
        <v>4</v>
      </c>
      <c r="E247" s="141">
        <v>4</v>
      </c>
      <c r="F247" s="142"/>
      <c r="G247" s="141"/>
      <c r="H247" s="140"/>
      <c r="I247" s="142"/>
      <c r="J247" s="143"/>
      <c r="K247" s="206"/>
      <c r="L247" s="206"/>
      <c r="M247" s="206"/>
      <c r="N247" s="206"/>
      <c r="O247" s="206"/>
      <c r="P247" s="206"/>
      <c r="Q247" s="206"/>
      <c r="R247" s="206"/>
      <c r="S247" s="15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65"/>
      <c r="AM247" s="65"/>
      <c r="AN247" s="65"/>
      <c r="AO247" s="65"/>
      <c r="AP247" s="65"/>
      <c r="AQ247" s="65"/>
      <c r="AR247" s="65"/>
      <c r="AS247" s="65"/>
      <c r="AT247" s="65"/>
      <c r="AU247" s="65"/>
      <c r="AV247" s="65"/>
      <c r="AW247" s="65"/>
      <c r="AX247" s="65"/>
      <c r="AY247" s="65"/>
      <c r="AZ247" s="65"/>
      <c r="BA247" s="65"/>
      <c r="BB247" s="65"/>
      <c r="BC247" s="65"/>
      <c r="BD247" s="65"/>
      <c r="BE247" s="65"/>
      <c r="BF247" s="65"/>
      <c r="BG247" s="65"/>
      <c r="BH247" s="65"/>
      <c r="BI247" s="65"/>
      <c r="BJ247" s="65"/>
      <c r="BK247" s="65"/>
      <c r="BL247" s="65"/>
      <c r="BM247" s="65"/>
      <c r="BN247" s="65"/>
      <c r="BO247" s="65"/>
      <c r="BP247" s="65"/>
      <c r="BQ247" s="65"/>
      <c r="BR247" s="65"/>
      <c r="BS247" s="65"/>
      <c r="BT247" s="65"/>
      <c r="BU247" s="65"/>
      <c r="BV247" s="65"/>
      <c r="BW247" s="65"/>
      <c r="BX247" s="65"/>
      <c r="BY247" s="65"/>
      <c r="BZ247" s="65"/>
      <c r="CA247" s="65"/>
      <c r="CB247" s="65"/>
      <c r="CC247" s="65"/>
      <c r="CD247" s="65"/>
      <c r="CE247" s="65"/>
      <c r="CF247" s="65"/>
      <c r="CG247" s="65"/>
      <c r="CH247" s="65"/>
      <c r="CI247" s="65"/>
      <c r="CJ247" s="65"/>
      <c r="CK247" s="65"/>
      <c r="CL247" s="65"/>
      <c r="CM247" s="65"/>
      <c r="CN247" s="65"/>
      <c r="CO247" s="65"/>
      <c r="CP247" s="65"/>
      <c r="CQ247" s="65"/>
      <c r="CR247" s="65"/>
      <c r="CS247" s="65"/>
      <c r="CT247" s="65"/>
      <c r="CU247" s="65"/>
      <c r="CV247" s="65"/>
      <c r="CW247" s="65"/>
      <c r="CX247" s="65"/>
      <c r="CY247" s="65"/>
      <c r="CZ247" s="65"/>
      <c r="DA247" s="65"/>
      <c r="DB247" s="65"/>
      <c r="DC247" s="65"/>
      <c r="DD247" s="65"/>
      <c r="DE247" s="65"/>
      <c r="DF247" s="65"/>
      <c r="DG247" s="65"/>
      <c r="DH247" s="65"/>
      <c r="DI247" s="65"/>
      <c r="DJ247" s="65"/>
      <c r="DK247" s="65"/>
      <c r="DL247" s="65"/>
      <c r="DM247" s="65"/>
      <c r="DN247" s="65"/>
      <c r="DO247" s="65"/>
      <c r="DP247" s="65"/>
      <c r="DQ247" s="65"/>
      <c r="DR247" s="65"/>
      <c r="DS247" s="65"/>
    </row>
    <row r="248" spans="1:123" s="64" customFormat="1" x14ac:dyDescent="0.35">
      <c r="A248" s="137"/>
      <c r="B248" s="138" t="s">
        <v>48</v>
      </c>
      <c r="C248" s="139"/>
      <c r="D248" s="140">
        <v>1</v>
      </c>
      <c r="E248" s="141">
        <v>1</v>
      </c>
      <c r="F248" s="142"/>
      <c r="G248" s="141"/>
      <c r="H248" s="140"/>
      <c r="I248" s="142"/>
      <c r="J248" s="143"/>
      <c r="K248" s="206"/>
      <c r="L248" s="206"/>
      <c r="M248" s="206"/>
      <c r="N248" s="206"/>
      <c r="O248" s="206"/>
      <c r="P248" s="206"/>
      <c r="Q248" s="206"/>
      <c r="R248" s="206"/>
      <c r="S248" s="15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65"/>
      <c r="AM248" s="65"/>
      <c r="AN248" s="65"/>
      <c r="AO248" s="65"/>
      <c r="AP248" s="65"/>
      <c r="AQ248" s="65"/>
      <c r="AR248" s="65"/>
      <c r="AS248" s="65"/>
      <c r="AT248" s="65"/>
      <c r="AU248" s="65"/>
      <c r="AV248" s="65"/>
      <c r="AW248" s="65"/>
      <c r="AX248" s="65"/>
      <c r="AY248" s="65"/>
      <c r="AZ248" s="65"/>
      <c r="BA248" s="65"/>
      <c r="BB248" s="65"/>
      <c r="BC248" s="65"/>
      <c r="BD248" s="65"/>
      <c r="BE248" s="65"/>
      <c r="BF248" s="65"/>
      <c r="BG248" s="65"/>
      <c r="BH248" s="65"/>
      <c r="BI248" s="65"/>
      <c r="BJ248" s="65"/>
      <c r="BK248" s="65"/>
      <c r="BL248" s="65"/>
      <c r="BM248" s="65"/>
      <c r="BN248" s="65"/>
      <c r="BO248" s="65"/>
      <c r="BP248" s="65"/>
      <c r="BQ248" s="65"/>
      <c r="BR248" s="65"/>
      <c r="BS248" s="65"/>
      <c r="BT248" s="65"/>
      <c r="BU248" s="65"/>
      <c r="BV248" s="65"/>
      <c r="BW248" s="65"/>
      <c r="BX248" s="65"/>
      <c r="BY248" s="65"/>
      <c r="BZ248" s="65"/>
      <c r="CA248" s="65"/>
      <c r="CB248" s="65"/>
      <c r="CC248" s="65"/>
      <c r="CD248" s="65"/>
      <c r="CE248" s="65"/>
      <c r="CF248" s="65"/>
      <c r="CG248" s="65"/>
      <c r="CH248" s="65"/>
      <c r="CI248" s="65"/>
      <c r="CJ248" s="65"/>
      <c r="CK248" s="65"/>
      <c r="CL248" s="65"/>
      <c r="CM248" s="65"/>
      <c r="CN248" s="65"/>
      <c r="CO248" s="65"/>
      <c r="CP248" s="65"/>
      <c r="CQ248" s="65"/>
      <c r="CR248" s="65"/>
      <c r="CS248" s="65"/>
      <c r="CT248" s="65"/>
      <c r="CU248" s="65"/>
      <c r="CV248" s="65"/>
      <c r="CW248" s="65"/>
      <c r="CX248" s="65"/>
      <c r="CY248" s="65"/>
      <c r="CZ248" s="65"/>
      <c r="DA248" s="65"/>
      <c r="DB248" s="65"/>
      <c r="DC248" s="65"/>
      <c r="DD248" s="65"/>
      <c r="DE248" s="65"/>
      <c r="DF248" s="65"/>
      <c r="DG248" s="65"/>
      <c r="DH248" s="65"/>
      <c r="DI248" s="65"/>
      <c r="DJ248" s="65"/>
      <c r="DK248" s="65"/>
      <c r="DL248" s="65"/>
      <c r="DM248" s="65"/>
      <c r="DN248" s="65"/>
      <c r="DO248" s="65"/>
      <c r="DP248" s="65"/>
      <c r="DQ248" s="65"/>
      <c r="DR248" s="65"/>
      <c r="DS248" s="65"/>
    </row>
    <row r="249" spans="1:123" s="64" customFormat="1" x14ac:dyDescent="0.35">
      <c r="A249" s="137"/>
      <c r="B249" s="138" t="s">
        <v>20</v>
      </c>
      <c r="C249" s="139"/>
      <c r="D249" s="140">
        <v>1.3</v>
      </c>
      <c r="E249" s="141">
        <v>1.3</v>
      </c>
      <c r="F249" s="142"/>
      <c r="G249" s="141"/>
      <c r="H249" s="140"/>
      <c r="I249" s="142"/>
      <c r="J249" s="143"/>
      <c r="K249" s="206"/>
      <c r="L249" s="206"/>
      <c r="M249" s="206"/>
      <c r="N249" s="206"/>
      <c r="O249" s="206"/>
      <c r="P249" s="206"/>
      <c r="Q249" s="206"/>
      <c r="R249" s="206"/>
      <c r="S249" s="15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65"/>
      <c r="AM249" s="65"/>
      <c r="AN249" s="65"/>
      <c r="AO249" s="65"/>
      <c r="AP249" s="65"/>
      <c r="AQ249" s="65"/>
      <c r="AR249" s="65"/>
      <c r="AS249" s="65"/>
      <c r="AT249" s="65"/>
      <c r="AU249" s="65"/>
      <c r="AV249" s="65"/>
      <c r="AW249" s="65"/>
      <c r="AX249" s="65"/>
      <c r="AY249" s="65"/>
      <c r="AZ249" s="65"/>
      <c r="BA249" s="65"/>
      <c r="BB249" s="65"/>
      <c r="BC249" s="65"/>
      <c r="BD249" s="65"/>
      <c r="BE249" s="65"/>
      <c r="BF249" s="65"/>
      <c r="BG249" s="65"/>
      <c r="BH249" s="65"/>
      <c r="BI249" s="65"/>
      <c r="BJ249" s="65"/>
      <c r="BK249" s="65"/>
      <c r="BL249" s="65"/>
      <c r="BM249" s="65"/>
      <c r="BN249" s="65"/>
      <c r="BO249" s="65"/>
      <c r="BP249" s="65"/>
      <c r="BQ249" s="65"/>
      <c r="BR249" s="65"/>
      <c r="BS249" s="65"/>
      <c r="BT249" s="65"/>
      <c r="BU249" s="65"/>
      <c r="BV249" s="65"/>
      <c r="BW249" s="65"/>
      <c r="BX249" s="65"/>
      <c r="BY249" s="65"/>
      <c r="BZ249" s="65"/>
      <c r="CA249" s="65"/>
      <c r="CB249" s="65"/>
      <c r="CC249" s="65"/>
      <c r="CD249" s="65"/>
      <c r="CE249" s="65"/>
      <c r="CF249" s="65"/>
      <c r="CG249" s="65"/>
      <c r="CH249" s="65"/>
      <c r="CI249" s="65"/>
      <c r="CJ249" s="65"/>
      <c r="CK249" s="65"/>
      <c r="CL249" s="65"/>
      <c r="CM249" s="65"/>
      <c r="CN249" s="65"/>
      <c r="CO249" s="65"/>
      <c r="CP249" s="65"/>
      <c r="CQ249" s="65"/>
      <c r="CR249" s="65"/>
      <c r="CS249" s="65"/>
      <c r="CT249" s="65"/>
      <c r="CU249" s="65"/>
      <c r="CV249" s="65"/>
      <c r="CW249" s="65"/>
      <c r="CX249" s="65"/>
      <c r="CY249" s="65"/>
      <c r="CZ249" s="65"/>
      <c r="DA249" s="65"/>
      <c r="DB249" s="65"/>
      <c r="DC249" s="65"/>
      <c r="DD249" s="65"/>
      <c r="DE249" s="65"/>
      <c r="DF249" s="65"/>
      <c r="DG249" s="65"/>
      <c r="DH249" s="65"/>
      <c r="DI249" s="65"/>
      <c r="DJ249" s="65"/>
      <c r="DK249" s="65"/>
      <c r="DL249" s="65"/>
      <c r="DM249" s="65"/>
      <c r="DN249" s="65"/>
      <c r="DO249" s="65"/>
      <c r="DP249" s="65"/>
      <c r="DQ249" s="65"/>
      <c r="DR249" s="65"/>
      <c r="DS249" s="65"/>
    </row>
    <row r="250" spans="1:123" s="64" customFormat="1" x14ac:dyDescent="0.35">
      <c r="A250" s="137"/>
      <c r="B250" s="138" t="s">
        <v>40</v>
      </c>
      <c r="C250" s="139"/>
      <c r="D250" s="140">
        <v>6</v>
      </c>
      <c r="E250" s="141">
        <v>6</v>
      </c>
      <c r="F250" s="142"/>
      <c r="G250" s="141"/>
      <c r="H250" s="140"/>
      <c r="I250" s="142"/>
      <c r="J250" s="143"/>
      <c r="K250" s="206"/>
      <c r="L250" s="206"/>
      <c r="M250" s="206"/>
      <c r="N250" s="206"/>
      <c r="O250" s="206"/>
      <c r="P250" s="206"/>
      <c r="Q250" s="206"/>
      <c r="R250" s="206"/>
      <c r="S250" s="15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65"/>
      <c r="AM250" s="65"/>
      <c r="AN250" s="65"/>
      <c r="AO250" s="65"/>
      <c r="AP250" s="65"/>
      <c r="AQ250" s="65"/>
      <c r="AR250" s="65"/>
      <c r="AS250" s="65"/>
      <c r="AT250" s="65"/>
      <c r="AU250" s="65"/>
      <c r="AV250" s="65"/>
      <c r="AW250" s="65"/>
      <c r="AX250" s="65"/>
      <c r="AY250" s="65"/>
      <c r="AZ250" s="65"/>
      <c r="BA250" s="65"/>
      <c r="BB250" s="65"/>
      <c r="BC250" s="65"/>
      <c r="BD250" s="65"/>
      <c r="BE250" s="65"/>
      <c r="BF250" s="65"/>
      <c r="BG250" s="65"/>
      <c r="BH250" s="65"/>
      <c r="BI250" s="65"/>
      <c r="BJ250" s="65"/>
      <c r="BK250" s="65"/>
      <c r="BL250" s="65"/>
      <c r="BM250" s="65"/>
      <c r="BN250" s="65"/>
      <c r="BO250" s="65"/>
      <c r="BP250" s="65"/>
      <c r="BQ250" s="65"/>
      <c r="BR250" s="65"/>
      <c r="BS250" s="65"/>
      <c r="BT250" s="65"/>
      <c r="BU250" s="65"/>
      <c r="BV250" s="65"/>
      <c r="BW250" s="65"/>
      <c r="BX250" s="65"/>
      <c r="BY250" s="65"/>
      <c r="BZ250" s="65"/>
      <c r="CA250" s="65"/>
      <c r="CB250" s="65"/>
      <c r="CC250" s="65"/>
      <c r="CD250" s="65"/>
      <c r="CE250" s="65"/>
      <c r="CF250" s="65"/>
      <c r="CG250" s="65"/>
      <c r="CH250" s="65"/>
      <c r="CI250" s="65"/>
      <c r="CJ250" s="65"/>
      <c r="CK250" s="65"/>
      <c r="CL250" s="65"/>
      <c r="CM250" s="65"/>
      <c r="CN250" s="65"/>
      <c r="CO250" s="65"/>
      <c r="CP250" s="65"/>
      <c r="CQ250" s="65"/>
      <c r="CR250" s="65"/>
      <c r="CS250" s="65"/>
      <c r="CT250" s="65"/>
      <c r="CU250" s="65"/>
      <c r="CV250" s="65"/>
      <c r="CW250" s="65"/>
      <c r="CX250" s="65"/>
      <c r="CY250" s="65"/>
      <c r="CZ250" s="65"/>
      <c r="DA250" s="65"/>
      <c r="DB250" s="65"/>
      <c r="DC250" s="65"/>
      <c r="DD250" s="65"/>
      <c r="DE250" s="65"/>
      <c r="DF250" s="65"/>
      <c r="DG250" s="65"/>
      <c r="DH250" s="65"/>
      <c r="DI250" s="65"/>
      <c r="DJ250" s="65"/>
      <c r="DK250" s="65"/>
      <c r="DL250" s="65"/>
      <c r="DM250" s="65"/>
      <c r="DN250" s="65"/>
      <c r="DO250" s="65"/>
      <c r="DP250" s="65"/>
      <c r="DQ250" s="65"/>
      <c r="DR250" s="65"/>
      <c r="DS250" s="65"/>
    </row>
    <row r="251" spans="1:123" s="64" customFormat="1" x14ac:dyDescent="0.35">
      <c r="A251" s="137"/>
      <c r="B251" s="138" t="s">
        <v>21</v>
      </c>
      <c r="C251" s="139"/>
      <c r="D251" s="140">
        <v>1</v>
      </c>
      <c r="E251" s="141">
        <v>1</v>
      </c>
      <c r="F251" s="142"/>
      <c r="G251" s="141"/>
      <c r="H251" s="140"/>
      <c r="I251" s="142"/>
      <c r="J251" s="143"/>
      <c r="K251" s="206"/>
      <c r="L251" s="206"/>
      <c r="M251" s="206"/>
      <c r="N251" s="206"/>
      <c r="O251" s="206"/>
      <c r="P251" s="206"/>
      <c r="Q251" s="206"/>
      <c r="R251" s="206"/>
      <c r="S251" s="15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65"/>
      <c r="AM251" s="65"/>
      <c r="AN251" s="65"/>
      <c r="AO251" s="65"/>
      <c r="AP251" s="65"/>
      <c r="AQ251" s="65"/>
      <c r="AR251" s="65"/>
      <c r="AS251" s="65"/>
      <c r="AT251" s="65"/>
      <c r="AU251" s="65"/>
      <c r="AV251" s="65"/>
      <c r="AW251" s="65"/>
      <c r="AX251" s="65"/>
      <c r="AY251" s="65"/>
      <c r="AZ251" s="65"/>
      <c r="BA251" s="65"/>
      <c r="BB251" s="65"/>
      <c r="BC251" s="65"/>
      <c r="BD251" s="65"/>
      <c r="BE251" s="65"/>
      <c r="BF251" s="65"/>
      <c r="BG251" s="65"/>
      <c r="BH251" s="65"/>
      <c r="BI251" s="65"/>
      <c r="BJ251" s="65"/>
      <c r="BK251" s="65"/>
      <c r="BL251" s="65"/>
      <c r="BM251" s="65"/>
      <c r="BN251" s="65"/>
      <c r="BO251" s="65"/>
      <c r="BP251" s="65"/>
      <c r="BQ251" s="65"/>
      <c r="BR251" s="65"/>
      <c r="BS251" s="65"/>
      <c r="BT251" s="65"/>
      <c r="BU251" s="65"/>
      <c r="BV251" s="65"/>
      <c r="BW251" s="65"/>
      <c r="BX251" s="65"/>
      <c r="BY251" s="65"/>
      <c r="BZ251" s="65"/>
      <c r="CA251" s="65"/>
      <c r="CB251" s="65"/>
      <c r="CC251" s="65"/>
      <c r="CD251" s="65"/>
      <c r="CE251" s="65"/>
      <c r="CF251" s="65"/>
      <c r="CG251" s="65"/>
      <c r="CH251" s="65"/>
      <c r="CI251" s="65"/>
      <c r="CJ251" s="65"/>
      <c r="CK251" s="65"/>
      <c r="CL251" s="65"/>
      <c r="CM251" s="65"/>
      <c r="CN251" s="65"/>
      <c r="CO251" s="65"/>
      <c r="CP251" s="65"/>
      <c r="CQ251" s="65"/>
      <c r="CR251" s="65"/>
      <c r="CS251" s="65"/>
      <c r="CT251" s="65"/>
      <c r="CU251" s="65"/>
      <c r="CV251" s="65"/>
      <c r="CW251" s="65"/>
      <c r="CX251" s="65"/>
      <c r="CY251" s="65"/>
      <c r="CZ251" s="65"/>
      <c r="DA251" s="65"/>
      <c r="DB251" s="65"/>
      <c r="DC251" s="65"/>
      <c r="DD251" s="65"/>
      <c r="DE251" s="65"/>
      <c r="DF251" s="65"/>
      <c r="DG251" s="65"/>
      <c r="DH251" s="65"/>
      <c r="DI251" s="65"/>
      <c r="DJ251" s="65"/>
      <c r="DK251" s="65"/>
      <c r="DL251" s="65"/>
      <c r="DM251" s="65"/>
      <c r="DN251" s="65"/>
      <c r="DO251" s="65"/>
      <c r="DP251" s="65"/>
      <c r="DQ251" s="65"/>
      <c r="DR251" s="65"/>
      <c r="DS251" s="65"/>
    </row>
    <row r="252" spans="1:123" s="64" customFormat="1" x14ac:dyDescent="0.35">
      <c r="A252" s="137"/>
      <c r="B252" s="138" t="s">
        <v>19</v>
      </c>
      <c r="C252" s="139"/>
      <c r="D252" s="140">
        <v>160</v>
      </c>
      <c r="E252" s="141">
        <v>160</v>
      </c>
      <c r="F252" s="142"/>
      <c r="G252" s="141"/>
      <c r="H252" s="140"/>
      <c r="I252" s="142"/>
      <c r="J252" s="143"/>
      <c r="K252" s="206"/>
      <c r="L252" s="206"/>
      <c r="M252" s="206"/>
      <c r="N252" s="206"/>
      <c r="O252" s="206"/>
      <c r="P252" s="206"/>
      <c r="Q252" s="206"/>
      <c r="R252" s="206"/>
      <c r="S252" s="15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65"/>
      <c r="AM252" s="65"/>
      <c r="AN252" s="65"/>
      <c r="AO252" s="65"/>
      <c r="AP252" s="65"/>
      <c r="AQ252" s="65"/>
      <c r="AR252" s="65"/>
      <c r="AS252" s="65"/>
      <c r="AT252" s="65"/>
      <c r="AU252" s="65"/>
      <c r="AV252" s="65"/>
      <c r="AW252" s="65"/>
      <c r="AX252" s="65"/>
      <c r="AY252" s="65"/>
      <c r="AZ252" s="65"/>
      <c r="BA252" s="65"/>
      <c r="BB252" s="65"/>
      <c r="BC252" s="65"/>
      <c r="BD252" s="65"/>
      <c r="BE252" s="65"/>
      <c r="BF252" s="65"/>
      <c r="BG252" s="65"/>
      <c r="BH252" s="65"/>
      <c r="BI252" s="65"/>
      <c r="BJ252" s="65"/>
      <c r="BK252" s="65"/>
      <c r="BL252" s="65"/>
      <c r="BM252" s="65"/>
      <c r="BN252" s="65"/>
      <c r="BO252" s="65"/>
      <c r="BP252" s="65"/>
      <c r="BQ252" s="65"/>
      <c r="BR252" s="65"/>
      <c r="BS252" s="65"/>
      <c r="BT252" s="65"/>
      <c r="BU252" s="65"/>
      <c r="BV252" s="65"/>
      <c r="BW252" s="65"/>
      <c r="BX252" s="65"/>
      <c r="BY252" s="65"/>
      <c r="BZ252" s="65"/>
      <c r="CA252" s="65"/>
      <c r="CB252" s="65"/>
      <c r="CC252" s="65"/>
      <c r="CD252" s="65"/>
      <c r="CE252" s="65"/>
      <c r="CF252" s="65"/>
      <c r="CG252" s="65"/>
      <c r="CH252" s="65"/>
      <c r="CI252" s="65"/>
      <c r="CJ252" s="65"/>
      <c r="CK252" s="65"/>
      <c r="CL252" s="65"/>
      <c r="CM252" s="65"/>
      <c r="CN252" s="65"/>
      <c r="CO252" s="65"/>
      <c r="CP252" s="65"/>
      <c r="CQ252" s="65"/>
      <c r="CR252" s="65"/>
      <c r="CS252" s="65"/>
      <c r="CT252" s="65"/>
      <c r="CU252" s="65"/>
      <c r="CV252" s="65"/>
      <c r="CW252" s="65"/>
      <c r="CX252" s="65"/>
      <c r="CY252" s="65"/>
      <c r="CZ252" s="65"/>
      <c r="DA252" s="65"/>
      <c r="DB252" s="65"/>
      <c r="DC252" s="65"/>
      <c r="DD252" s="65"/>
      <c r="DE252" s="65"/>
      <c r="DF252" s="65"/>
      <c r="DG252" s="65"/>
      <c r="DH252" s="65"/>
      <c r="DI252" s="65"/>
      <c r="DJ252" s="65"/>
      <c r="DK252" s="65"/>
      <c r="DL252" s="65"/>
      <c r="DM252" s="65"/>
      <c r="DN252" s="65"/>
      <c r="DO252" s="65"/>
      <c r="DP252" s="65"/>
      <c r="DQ252" s="65"/>
      <c r="DR252" s="65"/>
      <c r="DS252" s="65"/>
    </row>
    <row r="253" spans="1:123" s="125" customFormat="1" ht="15.5" x14ac:dyDescent="0.35">
      <c r="A253" s="130" t="s">
        <v>435</v>
      </c>
      <c r="B253" s="138"/>
      <c r="C253" s="139" t="s">
        <v>283</v>
      </c>
      <c r="D253" s="140"/>
      <c r="E253" s="141"/>
      <c r="F253" s="140">
        <v>7.56</v>
      </c>
      <c r="G253" s="141">
        <v>8.6999999999999993</v>
      </c>
      <c r="H253" s="140">
        <v>24.6</v>
      </c>
      <c r="I253" s="142">
        <v>207</v>
      </c>
      <c r="J253" s="143" t="s">
        <v>400</v>
      </c>
      <c r="K253" s="155"/>
      <c r="L253" s="206"/>
      <c r="M253" s="206"/>
      <c r="N253" s="206"/>
      <c r="O253" s="206"/>
      <c r="P253" s="206"/>
      <c r="Q253" s="206"/>
      <c r="R253" s="155"/>
      <c r="S253" s="155"/>
      <c r="T253" s="126"/>
      <c r="U253" s="126"/>
      <c r="V253" s="126"/>
      <c r="W253" s="126"/>
      <c r="X253" s="126"/>
      <c r="Y253" s="126"/>
      <c r="Z253" s="126"/>
      <c r="AA253" s="126"/>
      <c r="AB253" s="126"/>
      <c r="AC253" s="126"/>
      <c r="AD253" s="126"/>
      <c r="AE253" s="126"/>
      <c r="AF253" s="126"/>
      <c r="AG253" s="126"/>
      <c r="AH253" s="126"/>
      <c r="AI253" s="126"/>
      <c r="AJ253" s="126"/>
      <c r="AK253" s="126"/>
      <c r="AL253" s="126"/>
      <c r="AM253" s="126"/>
      <c r="AN253" s="126"/>
      <c r="AO253" s="126"/>
      <c r="AP253" s="126"/>
      <c r="AQ253" s="126"/>
      <c r="AR253" s="126"/>
      <c r="AS253" s="126"/>
      <c r="AT253" s="126"/>
      <c r="AU253" s="126"/>
      <c r="AV253" s="126"/>
      <c r="AW253" s="126"/>
      <c r="AX253" s="126"/>
      <c r="AY253" s="126"/>
      <c r="AZ253" s="126"/>
      <c r="BA253" s="126"/>
      <c r="BB253" s="126"/>
      <c r="BC253" s="126"/>
      <c r="BD253" s="126"/>
      <c r="BE253" s="126"/>
      <c r="BF253" s="126"/>
      <c r="BG253" s="126"/>
      <c r="BH253" s="126"/>
      <c r="BI253" s="126"/>
      <c r="BJ253" s="126"/>
      <c r="BK253" s="126"/>
      <c r="BL253" s="126"/>
      <c r="BM253" s="126"/>
      <c r="BN253" s="126"/>
      <c r="BO253" s="126"/>
      <c r="BP253" s="126"/>
      <c r="BQ253" s="126"/>
      <c r="BR253" s="126"/>
      <c r="BS253" s="126"/>
      <c r="BT253" s="126"/>
      <c r="BU253" s="126"/>
      <c r="BV253" s="126"/>
      <c r="BW253" s="126"/>
      <c r="BX253" s="126"/>
      <c r="BY253" s="126"/>
      <c r="BZ253" s="126"/>
      <c r="CA253" s="126"/>
      <c r="CB253" s="126"/>
      <c r="CC253" s="126"/>
      <c r="CD253" s="126"/>
      <c r="CE253" s="126"/>
      <c r="CF253" s="126"/>
      <c r="CG253" s="126"/>
      <c r="CH253" s="126"/>
      <c r="CI253" s="126"/>
      <c r="CJ253" s="126"/>
      <c r="CK253" s="126"/>
      <c r="CL253" s="126"/>
      <c r="CM253" s="126"/>
      <c r="CN253" s="126"/>
      <c r="CO253" s="126"/>
      <c r="CP253" s="126"/>
      <c r="CQ253" s="126"/>
      <c r="CR253" s="126"/>
      <c r="CS253" s="126"/>
      <c r="CT253" s="126"/>
      <c r="CU253" s="126"/>
      <c r="CV253" s="126"/>
      <c r="CW253" s="126"/>
      <c r="CX253" s="126"/>
      <c r="CY253" s="126"/>
      <c r="CZ253" s="126"/>
      <c r="DA253" s="126"/>
      <c r="DB253" s="126"/>
      <c r="DC253" s="126"/>
      <c r="DD253" s="126"/>
      <c r="DE253" s="126"/>
      <c r="DF253" s="126"/>
      <c r="DG253" s="126"/>
      <c r="DH253" s="126"/>
      <c r="DI253" s="126"/>
      <c r="DJ253" s="126"/>
      <c r="DK253" s="126"/>
    </row>
    <row r="254" spans="1:123" s="125" customFormat="1" ht="15.5" x14ac:dyDescent="0.35">
      <c r="A254" s="137"/>
      <c r="B254" s="138" t="s">
        <v>225</v>
      </c>
      <c r="C254" s="139"/>
      <c r="D254" s="140">
        <v>98.46</v>
      </c>
      <c r="E254" s="141">
        <v>64</v>
      </c>
      <c r="F254" s="140"/>
      <c r="G254" s="141"/>
      <c r="H254" s="140"/>
      <c r="I254" s="142"/>
      <c r="J254" s="155"/>
      <c r="K254" s="155"/>
      <c r="L254" s="206"/>
      <c r="M254" s="206"/>
      <c r="N254" s="206"/>
      <c r="O254" s="206"/>
      <c r="P254" s="206"/>
      <c r="Q254" s="206"/>
      <c r="R254" s="155"/>
      <c r="S254" s="155"/>
      <c r="T254" s="126"/>
      <c r="U254" s="126"/>
      <c r="V254" s="126"/>
      <c r="W254" s="126"/>
      <c r="X254" s="126"/>
      <c r="Y254" s="126"/>
      <c r="Z254" s="126"/>
      <c r="AA254" s="126"/>
      <c r="AB254" s="126"/>
      <c r="AC254" s="126"/>
      <c r="AD254" s="126"/>
      <c r="AE254" s="126"/>
      <c r="AF254" s="126"/>
      <c r="AG254" s="126"/>
      <c r="AH254" s="126"/>
      <c r="AI254" s="126"/>
      <c r="AJ254" s="126"/>
      <c r="AK254" s="126"/>
      <c r="AL254" s="126"/>
      <c r="AM254" s="126"/>
      <c r="AN254" s="126"/>
      <c r="AO254" s="126"/>
      <c r="AP254" s="126"/>
      <c r="AQ254" s="126"/>
      <c r="AR254" s="126"/>
      <c r="AS254" s="126"/>
      <c r="AT254" s="126"/>
      <c r="AU254" s="126"/>
      <c r="AV254" s="126"/>
      <c r="AW254" s="126"/>
      <c r="AX254" s="126"/>
      <c r="AY254" s="126"/>
      <c r="AZ254" s="126"/>
      <c r="BA254" s="126"/>
      <c r="BB254" s="126"/>
      <c r="BC254" s="126"/>
      <c r="BD254" s="126"/>
      <c r="BE254" s="126"/>
      <c r="BF254" s="126"/>
      <c r="BG254" s="126"/>
      <c r="BH254" s="126"/>
      <c r="BI254" s="126"/>
      <c r="BJ254" s="126"/>
      <c r="BK254" s="126"/>
      <c r="BL254" s="126"/>
      <c r="BM254" s="126"/>
      <c r="BN254" s="126"/>
      <c r="BO254" s="126"/>
      <c r="BP254" s="126"/>
      <c r="BQ254" s="126"/>
      <c r="BR254" s="126"/>
      <c r="BS254" s="126"/>
      <c r="BT254" s="126"/>
      <c r="BU254" s="126"/>
      <c r="BV254" s="126"/>
      <c r="BW254" s="126"/>
      <c r="BX254" s="126"/>
      <c r="BY254" s="126"/>
      <c r="BZ254" s="126"/>
      <c r="CA254" s="126"/>
      <c r="CB254" s="126"/>
      <c r="CC254" s="126"/>
      <c r="CD254" s="126"/>
      <c r="CE254" s="126"/>
      <c r="CF254" s="126"/>
      <c r="CG254" s="126"/>
      <c r="CH254" s="126"/>
      <c r="CI254" s="126"/>
      <c r="CJ254" s="126"/>
      <c r="CK254" s="126"/>
      <c r="CL254" s="126"/>
      <c r="CM254" s="126"/>
      <c r="CN254" s="126"/>
      <c r="CO254" s="126"/>
      <c r="CP254" s="126"/>
      <c r="CQ254" s="126"/>
      <c r="CR254" s="126"/>
      <c r="CS254" s="126"/>
      <c r="CT254" s="126"/>
      <c r="CU254" s="126"/>
      <c r="CV254" s="126"/>
      <c r="CW254" s="126"/>
      <c r="CX254" s="126"/>
      <c r="CY254" s="126"/>
      <c r="CZ254" s="126"/>
      <c r="DA254" s="126"/>
      <c r="DB254" s="126"/>
      <c r="DC254" s="126"/>
      <c r="DD254" s="126"/>
      <c r="DE254" s="126"/>
      <c r="DF254" s="126"/>
      <c r="DG254" s="126"/>
      <c r="DH254" s="126"/>
      <c r="DI254" s="126"/>
      <c r="DJ254" s="126"/>
      <c r="DK254" s="126"/>
    </row>
    <row r="255" spans="1:123" s="125" customFormat="1" ht="15.5" x14ac:dyDescent="0.35">
      <c r="A255" s="137"/>
      <c r="B255" s="138" t="s">
        <v>38</v>
      </c>
      <c r="C255" s="139"/>
      <c r="D255" s="140">
        <v>6</v>
      </c>
      <c r="E255" s="141">
        <v>6</v>
      </c>
      <c r="F255" s="140"/>
      <c r="G255" s="141"/>
      <c r="H255" s="140"/>
      <c r="I255" s="142"/>
      <c r="J255" s="143"/>
      <c r="K255" s="155"/>
      <c r="L255" s="206"/>
      <c r="M255" s="206"/>
      <c r="N255" s="206"/>
      <c r="O255" s="206"/>
      <c r="P255" s="206"/>
      <c r="Q255" s="206"/>
      <c r="R255" s="155"/>
      <c r="S255" s="155"/>
    </row>
    <row r="256" spans="1:123" s="125" customFormat="1" ht="15.5" x14ac:dyDescent="0.35">
      <c r="A256" s="137"/>
      <c r="B256" s="138" t="s">
        <v>48</v>
      </c>
      <c r="C256" s="139"/>
      <c r="D256" s="140">
        <v>3</v>
      </c>
      <c r="E256" s="141">
        <v>3</v>
      </c>
      <c r="F256" s="140"/>
      <c r="G256" s="141"/>
      <c r="H256" s="140"/>
      <c r="I256" s="142"/>
      <c r="J256" s="143"/>
      <c r="K256" s="155"/>
      <c r="L256" s="206"/>
      <c r="M256" s="206"/>
      <c r="N256" s="206"/>
      <c r="O256" s="206"/>
      <c r="P256" s="206"/>
      <c r="Q256" s="206"/>
      <c r="R256" s="155"/>
      <c r="S256" s="155"/>
    </row>
    <row r="257" spans="1:172" s="125" customFormat="1" ht="15.5" x14ac:dyDescent="0.35">
      <c r="A257" s="137"/>
      <c r="B257" s="138" t="s">
        <v>36</v>
      </c>
      <c r="C257" s="139"/>
      <c r="D257" s="140">
        <v>5</v>
      </c>
      <c r="E257" s="141">
        <v>4</v>
      </c>
      <c r="F257" s="140"/>
      <c r="G257" s="141"/>
      <c r="H257" s="140"/>
      <c r="I257" s="142"/>
      <c r="J257" s="143"/>
      <c r="K257" s="155"/>
      <c r="L257" s="206"/>
      <c r="M257" s="206"/>
      <c r="N257" s="206"/>
      <c r="O257" s="206"/>
      <c r="P257" s="206"/>
      <c r="Q257" s="206"/>
      <c r="R257" s="155"/>
      <c r="S257" s="155"/>
    </row>
    <row r="258" spans="1:172" s="125" customFormat="1" ht="15.5" x14ac:dyDescent="0.35">
      <c r="A258" s="137"/>
      <c r="B258" s="138" t="s">
        <v>37</v>
      </c>
      <c r="C258" s="139"/>
      <c r="D258" s="140">
        <v>1.2</v>
      </c>
      <c r="E258" s="141">
        <v>1</v>
      </c>
      <c r="F258" s="140"/>
      <c r="G258" s="141"/>
      <c r="H258" s="140"/>
      <c r="I258" s="142"/>
      <c r="J258" s="143"/>
      <c r="K258" s="155"/>
      <c r="L258" s="206"/>
      <c r="M258" s="206"/>
      <c r="N258" s="206"/>
      <c r="O258" s="206"/>
      <c r="P258" s="206"/>
      <c r="Q258" s="206"/>
      <c r="R258" s="155"/>
      <c r="S258" s="155"/>
    </row>
    <row r="259" spans="1:172" s="125" customFormat="1" ht="15.5" x14ac:dyDescent="0.35">
      <c r="A259" s="137"/>
      <c r="B259" s="138" t="s">
        <v>47</v>
      </c>
      <c r="C259" s="139"/>
      <c r="D259" s="140">
        <v>2</v>
      </c>
      <c r="E259" s="141">
        <v>2</v>
      </c>
      <c r="F259" s="140"/>
      <c r="G259" s="141"/>
      <c r="H259" s="140"/>
      <c r="I259" s="142"/>
      <c r="J259" s="143"/>
      <c r="K259" s="155"/>
      <c r="L259" s="206"/>
      <c r="M259" s="206"/>
      <c r="N259" s="206"/>
      <c r="O259" s="206"/>
      <c r="P259" s="206"/>
      <c r="Q259" s="206"/>
      <c r="R259" s="155"/>
      <c r="S259" s="155"/>
    </row>
    <row r="260" spans="1:172" s="125" customFormat="1" ht="15.5" x14ac:dyDescent="0.35">
      <c r="A260" s="137"/>
      <c r="B260" s="138" t="s">
        <v>20</v>
      </c>
      <c r="C260" s="139"/>
      <c r="D260" s="140">
        <v>0.45</v>
      </c>
      <c r="E260" s="141">
        <v>0.45</v>
      </c>
      <c r="F260" s="140"/>
      <c r="G260" s="141"/>
      <c r="H260" s="140"/>
      <c r="I260" s="142"/>
      <c r="J260" s="143"/>
      <c r="K260" s="155"/>
      <c r="L260" s="206"/>
      <c r="M260" s="206"/>
      <c r="N260" s="206"/>
      <c r="O260" s="206"/>
      <c r="P260" s="206"/>
      <c r="Q260" s="206"/>
      <c r="R260" s="155"/>
      <c r="S260" s="155"/>
    </row>
    <row r="261" spans="1:172" s="125" customFormat="1" ht="15.5" x14ac:dyDescent="0.35">
      <c r="A261" s="137"/>
      <c r="B261" s="138" t="s">
        <v>21</v>
      </c>
      <c r="C261" s="139"/>
      <c r="D261" s="140">
        <v>1</v>
      </c>
      <c r="E261" s="141">
        <v>1</v>
      </c>
      <c r="F261" s="140"/>
      <c r="G261" s="141"/>
      <c r="H261" s="140"/>
      <c r="I261" s="142"/>
      <c r="J261" s="143"/>
      <c r="K261" s="155"/>
      <c r="L261" s="206"/>
      <c r="M261" s="206"/>
      <c r="N261" s="206"/>
      <c r="O261" s="206"/>
      <c r="P261" s="206"/>
      <c r="Q261" s="206"/>
      <c r="R261" s="155"/>
      <c r="S261" s="155"/>
    </row>
    <row r="262" spans="1:172" s="99" customFormat="1" x14ac:dyDescent="0.35">
      <c r="A262" s="137" t="s">
        <v>284</v>
      </c>
      <c r="B262" s="138"/>
      <c r="C262" s="139" t="s">
        <v>316</v>
      </c>
      <c r="D262" s="141"/>
      <c r="E262" s="141"/>
      <c r="F262" s="141">
        <v>4.9000000000000004</v>
      </c>
      <c r="G262" s="141">
        <v>3.5</v>
      </c>
      <c r="H262" s="141">
        <v>21</v>
      </c>
      <c r="I262" s="141">
        <v>135.1</v>
      </c>
      <c r="J262" s="143" t="s">
        <v>301</v>
      </c>
      <c r="K262" s="206"/>
      <c r="L262" s="206"/>
      <c r="M262" s="206"/>
      <c r="N262" s="206"/>
      <c r="O262" s="206"/>
      <c r="P262" s="206"/>
      <c r="Q262" s="206"/>
      <c r="R262" s="206"/>
      <c r="S262" s="155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8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8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8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8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8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84"/>
      <c r="DH262" s="84"/>
      <c r="DI262" s="84"/>
      <c r="DJ262" s="84"/>
      <c r="DK262" s="84"/>
      <c r="DL262" s="84"/>
      <c r="DM262" s="84"/>
      <c r="DN262" s="84"/>
      <c r="DO262" s="84"/>
      <c r="DP262" s="84"/>
      <c r="DQ262" s="84"/>
      <c r="DR262" s="84"/>
      <c r="DS262" s="84"/>
      <c r="DT262" s="84"/>
      <c r="DU262" s="84"/>
      <c r="DV262" s="84"/>
      <c r="DW262" s="84"/>
      <c r="DX262" s="84"/>
      <c r="DY262" s="84"/>
      <c r="DZ262" s="84"/>
      <c r="EA262" s="84"/>
      <c r="EB262" s="84"/>
      <c r="EC262" s="84"/>
      <c r="ED262" s="84"/>
      <c r="EE262" s="84"/>
      <c r="EF262" s="84"/>
      <c r="EG262" s="84"/>
      <c r="EH262" s="84"/>
      <c r="EI262" s="84"/>
      <c r="EJ262" s="84"/>
      <c r="EK262" s="84"/>
      <c r="EL262" s="84"/>
      <c r="EM262" s="84"/>
      <c r="EN262" s="84"/>
      <c r="EO262" s="84"/>
      <c r="EP262" s="84"/>
      <c r="EQ262" s="84"/>
      <c r="ER262" s="84"/>
      <c r="ES262" s="84"/>
      <c r="ET262" s="84"/>
      <c r="EU262" s="84"/>
      <c r="EV262" s="84"/>
      <c r="EW262" s="84"/>
      <c r="EX262" s="84"/>
      <c r="EY262" s="84"/>
      <c r="EZ262" s="84"/>
      <c r="FA262" s="84"/>
      <c r="FB262" s="84"/>
      <c r="FC262" s="84"/>
      <c r="FD262" s="84"/>
      <c r="FE262" s="84"/>
      <c r="FF262" s="84"/>
      <c r="FG262" s="84"/>
      <c r="FH262" s="84"/>
      <c r="FI262" s="84"/>
      <c r="FJ262" s="84"/>
      <c r="FK262" s="84"/>
      <c r="FL262" s="84"/>
      <c r="FM262" s="84"/>
      <c r="FN262" s="84"/>
      <c r="FO262" s="84"/>
      <c r="FP262" s="84"/>
    </row>
    <row r="263" spans="1:172" s="99" customFormat="1" x14ac:dyDescent="0.35">
      <c r="A263" s="137"/>
      <c r="B263" s="138" t="s">
        <v>127</v>
      </c>
      <c r="C263" s="139"/>
      <c r="D263" s="140">
        <v>32.5</v>
      </c>
      <c r="E263" s="141">
        <v>32.5</v>
      </c>
      <c r="F263" s="140"/>
      <c r="G263" s="141"/>
      <c r="H263" s="140"/>
      <c r="I263" s="142"/>
      <c r="J263" s="143"/>
      <c r="K263" s="206"/>
      <c r="L263" s="206"/>
      <c r="M263" s="206"/>
      <c r="N263" s="206"/>
      <c r="O263" s="206"/>
      <c r="P263" s="206"/>
      <c r="Q263" s="206"/>
      <c r="R263" s="206"/>
      <c r="S263" s="155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8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8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8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8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8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84"/>
      <c r="DH263" s="84"/>
      <c r="DI263" s="84"/>
      <c r="DJ263" s="84"/>
      <c r="DK263" s="84"/>
      <c r="DL263" s="84"/>
      <c r="DM263" s="84"/>
      <c r="DN263" s="84"/>
      <c r="DO263" s="84"/>
      <c r="DP263" s="84"/>
      <c r="DQ263" s="84"/>
      <c r="DR263" s="84"/>
      <c r="DS263" s="84"/>
      <c r="DT263" s="84"/>
      <c r="DU263" s="84"/>
      <c r="DV263" s="84"/>
      <c r="DW263" s="84"/>
      <c r="DX263" s="84"/>
      <c r="DY263" s="84"/>
      <c r="DZ263" s="84"/>
      <c r="EA263" s="84"/>
      <c r="EB263" s="84"/>
      <c r="EC263" s="84"/>
      <c r="ED263" s="84"/>
      <c r="EE263" s="84"/>
      <c r="EF263" s="84"/>
      <c r="EG263" s="84"/>
      <c r="EH263" s="84"/>
      <c r="EI263" s="84"/>
      <c r="EJ263" s="84"/>
      <c r="EK263" s="84"/>
      <c r="EL263" s="84"/>
      <c r="EM263" s="84"/>
      <c r="EN263" s="84"/>
      <c r="EO263" s="84"/>
      <c r="EP263" s="84"/>
      <c r="EQ263" s="84"/>
      <c r="ER263" s="84"/>
      <c r="ES263" s="84"/>
      <c r="ET263" s="84"/>
      <c r="EU263" s="84"/>
      <c r="EV263" s="84"/>
      <c r="EW263" s="84"/>
      <c r="EX263" s="84"/>
      <c r="EY263" s="84"/>
      <c r="EZ263" s="84"/>
      <c r="FA263" s="84"/>
      <c r="FB263" s="84"/>
      <c r="FC263" s="84"/>
      <c r="FD263" s="84"/>
      <c r="FE263" s="84"/>
      <c r="FF263" s="84"/>
      <c r="FG263" s="84"/>
      <c r="FH263" s="84"/>
      <c r="FI263" s="84"/>
      <c r="FJ263" s="84"/>
      <c r="FK263" s="84"/>
      <c r="FL263" s="84"/>
      <c r="FM263" s="84"/>
      <c r="FN263" s="84"/>
      <c r="FO263" s="84"/>
      <c r="FP263" s="84"/>
    </row>
    <row r="264" spans="1:172" s="99" customFormat="1" x14ac:dyDescent="0.35">
      <c r="A264" s="137"/>
      <c r="B264" s="138" t="s">
        <v>19</v>
      </c>
      <c r="C264" s="139"/>
      <c r="D264" s="140">
        <v>108</v>
      </c>
      <c r="E264" s="141">
        <v>108</v>
      </c>
      <c r="F264" s="140"/>
      <c r="G264" s="141"/>
      <c r="H264" s="140"/>
      <c r="I264" s="142"/>
      <c r="J264" s="143"/>
      <c r="K264" s="206"/>
      <c r="L264" s="206"/>
      <c r="M264" s="206"/>
      <c r="N264" s="206"/>
      <c r="O264" s="206"/>
      <c r="P264" s="206"/>
      <c r="Q264" s="206"/>
      <c r="R264" s="206"/>
      <c r="S264" s="155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8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8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8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8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8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84"/>
      <c r="DH264" s="84"/>
      <c r="DI264" s="84"/>
      <c r="DJ264" s="84"/>
      <c r="DK264" s="84"/>
      <c r="DL264" s="84"/>
      <c r="DM264" s="84"/>
      <c r="DN264" s="84"/>
      <c r="DO264" s="84"/>
      <c r="DP264" s="84"/>
      <c r="DQ264" s="84"/>
      <c r="DR264" s="84"/>
      <c r="DS264" s="84"/>
      <c r="DT264" s="84"/>
      <c r="DU264" s="84"/>
      <c r="DV264" s="84"/>
      <c r="DW264" s="84"/>
      <c r="DX264" s="84"/>
      <c r="DY264" s="84"/>
      <c r="DZ264" s="84"/>
      <c r="EA264" s="84"/>
      <c r="EB264" s="84"/>
      <c r="EC264" s="84"/>
      <c r="ED264" s="84"/>
      <c r="EE264" s="84"/>
      <c r="EF264" s="84"/>
      <c r="EG264" s="84"/>
      <c r="EH264" s="84"/>
      <c r="EI264" s="84"/>
      <c r="EJ264" s="84"/>
      <c r="EK264" s="84"/>
      <c r="EL264" s="84"/>
      <c r="EM264" s="84"/>
      <c r="EN264" s="84"/>
      <c r="EO264" s="84"/>
      <c r="EP264" s="84"/>
      <c r="EQ264" s="84"/>
      <c r="ER264" s="84"/>
      <c r="ES264" s="84"/>
      <c r="ET264" s="84"/>
      <c r="EU264" s="84"/>
      <c r="EV264" s="84"/>
      <c r="EW264" s="84"/>
      <c r="EX264" s="84"/>
      <c r="EY264" s="84"/>
      <c r="EZ264" s="84"/>
      <c r="FA264" s="84"/>
      <c r="FB264" s="84"/>
      <c r="FC264" s="84"/>
      <c r="FD264" s="84"/>
      <c r="FE264" s="84"/>
      <c r="FF264" s="84"/>
      <c r="FG264" s="84"/>
      <c r="FH264" s="84"/>
      <c r="FI264" s="84"/>
      <c r="FJ264" s="84"/>
      <c r="FK264" s="84"/>
      <c r="FL264" s="84"/>
      <c r="FM264" s="84"/>
      <c r="FN264" s="84"/>
      <c r="FO264" s="84"/>
      <c r="FP264" s="84"/>
    </row>
    <row r="265" spans="1:172" s="99" customFormat="1" x14ac:dyDescent="0.35">
      <c r="A265" s="137"/>
      <c r="B265" s="138" t="s">
        <v>22</v>
      </c>
      <c r="C265" s="139"/>
      <c r="D265" s="140">
        <v>3</v>
      </c>
      <c r="E265" s="141">
        <v>3</v>
      </c>
      <c r="F265" s="140"/>
      <c r="G265" s="141"/>
      <c r="H265" s="140"/>
      <c r="I265" s="142"/>
      <c r="J265" s="143"/>
      <c r="K265" s="206"/>
      <c r="L265" s="206"/>
      <c r="M265" s="206"/>
      <c r="N265" s="206"/>
      <c r="O265" s="206"/>
      <c r="P265" s="206"/>
      <c r="Q265" s="206"/>
      <c r="R265" s="206"/>
      <c r="S265" s="155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8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8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8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8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8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84"/>
      <c r="DH265" s="84"/>
      <c r="DI265" s="84"/>
      <c r="DJ265" s="84"/>
      <c r="DK265" s="84"/>
      <c r="DL265" s="84"/>
      <c r="DM265" s="84"/>
      <c r="DN265" s="84"/>
      <c r="DO265" s="84"/>
      <c r="DP265" s="84"/>
      <c r="DQ265" s="84"/>
      <c r="DR265" s="84"/>
      <c r="DS265" s="84"/>
      <c r="DT265" s="84"/>
      <c r="DU265" s="84"/>
      <c r="DV265" s="84"/>
      <c r="DW265" s="84"/>
      <c r="DX265" s="84"/>
      <c r="DY265" s="84"/>
      <c r="DZ265" s="84"/>
      <c r="EA265" s="84"/>
      <c r="EB265" s="84"/>
      <c r="EC265" s="84"/>
      <c r="ED265" s="84"/>
      <c r="EE265" s="84"/>
      <c r="EF265" s="84"/>
      <c r="EG265" s="84"/>
      <c r="EH265" s="84"/>
      <c r="EI265" s="84"/>
      <c r="EJ265" s="84"/>
      <c r="EK265" s="84"/>
      <c r="EL265" s="84"/>
      <c r="EM265" s="84"/>
      <c r="EN265" s="84"/>
      <c r="EO265" s="84"/>
      <c r="EP265" s="84"/>
      <c r="EQ265" s="84"/>
      <c r="ER265" s="84"/>
      <c r="ES265" s="84"/>
      <c r="ET265" s="84"/>
      <c r="EU265" s="84"/>
      <c r="EV265" s="84"/>
      <c r="EW265" s="84"/>
      <c r="EX265" s="84"/>
      <c r="EY265" s="84"/>
      <c r="EZ265" s="84"/>
      <c r="FA265" s="84"/>
      <c r="FB265" s="84"/>
      <c r="FC265" s="84"/>
      <c r="FD265" s="84"/>
      <c r="FE265" s="84"/>
      <c r="FF265" s="84"/>
      <c r="FG265" s="84"/>
      <c r="FH265" s="84"/>
      <c r="FI265" s="84"/>
      <c r="FJ265" s="84"/>
      <c r="FK265" s="84"/>
      <c r="FL265" s="84"/>
      <c r="FM265" s="84"/>
      <c r="FN265" s="84"/>
      <c r="FO265" s="84"/>
      <c r="FP265" s="84"/>
    </row>
    <row r="266" spans="1:172" s="99" customFormat="1" x14ac:dyDescent="0.35">
      <c r="A266" s="137"/>
      <c r="B266" s="138" t="s">
        <v>21</v>
      </c>
      <c r="C266" s="139"/>
      <c r="D266" s="140">
        <v>0.5</v>
      </c>
      <c r="E266" s="141">
        <v>0.5</v>
      </c>
      <c r="F266" s="140"/>
      <c r="G266" s="141"/>
      <c r="H266" s="140"/>
      <c r="I266" s="142"/>
      <c r="J266" s="143"/>
      <c r="K266" s="206"/>
      <c r="L266" s="206"/>
      <c r="M266" s="206"/>
      <c r="N266" s="206"/>
      <c r="O266" s="206"/>
      <c r="P266" s="206"/>
      <c r="Q266" s="206"/>
      <c r="R266" s="206"/>
      <c r="S266" s="155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  <c r="AJ266" s="84"/>
      <c r="AK266" s="84"/>
      <c r="AL266" s="84"/>
      <c r="AM266" s="84"/>
      <c r="AN266" s="84"/>
      <c r="AO266" s="84"/>
      <c r="AP266" s="84"/>
      <c r="AQ266" s="84"/>
      <c r="AR266" s="84"/>
      <c r="AS266" s="84"/>
      <c r="AT266" s="84"/>
      <c r="AU266" s="84"/>
      <c r="AV266" s="84"/>
      <c r="AW266" s="84"/>
      <c r="AX266" s="84"/>
      <c r="AY266" s="84"/>
      <c r="AZ266" s="84"/>
      <c r="BA266" s="84"/>
      <c r="BB266" s="84"/>
      <c r="BC266" s="84"/>
      <c r="BD266" s="84"/>
      <c r="BE266" s="84"/>
      <c r="BF266" s="84"/>
      <c r="BG266" s="84"/>
      <c r="BH266" s="84"/>
      <c r="BI266" s="84"/>
      <c r="BJ266" s="84"/>
      <c r="BK266" s="84"/>
      <c r="BL266" s="84"/>
      <c r="BM266" s="84"/>
      <c r="BN266" s="84"/>
      <c r="BO266" s="84"/>
      <c r="BP266" s="84"/>
      <c r="BQ266" s="84"/>
      <c r="BR266" s="84"/>
      <c r="BS266" s="84"/>
      <c r="BT266" s="84"/>
      <c r="BU266" s="84"/>
      <c r="BV266" s="84"/>
      <c r="BW266" s="84"/>
      <c r="BX266" s="84"/>
      <c r="BY266" s="84"/>
      <c r="BZ266" s="84"/>
      <c r="CA266" s="84"/>
      <c r="CB266" s="84"/>
      <c r="CC266" s="84"/>
      <c r="CD266" s="84"/>
      <c r="CE266" s="84"/>
      <c r="CF266" s="84"/>
      <c r="CG266" s="84"/>
      <c r="CH266" s="84"/>
      <c r="CI266" s="84"/>
      <c r="CJ266" s="84"/>
      <c r="CK266" s="84"/>
      <c r="CL266" s="84"/>
      <c r="CM266" s="84"/>
      <c r="CN266" s="84"/>
      <c r="CO266" s="84"/>
      <c r="CP266" s="84"/>
      <c r="CQ266" s="84"/>
      <c r="CR266" s="84"/>
      <c r="CS266" s="84"/>
      <c r="CT266" s="84"/>
      <c r="CU266" s="84"/>
      <c r="CV266" s="84"/>
      <c r="CW266" s="84"/>
      <c r="CX266" s="84"/>
      <c r="CY266" s="84"/>
      <c r="CZ266" s="84"/>
      <c r="DA266" s="84"/>
      <c r="DB266" s="84"/>
      <c r="DC266" s="84"/>
      <c r="DD266" s="84"/>
      <c r="DE266" s="84"/>
      <c r="DF266" s="84"/>
      <c r="DG266" s="84"/>
      <c r="DH266" s="84"/>
      <c r="DI266" s="84"/>
      <c r="DJ266" s="84"/>
      <c r="DK266" s="84"/>
      <c r="DL266" s="84"/>
      <c r="DM266" s="84"/>
      <c r="DN266" s="84"/>
      <c r="DO266" s="84"/>
      <c r="DP266" s="84"/>
      <c r="DQ266" s="84"/>
      <c r="DR266" s="84"/>
      <c r="DS266" s="84"/>
      <c r="DT266" s="84"/>
      <c r="DU266" s="84"/>
      <c r="DV266" s="84"/>
      <c r="DW266" s="84"/>
      <c r="DX266" s="84"/>
      <c r="DY266" s="84"/>
      <c r="DZ266" s="84"/>
      <c r="EA266" s="84"/>
      <c r="EB266" s="84"/>
      <c r="EC266" s="84"/>
      <c r="ED266" s="84"/>
      <c r="EE266" s="84"/>
      <c r="EF266" s="84"/>
      <c r="EG266" s="84"/>
      <c r="EH266" s="84"/>
      <c r="EI266" s="84"/>
      <c r="EJ266" s="84"/>
      <c r="EK266" s="84"/>
      <c r="EL266" s="84"/>
      <c r="EM266" s="84"/>
      <c r="EN266" s="84"/>
      <c r="EO266" s="84"/>
      <c r="EP266" s="84"/>
      <c r="EQ266" s="84"/>
      <c r="ER266" s="84"/>
      <c r="ES266" s="84"/>
      <c r="ET266" s="84"/>
      <c r="EU266" s="84"/>
      <c r="EV266" s="84"/>
      <c r="EW266" s="84"/>
      <c r="EX266" s="84"/>
      <c r="EY266" s="84"/>
      <c r="EZ266" s="84"/>
      <c r="FA266" s="84"/>
      <c r="FB266" s="84"/>
      <c r="FC266" s="84"/>
      <c r="FD266" s="84"/>
      <c r="FE266" s="84"/>
      <c r="FF266" s="84"/>
      <c r="FG266" s="84"/>
      <c r="FH266" s="84"/>
      <c r="FI266" s="84"/>
      <c r="FJ266" s="84"/>
      <c r="FK266" s="84"/>
      <c r="FL266" s="84"/>
      <c r="FM266" s="84"/>
      <c r="FN266" s="84"/>
      <c r="FO266" s="84"/>
      <c r="FP266" s="84"/>
    </row>
    <row r="267" spans="1:172" s="82" customFormat="1" x14ac:dyDescent="0.35">
      <c r="A267" s="229" t="s">
        <v>378</v>
      </c>
      <c r="B267" s="138"/>
      <c r="C267" s="139">
        <v>180</v>
      </c>
      <c r="D267" s="140"/>
      <c r="E267" s="141"/>
      <c r="F267" s="230">
        <v>0.6</v>
      </c>
      <c r="G267" s="158">
        <v>0.03</v>
      </c>
      <c r="H267" s="159">
        <v>15</v>
      </c>
      <c r="I267" s="231">
        <v>62.5</v>
      </c>
      <c r="J267" s="151" t="s">
        <v>379</v>
      </c>
      <c r="K267" s="206"/>
      <c r="L267" s="206"/>
      <c r="M267" s="206"/>
      <c r="N267" s="206"/>
      <c r="O267" s="206"/>
      <c r="P267" s="206"/>
      <c r="Q267" s="206"/>
      <c r="R267" s="206"/>
      <c r="S267" s="155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  <c r="AJ267" s="84"/>
      <c r="AK267" s="84"/>
      <c r="AL267" s="84"/>
      <c r="AM267" s="84"/>
      <c r="AN267" s="84"/>
      <c r="AO267" s="84"/>
      <c r="AP267" s="84"/>
      <c r="AQ267" s="84"/>
      <c r="AR267" s="84"/>
      <c r="AS267" s="84"/>
      <c r="AT267" s="84"/>
      <c r="AU267" s="84"/>
      <c r="AV267" s="84"/>
      <c r="AW267" s="84"/>
      <c r="AX267" s="84"/>
      <c r="AY267" s="84"/>
      <c r="AZ267" s="84"/>
      <c r="BA267" s="84"/>
      <c r="BB267" s="84"/>
      <c r="BC267" s="84"/>
      <c r="BD267" s="84"/>
      <c r="BE267" s="84"/>
      <c r="BF267" s="84"/>
      <c r="BG267" s="84"/>
      <c r="BH267" s="84"/>
      <c r="BI267" s="84"/>
      <c r="BJ267" s="84"/>
      <c r="BK267" s="84"/>
      <c r="BL267" s="84"/>
      <c r="BM267" s="84"/>
      <c r="BN267" s="84"/>
      <c r="BO267" s="84"/>
      <c r="BP267" s="84"/>
      <c r="BQ267" s="84"/>
      <c r="BR267" s="84"/>
      <c r="BS267" s="84"/>
      <c r="BT267" s="84"/>
      <c r="BU267" s="84"/>
      <c r="BV267" s="84"/>
      <c r="BW267" s="84"/>
      <c r="BX267" s="84"/>
      <c r="BY267" s="84"/>
      <c r="BZ267" s="84"/>
      <c r="CA267" s="84"/>
      <c r="CB267" s="84"/>
      <c r="CC267" s="84"/>
      <c r="CD267" s="84"/>
      <c r="CE267" s="84"/>
      <c r="CF267" s="84"/>
      <c r="CG267" s="84"/>
      <c r="CH267" s="84"/>
      <c r="CI267" s="84"/>
      <c r="CJ267" s="84"/>
      <c r="CK267" s="84"/>
      <c r="CL267" s="84"/>
      <c r="CM267" s="84"/>
      <c r="CN267" s="84"/>
      <c r="CO267" s="84"/>
      <c r="CP267" s="84"/>
      <c r="CQ267" s="84"/>
      <c r="CR267" s="84"/>
      <c r="CS267" s="84"/>
      <c r="CT267" s="84"/>
      <c r="CU267" s="84"/>
      <c r="CV267" s="84"/>
      <c r="CW267" s="84"/>
      <c r="CX267" s="84"/>
      <c r="CY267" s="84"/>
      <c r="CZ267" s="84"/>
      <c r="DA267" s="84"/>
      <c r="DB267" s="84"/>
      <c r="DC267" s="84"/>
      <c r="DD267" s="84"/>
      <c r="DE267" s="84"/>
      <c r="DF267" s="84"/>
      <c r="DG267" s="84"/>
      <c r="DH267" s="84"/>
      <c r="DI267" s="84"/>
      <c r="DJ267" s="84"/>
      <c r="DK267" s="84"/>
      <c r="DL267" s="84"/>
      <c r="DM267" s="84"/>
      <c r="DN267" s="84"/>
      <c r="DO267" s="84"/>
      <c r="DP267" s="84"/>
      <c r="DQ267" s="84"/>
      <c r="DR267" s="84"/>
      <c r="DS267" s="84"/>
      <c r="DT267" s="84"/>
      <c r="DU267" s="84"/>
      <c r="DV267" s="84"/>
      <c r="DW267" s="84"/>
      <c r="DX267" s="84"/>
      <c r="DY267" s="84"/>
      <c r="DZ267" s="84"/>
      <c r="EA267" s="84"/>
      <c r="EB267" s="84"/>
      <c r="EC267" s="84"/>
      <c r="ED267" s="84"/>
      <c r="EE267" s="84"/>
      <c r="EF267" s="84"/>
      <c r="EG267" s="84"/>
      <c r="EH267" s="84"/>
      <c r="EI267" s="84"/>
      <c r="EJ267" s="84"/>
      <c r="EK267" s="84"/>
    </row>
    <row r="268" spans="1:172" s="82" customFormat="1" x14ac:dyDescent="0.35">
      <c r="A268" s="229"/>
      <c r="B268" s="138" t="s">
        <v>318</v>
      </c>
      <c r="C268" s="139"/>
      <c r="D268" s="140">
        <v>15.3</v>
      </c>
      <c r="E268" s="141">
        <v>15</v>
      </c>
      <c r="F268" s="230"/>
      <c r="G268" s="139"/>
      <c r="H268" s="163"/>
      <c r="I268" s="231"/>
      <c r="J268" s="151"/>
      <c r="K268" s="206"/>
      <c r="L268" s="206"/>
      <c r="M268" s="206"/>
      <c r="N268" s="206"/>
      <c r="O268" s="206"/>
      <c r="P268" s="206"/>
      <c r="Q268" s="206"/>
      <c r="R268" s="206"/>
      <c r="S268" s="155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  <c r="AJ268" s="84"/>
      <c r="AK268" s="84"/>
      <c r="AL268" s="84"/>
      <c r="AM268" s="84"/>
      <c r="AN268" s="84"/>
      <c r="AO268" s="84"/>
      <c r="AP268" s="84"/>
      <c r="AQ268" s="84"/>
      <c r="AR268" s="84"/>
      <c r="AS268" s="84"/>
      <c r="AT268" s="84"/>
      <c r="AU268" s="84"/>
      <c r="AV268" s="84"/>
      <c r="AW268" s="84"/>
      <c r="AX268" s="84"/>
      <c r="AY268" s="84"/>
      <c r="AZ268" s="84"/>
      <c r="BA268" s="84"/>
      <c r="BB268" s="84"/>
      <c r="BC268" s="84"/>
      <c r="BD268" s="84"/>
      <c r="BE268" s="84"/>
      <c r="BF268" s="84"/>
      <c r="BG268" s="84"/>
      <c r="BH268" s="84"/>
      <c r="BI268" s="84"/>
      <c r="BJ268" s="84"/>
      <c r="BK268" s="84"/>
      <c r="BL268" s="84"/>
      <c r="BM268" s="84"/>
      <c r="BN268" s="84"/>
      <c r="BO268" s="84"/>
      <c r="BP268" s="84"/>
      <c r="BQ268" s="84"/>
      <c r="BR268" s="84"/>
      <c r="BS268" s="84"/>
      <c r="BT268" s="84"/>
      <c r="BU268" s="84"/>
      <c r="BV268" s="84"/>
      <c r="BW268" s="84"/>
      <c r="BX268" s="84"/>
      <c r="BY268" s="84"/>
      <c r="BZ268" s="84"/>
      <c r="CA268" s="84"/>
      <c r="CB268" s="84"/>
      <c r="CC268" s="84"/>
      <c r="CD268" s="84"/>
      <c r="CE268" s="84"/>
      <c r="CF268" s="84"/>
      <c r="CG268" s="84"/>
      <c r="CH268" s="84"/>
      <c r="CI268" s="84"/>
      <c r="CJ268" s="84"/>
      <c r="CK268" s="84"/>
      <c r="CL268" s="84"/>
      <c r="CM268" s="84"/>
      <c r="CN268" s="84"/>
      <c r="CO268" s="84"/>
      <c r="CP268" s="84"/>
      <c r="CQ268" s="84"/>
      <c r="CR268" s="84"/>
      <c r="CS268" s="84"/>
      <c r="CT268" s="84"/>
      <c r="CU268" s="84"/>
      <c r="CV268" s="84"/>
      <c r="CW268" s="84"/>
      <c r="CX268" s="84"/>
      <c r="CY268" s="84"/>
      <c r="CZ268" s="84"/>
      <c r="DA268" s="84"/>
      <c r="DB268" s="84"/>
      <c r="DC268" s="84"/>
      <c r="DD268" s="84"/>
      <c r="DE268" s="84"/>
      <c r="DF268" s="84"/>
      <c r="DG268" s="84"/>
      <c r="DH268" s="84"/>
      <c r="DI268" s="84"/>
      <c r="DJ268" s="84"/>
      <c r="DK268" s="84"/>
      <c r="DL268" s="84"/>
      <c r="DM268" s="84"/>
      <c r="DN268" s="84"/>
      <c r="DO268" s="84"/>
      <c r="DP268" s="84"/>
      <c r="DQ268" s="84"/>
      <c r="DR268" s="84"/>
      <c r="DS268" s="84"/>
      <c r="DT268" s="84"/>
      <c r="DU268" s="84"/>
      <c r="DV268" s="84"/>
      <c r="DW268" s="84"/>
      <c r="DX268" s="84"/>
      <c r="DY268" s="84"/>
      <c r="DZ268" s="84"/>
      <c r="EA268" s="84"/>
      <c r="EB268" s="84"/>
      <c r="EC268" s="84"/>
      <c r="ED268" s="84"/>
      <c r="EE268" s="84"/>
      <c r="EF268" s="84"/>
      <c r="EG268" s="84"/>
      <c r="EH268" s="84"/>
      <c r="EI268" s="84"/>
      <c r="EJ268" s="84"/>
      <c r="EK268" s="84"/>
    </row>
    <row r="269" spans="1:172" s="82" customFormat="1" x14ac:dyDescent="0.35">
      <c r="A269" s="229"/>
      <c r="B269" s="138" t="s">
        <v>56</v>
      </c>
      <c r="C269" s="139"/>
      <c r="D269" s="140">
        <v>180</v>
      </c>
      <c r="E269" s="141">
        <v>180</v>
      </c>
      <c r="F269" s="230"/>
      <c r="G269" s="139"/>
      <c r="H269" s="163"/>
      <c r="I269" s="231"/>
      <c r="J269" s="151"/>
      <c r="K269" s="206"/>
      <c r="L269" s="206"/>
      <c r="M269" s="206"/>
      <c r="N269" s="206"/>
      <c r="O269" s="206"/>
      <c r="P269" s="206"/>
      <c r="Q269" s="206"/>
      <c r="R269" s="206"/>
      <c r="S269" s="155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  <c r="AJ269" s="84"/>
      <c r="AK269" s="84"/>
      <c r="AL269" s="84"/>
      <c r="AM269" s="84"/>
      <c r="AN269" s="84"/>
      <c r="AO269" s="84"/>
      <c r="AP269" s="84"/>
      <c r="AQ269" s="84"/>
      <c r="AR269" s="84"/>
      <c r="AS269" s="84"/>
      <c r="AT269" s="84"/>
      <c r="AU269" s="84"/>
      <c r="AV269" s="84"/>
      <c r="AW269" s="84"/>
      <c r="AX269" s="84"/>
      <c r="AY269" s="84"/>
      <c r="AZ269" s="84"/>
      <c r="BA269" s="84"/>
      <c r="BB269" s="84"/>
      <c r="BC269" s="84"/>
      <c r="BD269" s="84"/>
      <c r="BE269" s="84"/>
      <c r="BF269" s="84"/>
      <c r="BG269" s="84"/>
      <c r="BH269" s="84"/>
      <c r="BI269" s="84"/>
      <c r="BJ269" s="84"/>
      <c r="BK269" s="84"/>
      <c r="BL269" s="84"/>
      <c r="BM269" s="84"/>
      <c r="BN269" s="84"/>
      <c r="BO269" s="84"/>
      <c r="BP269" s="84"/>
      <c r="BQ269" s="84"/>
      <c r="BR269" s="84"/>
      <c r="BS269" s="84"/>
      <c r="BT269" s="84"/>
      <c r="BU269" s="84"/>
      <c r="BV269" s="84"/>
      <c r="BW269" s="84"/>
      <c r="BX269" s="84"/>
      <c r="BY269" s="84"/>
      <c r="BZ269" s="84"/>
      <c r="CA269" s="84"/>
      <c r="CB269" s="84"/>
      <c r="CC269" s="84"/>
      <c r="CD269" s="84"/>
      <c r="CE269" s="84"/>
      <c r="CF269" s="84"/>
      <c r="CG269" s="84"/>
      <c r="CH269" s="84"/>
      <c r="CI269" s="84"/>
      <c r="CJ269" s="84"/>
      <c r="CK269" s="84"/>
      <c r="CL269" s="84"/>
      <c r="CM269" s="84"/>
      <c r="CN269" s="84"/>
      <c r="CO269" s="84"/>
      <c r="CP269" s="84"/>
      <c r="CQ269" s="84"/>
      <c r="CR269" s="84"/>
      <c r="CS269" s="84"/>
      <c r="CT269" s="84"/>
      <c r="CU269" s="84"/>
      <c r="CV269" s="84"/>
      <c r="CW269" s="84"/>
      <c r="CX269" s="84"/>
      <c r="CY269" s="84"/>
      <c r="CZ269" s="84"/>
      <c r="DA269" s="84"/>
      <c r="DB269" s="84"/>
      <c r="DC269" s="84"/>
      <c r="DD269" s="84"/>
      <c r="DE269" s="84"/>
      <c r="DF269" s="84"/>
      <c r="DG269" s="84"/>
      <c r="DH269" s="84"/>
      <c r="DI269" s="84"/>
      <c r="DJ269" s="84"/>
      <c r="DK269" s="84"/>
      <c r="DL269" s="84"/>
      <c r="DM269" s="84"/>
      <c r="DN269" s="84"/>
      <c r="DO269" s="84"/>
      <c r="DP269" s="84"/>
      <c r="DQ269" s="84"/>
      <c r="DR269" s="84"/>
      <c r="DS269" s="84"/>
      <c r="DT269" s="84"/>
      <c r="DU269" s="84"/>
      <c r="DV269" s="84"/>
      <c r="DW269" s="84"/>
      <c r="DX269" s="84"/>
      <c r="DY269" s="84"/>
      <c r="DZ269" s="84"/>
      <c r="EA269" s="84"/>
      <c r="EB269" s="84"/>
      <c r="EC269" s="84"/>
      <c r="ED269" s="84"/>
      <c r="EE269" s="84"/>
      <c r="EF269" s="84"/>
      <c r="EG269" s="84"/>
      <c r="EH269" s="84"/>
      <c r="EI269" s="84"/>
      <c r="EJ269" s="84"/>
      <c r="EK269" s="84"/>
    </row>
    <row r="270" spans="1:172" s="82" customFormat="1" x14ac:dyDescent="0.35">
      <c r="A270" s="229"/>
      <c r="B270" s="138" t="s">
        <v>20</v>
      </c>
      <c r="C270" s="139"/>
      <c r="D270" s="140">
        <v>5</v>
      </c>
      <c r="E270" s="141">
        <v>5</v>
      </c>
      <c r="F270" s="230"/>
      <c r="G270" s="139"/>
      <c r="H270" s="163"/>
      <c r="I270" s="231"/>
      <c r="J270" s="151"/>
      <c r="K270" s="206"/>
      <c r="L270" s="206"/>
      <c r="M270" s="206"/>
      <c r="N270" s="206"/>
      <c r="O270" s="206"/>
      <c r="P270" s="206"/>
      <c r="Q270" s="206"/>
      <c r="R270" s="206"/>
      <c r="S270" s="155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  <c r="AJ270" s="84"/>
      <c r="AK270" s="84"/>
      <c r="AL270" s="84"/>
      <c r="AM270" s="84"/>
      <c r="AN270" s="84"/>
      <c r="AO270" s="84"/>
      <c r="AP270" s="84"/>
      <c r="AQ270" s="84"/>
      <c r="AR270" s="84"/>
      <c r="AS270" s="84"/>
      <c r="AT270" s="84"/>
      <c r="AU270" s="84"/>
      <c r="AV270" s="84"/>
      <c r="AW270" s="84"/>
      <c r="AX270" s="84"/>
      <c r="AY270" s="84"/>
      <c r="AZ270" s="84"/>
      <c r="BA270" s="84"/>
      <c r="BB270" s="84"/>
      <c r="BC270" s="84"/>
      <c r="BD270" s="84"/>
      <c r="BE270" s="84"/>
      <c r="BF270" s="84"/>
      <c r="BG270" s="84"/>
      <c r="BH270" s="84"/>
      <c r="BI270" s="84"/>
      <c r="BJ270" s="84"/>
      <c r="BK270" s="84"/>
      <c r="BL270" s="84"/>
      <c r="BM270" s="84"/>
      <c r="BN270" s="84"/>
      <c r="BO270" s="84"/>
      <c r="BP270" s="84"/>
      <c r="BQ270" s="84"/>
      <c r="BR270" s="84"/>
      <c r="BS270" s="84"/>
      <c r="BT270" s="84"/>
      <c r="BU270" s="84"/>
      <c r="BV270" s="84"/>
      <c r="BW270" s="84"/>
      <c r="BX270" s="84"/>
      <c r="BY270" s="84"/>
      <c r="BZ270" s="84"/>
      <c r="CA270" s="84"/>
      <c r="CB270" s="84"/>
      <c r="CC270" s="84"/>
      <c r="CD270" s="84"/>
      <c r="CE270" s="84"/>
      <c r="CF270" s="84"/>
      <c r="CG270" s="84"/>
      <c r="CH270" s="84"/>
      <c r="CI270" s="84"/>
      <c r="CJ270" s="84"/>
      <c r="CK270" s="84"/>
      <c r="CL270" s="84"/>
      <c r="CM270" s="84"/>
      <c r="CN270" s="84"/>
      <c r="CO270" s="84"/>
      <c r="CP270" s="84"/>
      <c r="CQ270" s="84"/>
      <c r="CR270" s="84"/>
      <c r="CS270" s="84"/>
      <c r="CT270" s="84"/>
      <c r="CU270" s="84"/>
      <c r="CV270" s="84"/>
      <c r="CW270" s="84"/>
      <c r="CX270" s="84"/>
      <c r="CY270" s="84"/>
      <c r="CZ270" s="84"/>
      <c r="DA270" s="84"/>
      <c r="DB270" s="84"/>
      <c r="DC270" s="84"/>
      <c r="DD270" s="84"/>
      <c r="DE270" s="84"/>
      <c r="DF270" s="84"/>
      <c r="DG270" s="84"/>
      <c r="DH270" s="84"/>
      <c r="DI270" s="84"/>
      <c r="DJ270" s="84"/>
      <c r="DK270" s="84"/>
      <c r="DL270" s="84"/>
      <c r="DM270" s="84"/>
      <c r="DN270" s="84"/>
      <c r="DO270" s="84"/>
      <c r="DP270" s="84"/>
      <c r="DQ270" s="84"/>
      <c r="DR270" s="84"/>
      <c r="DS270" s="84"/>
      <c r="DT270" s="84"/>
      <c r="DU270" s="84"/>
      <c r="DV270" s="84"/>
      <c r="DW270" s="84"/>
      <c r="DX270" s="84"/>
      <c r="DY270" s="84"/>
      <c r="DZ270" s="84"/>
      <c r="EA270" s="84"/>
      <c r="EB270" s="84"/>
      <c r="EC270" s="84"/>
      <c r="ED270" s="84"/>
      <c r="EE270" s="84"/>
      <c r="EF270" s="84"/>
      <c r="EG270" s="84"/>
      <c r="EH270" s="84"/>
      <c r="EI270" s="84"/>
      <c r="EJ270" s="84"/>
      <c r="EK270" s="84"/>
    </row>
    <row r="271" spans="1:172" ht="15" thickBot="1" x14ac:dyDescent="0.4">
      <c r="A271" s="232" t="s">
        <v>50</v>
      </c>
      <c r="B271" s="233"/>
      <c r="C271" s="234">
        <v>37.5</v>
      </c>
      <c r="D271" s="235">
        <v>37.5</v>
      </c>
      <c r="E271" s="235">
        <v>37.5</v>
      </c>
      <c r="F271" s="234">
        <v>1.8</v>
      </c>
      <c r="G271" s="234">
        <v>0.4</v>
      </c>
      <c r="H271" s="234">
        <v>18</v>
      </c>
      <c r="I271" s="234">
        <v>82.5</v>
      </c>
      <c r="J271" s="236"/>
    </row>
    <row r="272" spans="1:172" ht="15" thickBot="1" x14ac:dyDescent="0.4">
      <c r="A272" s="215" t="s">
        <v>29</v>
      </c>
      <c r="B272" s="216"/>
      <c r="C272" s="217">
        <v>711.5</v>
      </c>
      <c r="D272" s="237"/>
      <c r="E272" s="199"/>
      <c r="F272" s="199">
        <v>18.77</v>
      </c>
      <c r="G272" s="199">
        <v>19.350000000000001</v>
      </c>
      <c r="H272" s="199">
        <v>90.740000000000009</v>
      </c>
      <c r="I272" s="199">
        <v>611.9</v>
      </c>
      <c r="J272" s="201"/>
    </row>
    <row r="273" spans="1:123" x14ac:dyDescent="0.35">
      <c r="A273" s="221"/>
      <c r="B273" s="222" t="s">
        <v>51</v>
      </c>
      <c r="C273" s="223"/>
      <c r="D273" s="224"/>
      <c r="E273" s="188"/>
      <c r="F273" s="188"/>
      <c r="G273" s="224"/>
      <c r="H273" s="188"/>
      <c r="I273" s="224"/>
      <c r="J273" s="143"/>
    </row>
    <row r="274" spans="1:123" s="64" customFormat="1" x14ac:dyDescent="0.35">
      <c r="A274" s="137" t="s">
        <v>423</v>
      </c>
      <c r="B274" s="138"/>
      <c r="C274" s="139">
        <v>50</v>
      </c>
      <c r="D274" s="140"/>
      <c r="E274" s="141"/>
      <c r="F274" s="141">
        <v>3.7</v>
      </c>
      <c r="G274" s="140">
        <v>5.5</v>
      </c>
      <c r="H274" s="141">
        <v>37.299999999999997</v>
      </c>
      <c r="I274" s="140">
        <v>213</v>
      </c>
      <c r="J274" s="143" t="s">
        <v>424</v>
      </c>
      <c r="K274" s="155"/>
      <c r="L274" s="206"/>
      <c r="M274" s="206"/>
      <c r="N274" s="206"/>
      <c r="O274" s="206"/>
      <c r="P274" s="206"/>
      <c r="Q274" s="206"/>
      <c r="R274" s="155"/>
      <c r="S274" s="15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65"/>
      <c r="AM274" s="65"/>
      <c r="AN274" s="65"/>
      <c r="AO274" s="65"/>
      <c r="AP274" s="65"/>
      <c r="AQ274" s="65"/>
      <c r="AR274" s="65"/>
      <c r="AS274" s="65"/>
      <c r="AT274" s="65"/>
      <c r="AU274" s="65"/>
      <c r="AV274" s="65"/>
      <c r="AW274" s="65"/>
      <c r="AX274" s="65"/>
      <c r="AY274" s="65"/>
      <c r="AZ274" s="65"/>
      <c r="BA274" s="65"/>
      <c r="BB274" s="65"/>
      <c r="BC274" s="65"/>
      <c r="BD274" s="65"/>
      <c r="BE274" s="65"/>
      <c r="BF274" s="65"/>
      <c r="BG274" s="65"/>
      <c r="BH274" s="65"/>
      <c r="BI274" s="65"/>
      <c r="BJ274" s="65"/>
      <c r="BK274" s="65"/>
      <c r="BL274" s="65"/>
      <c r="BM274" s="65"/>
      <c r="BN274" s="65"/>
      <c r="BO274" s="65"/>
      <c r="BP274" s="65"/>
      <c r="BQ274" s="65"/>
      <c r="BR274" s="65"/>
      <c r="BS274" s="65"/>
      <c r="BT274" s="65"/>
      <c r="BU274" s="65"/>
      <c r="BV274" s="65"/>
      <c r="BW274" s="65"/>
      <c r="BX274" s="65"/>
      <c r="BY274" s="65"/>
      <c r="BZ274" s="65"/>
      <c r="CA274" s="65"/>
      <c r="CB274" s="65"/>
      <c r="CC274" s="65"/>
      <c r="CD274" s="65"/>
      <c r="CE274" s="65"/>
      <c r="CF274" s="65"/>
      <c r="CG274" s="65"/>
      <c r="CH274" s="65"/>
      <c r="CI274" s="65"/>
      <c r="CJ274" s="65"/>
      <c r="CK274" s="65"/>
      <c r="CL274" s="65"/>
      <c r="CM274" s="65"/>
      <c r="CN274" s="65"/>
      <c r="CO274" s="65"/>
      <c r="CP274" s="65"/>
      <c r="CQ274" s="65"/>
      <c r="CR274" s="65"/>
      <c r="CS274" s="65"/>
      <c r="CT274" s="65"/>
      <c r="CU274" s="65"/>
      <c r="CV274" s="65"/>
      <c r="CW274" s="65"/>
      <c r="CX274" s="65"/>
      <c r="CY274" s="65"/>
      <c r="CZ274" s="65"/>
      <c r="DA274" s="65"/>
      <c r="DB274" s="65"/>
      <c r="DC274" s="65"/>
      <c r="DD274" s="65"/>
      <c r="DE274" s="65"/>
      <c r="DF274" s="65"/>
      <c r="DG274" s="65"/>
      <c r="DH274" s="65"/>
      <c r="DI274" s="65"/>
      <c r="DJ274" s="65"/>
      <c r="DK274" s="65"/>
      <c r="DL274" s="65"/>
      <c r="DM274" s="65"/>
      <c r="DN274" s="65"/>
      <c r="DO274" s="65"/>
      <c r="DP274" s="65"/>
      <c r="DQ274" s="65"/>
      <c r="DR274" s="65"/>
      <c r="DS274" s="65"/>
    </row>
    <row r="275" spans="1:123" s="64" customFormat="1" x14ac:dyDescent="0.35">
      <c r="A275" s="137"/>
      <c r="B275" s="138" t="s">
        <v>47</v>
      </c>
      <c r="C275" s="139"/>
      <c r="D275" s="140">
        <v>31.5</v>
      </c>
      <c r="E275" s="141">
        <v>31.5</v>
      </c>
      <c r="F275" s="141"/>
      <c r="G275" s="140"/>
      <c r="H275" s="141"/>
      <c r="I275" s="140"/>
      <c r="J275" s="143"/>
      <c r="K275" s="155"/>
      <c r="L275" s="206"/>
      <c r="M275" s="206"/>
      <c r="N275" s="206"/>
      <c r="O275" s="206"/>
      <c r="P275" s="206"/>
      <c r="Q275" s="206"/>
      <c r="R275" s="155"/>
      <c r="S275" s="15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65"/>
      <c r="AM275" s="65"/>
      <c r="AN275" s="65"/>
      <c r="AO275" s="65"/>
      <c r="AP275" s="65"/>
      <c r="AQ275" s="65"/>
      <c r="AR275" s="65"/>
      <c r="AS275" s="65"/>
      <c r="AT275" s="65"/>
      <c r="AU275" s="65"/>
      <c r="AV275" s="65"/>
      <c r="AW275" s="65"/>
      <c r="AX275" s="65"/>
      <c r="AY275" s="65"/>
      <c r="AZ275" s="65"/>
      <c r="BA275" s="65"/>
      <c r="BB275" s="65"/>
      <c r="BC275" s="65"/>
      <c r="BD275" s="65"/>
      <c r="BE275" s="65"/>
      <c r="BF275" s="65"/>
      <c r="BG275" s="65"/>
      <c r="BH275" s="65"/>
      <c r="BI275" s="65"/>
      <c r="BJ275" s="65"/>
      <c r="BK275" s="65"/>
      <c r="BL275" s="65"/>
      <c r="BM275" s="65"/>
      <c r="BN275" s="65"/>
      <c r="BO275" s="65"/>
      <c r="BP275" s="65"/>
      <c r="BQ275" s="65"/>
      <c r="BR275" s="65"/>
      <c r="BS275" s="65"/>
      <c r="BT275" s="65"/>
      <c r="BU275" s="65"/>
      <c r="BV275" s="65"/>
      <c r="BW275" s="65"/>
      <c r="BX275" s="65"/>
      <c r="BY275" s="65"/>
      <c r="BZ275" s="65"/>
      <c r="CA275" s="65"/>
      <c r="CB275" s="65"/>
      <c r="CC275" s="65"/>
      <c r="CD275" s="65"/>
      <c r="CE275" s="65"/>
      <c r="CF275" s="65"/>
      <c r="CG275" s="65"/>
      <c r="CH275" s="65"/>
      <c r="CI275" s="65"/>
      <c r="CJ275" s="65"/>
      <c r="CK275" s="65"/>
      <c r="CL275" s="65"/>
      <c r="CM275" s="65"/>
      <c r="CN275" s="65"/>
      <c r="CO275" s="65"/>
      <c r="CP275" s="65"/>
      <c r="CQ275" s="65"/>
      <c r="CR275" s="65"/>
      <c r="CS275" s="65"/>
      <c r="CT275" s="65"/>
      <c r="CU275" s="65"/>
      <c r="CV275" s="65"/>
      <c r="CW275" s="65"/>
      <c r="CX275" s="65"/>
      <c r="CY275" s="65"/>
      <c r="CZ275" s="65"/>
      <c r="DA275" s="65"/>
      <c r="DB275" s="65"/>
      <c r="DC275" s="65"/>
      <c r="DD275" s="65"/>
      <c r="DE275" s="65"/>
      <c r="DF275" s="65"/>
      <c r="DG275" s="65"/>
      <c r="DH275" s="65"/>
      <c r="DI275" s="65"/>
      <c r="DJ275" s="65"/>
      <c r="DK275" s="65"/>
      <c r="DL275" s="65"/>
      <c r="DM275" s="65"/>
      <c r="DN275" s="65"/>
      <c r="DO275" s="65"/>
      <c r="DP275" s="65"/>
      <c r="DQ275" s="65"/>
      <c r="DR275" s="65"/>
      <c r="DS275" s="65"/>
    </row>
    <row r="276" spans="1:123" s="64" customFormat="1" x14ac:dyDescent="0.35">
      <c r="A276" s="137"/>
      <c r="B276" s="138" t="s">
        <v>20</v>
      </c>
      <c r="C276" s="139"/>
      <c r="D276" s="140">
        <v>6</v>
      </c>
      <c r="E276" s="141">
        <v>6</v>
      </c>
      <c r="F276" s="141"/>
      <c r="G276" s="141"/>
      <c r="H276" s="141"/>
      <c r="I276" s="142"/>
      <c r="J276" s="143"/>
      <c r="K276" s="155"/>
      <c r="L276" s="206"/>
      <c r="M276" s="206"/>
      <c r="N276" s="206"/>
      <c r="O276" s="206"/>
      <c r="P276" s="206"/>
      <c r="Q276" s="206"/>
      <c r="R276" s="155"/>
      <c r="S276" s="15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65"/>
      <c r="AM276" s="65"/>
      <c r="AN276" s="65"/>
      <c r="AO276" s="65"/>
      <c r="AP276" s="65"/>
      <c r="AQ276" s="65"/>
      <c r="AR276" s="65"/>
      <c r="AS276" s="65"/>
      <c r="AT276" s="65"/>
      <c r="AU276" s="65"/>
      <c r="AV276" s="65"/>
      <c r="AW276" s="65"/>
      <c r="AX276" s="65"/>
      <c r="AY276" s="65"/>
      <c r="AZ276" s="65"/>
      <c r="BA276" s="65"/>
      <c r="BB276" s="65"/>
      <c r="BC276" s="65"/>
      <c r="BD276" s="65"/>
      <c r="BE276" s="65"/>
      <c r="BF276" s="65"/>
      <c r="BG276" s="65"/>
      <c r="BH276" s="65"/>
      <c r="BI276" s="65"/>
      <c r="BJ276" s="65"/>
      <c r="BK276" s="65"/>
      <c r="BL276" s="65"/>
      <c r="BM276" s="65"/>
      <c r="BN276" s="65"/>
      <c r="BO276" s="65"/>
      <c r="BP276" s="65"/>
      <c r="BQ276" s="65"/>
      <c r="BR276" s="65"/>
      <c r="BS276" s="65"/>
      <c r="BT276" s="65"/>
      <c r="BU276" s="65"/>
      <c r="BV276" s="65"/>
      <c r="BW276" s="65"/>
      <c r="BX276" s="65"/>
      <c r="BY276" s="65"/>
      <c r="BZ276" s="65"/>
      <c r="CA276" s="65"/>
      <c r="CB276" s="65"/>
      <c r="CC276" s="65"/>
      <c r="CD276" s="65"/>
      <c r="CE276" s="65"/>
      <c r="CF276" s="65"/>
      <c r="CG276" s="65"/>
      <c r="CH276" s="65"/>
      <c r="CI276" s="65"/>
      <c r="CJ276" s="65"/>
      <c r="CK276" s="65"/>
      <c r="CL276" s="65"/>
      <c r="CM276" s="65"/>
      <c r="CN276" s="65"/>
      <c r="CO276" s="65"/>
      <c r="CP276" s="65"/>
      <c r="CQ276" s="65"/>
      <c r="CR276" s="65"/>
      <c r="CS276" s="65"/>
      <c r="CT276" s="65"/>
      <c r="CU276" s="65"/>
      <c r="CV276" s="65"/>
      <c r="CW276" s="65"/>
      <c r="CX276" s="65"/>
      <c r="CY276" s="65"/>
      <c r="CZ276" s="65"/>
      <c r="DA276" s="65"/>
      <c r="DB276" s="65"/>
      <c r="DC276" s="65"/>
      <c r="DD276" s="65"/>
      <c r="DE276" s="65"/>
      <c r="DF276" s="65"/>
      <c r="DG276" s="65"/>
      <c r="DH276" s="65"/>
      <c r="DI276" s="65"/>
      <c r="DJ276" s="65"/>
      <c r="DK276" s="65"/>
      <c r="DL276" s="65"/>
      <c r="DM276" s="65"/>
      <c r="DN276" s="65"/>
      <c r="DO276" s="65"/>
      <c r="DP276" s="65"/>
      <c r="DQ276" s="65"/>
      <c r="DR276" s="65"/>
      <c r="DS276" s="65"/>
    </row>
    <row r="277" spans="1:123" s="64" customFormat="1" x14ac:dyDescent="0.35">
      <c r="A277" s="137"/>
      <c r="B277" s="138" t="s">
        <v>22</v>
      </c>
      <c r="C277" s="139"/>
      <c r="D277" s="140">
        <v>6.5</v>
      </c>
      <c r="E277" s="141">
        <v>6.5</v>
      </c>
      <c r="F277" s="141"/>
      <c r="G277" s="140"/>
      <c r="H277" s="141"/>
      <c r="I277" s="140"/>
      <c r="J277" s="143"/>
      <c r="K277" s="155"/>
      <c r="L277" s="206"/>
      <c r="M277" s="206"/>
      <c r="N277" s="206"/>
      <c r="O277" s="206"/>
      <c r="P277" s="206"/>
      <c r="Q277" s="206"/>
      <c r="R277" s="155"/>
      <c r="S277" s="15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65"/>
      <c r="AM277" s="65"/>
      <c r="AN277" s="65"/>
      <c r="AO277" s="65"/>
      <c r="AP277" s="65"/>
      <c r="AQ277" s="65"/>
      <c r="AR277" s="65"/>
      <c r="AS277" s="65"/>
      <c r="AT277" s="65"/>
      <c r="AU277" s="65"/>
      <c r="AV277" s="65"/>
      <c r="AW277" s="65"/>
      <c r="AX277" s="65"/>
      <c r="AY277" s="65"/>
      <c r="AZ277" s="65"/>
      <c r="BA277" s="65"/>
      <c r="BB277" s="65"/>
      <c r="BC277" s="65"/>
      <c r="BD277" s="65"/>
      <c r="BE277" s="65"/>
      <c r="BF277" s="65"/>
      <c r="BG277" s="65"/>
      <c r="BH277" s="65"/>
      <c r="BI277" s="65"/>
      <c r="BJ277" s="65"/>
      <c r="BK277" s="65"/>
      <c r="BL277" s="65"/>
      <c r="BM277" s="65"/>
      <c r="BN277" s="65"/>
      <c r="BO277" s="65"/>
      <c r="BP277" s="65"/>
      <c r="BQ277" s="65"/>
      <c r="BR277" s="65"/>
      <c r="BS277" s="65"/>
      <c r="BT277" s="65"/>
      <c r="BU277" s="65"/>
      <c r="BV277" s="65"/>
      <c r="BW277" s="65"/>
      <c r="BX277" s="65"/>
      <c r="BY277" s="65"/>
      <c r="BZ277" s="65"/>
      <c r="CA277" s="65"/>
      <c r="CB277" s="65"/>
      <c r="CC277" s="65"/>
      <c r="CD277" s="65"/>
      <c r="CE277" s="65"/>
      <c r="CF277" s="65"/>
      <c r="CG277" s="65"/>
      <c r="CH277" s="65"/>
      <c r="CI277" s="65"/>
      <c r="CJ277" s="65"/>
      <c r="CK277" s="65"/>
      <c r="CL277" s="65"/>
      <c r="CM277" s="65"/>
      <c r="CN277" s="65"/>
      <c r="CO277" s="65"/>
      <c r="CP277" s="65"/>
      <c r="CQ277" s="65"/>
      <c r="CR277" s="65"/>
      <c r="CS277" s="65"/>
      <c r="CT277" s="65"/>
      <c r="CU277" s="65"/>
      <c r="CV277" s="65"/>
      <c r="CW277" s="65"/>
      <c r="CX277" s="65"/>
      <c r="CY277" s="65"/>
      <c r="CZ277" s="65"/>
      <c r="DA277" s="65"/>
      <c r="DB277" s="65"/>
      <c r="DC277" s="65"/>
      <c r="DD277" s="65"/>
      <c r="DE277" s="65"/>
      <c r="DF277" s="65"/>
      <c r="DG277" s="65"/>
      <c r="DH277" s="65"/>
      <c r="DI277" s="65"/>
      <c r="DJ277" s="65"/>
      <c r="DK277" s="65"/>
      <c r="DL277" s="65"/>
      <c r="DM277" s="65"/>
      <c r="DN277" s="65"/>
      <c r="DO277" s="65"/>
      <c r="DP277" s="65"/>
      <c r="DQ277" s="65"/>
      <c r="DR277" s="65"/>
      <c r="DS277" s="65"/>
    </row>
    <row r="278" spans="1:123" s="64" customFormat="1" x14ac:dyDescent="0.35">
      <c r="A278" s="137"/>
      <c r="B278" s="138" t="s">
        <v>93</v>
      </c>
      <c r="C278" s="139"/>
      <c r="D278" s="140">
        <v>0.2</v>
      </c>
      <c r="E278" s="141">
        <v>0.2</v>
      </c>
      <c r="F278" s="141"/>
      <c r="G278" s="140"/>
      <c r="H278" s="141"/>
      <c r="I278" s="140"/>
      <c r="J278" s="143"/>
      <c r="K278" s="155"/>
      <c r="L278" s="206"/>
      <c r="M278" s="206"/>
      <c r="N278" s="206"/>
      <c r="O278" s="206"/>
      <c r="P278" s="206"/>
      <c r="Q278" s="206"/>
      <c r="R278" s="155"/>
      <c r="S278" s="15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65"/>
      <c r="AM278" s="65"/>
      <c r="AN278" s="65"/>
      <c r="AO278" s="65"/>
      <c r="AP278" s="65"/>
      <c r="AQ278" s="65"/>
      <c r="AR278" s="65"/>
      <c r="AS278" s="65"/>
      <c r="AT278" s="65"/>
      <c r="AU278" s="65"/>
      <c r="AV278" s="65"/>
      <c r="AW278" s="65"/>
      <c r="AX278" s="65"/>
      <c r="AY278" s="65"/>
      <c r="AZ278" s="65"/>
      <c r="BA278" s="65"/>
      <c r="BB278" s="65"/>
      <c r="BC278" s="65"/>
      <c r="BD278" s="65"/>
      <c r="BE278" s="65"/>
      <c r="BF278" s="65"/>
      <c r="BG278" s="65"/>
      <c r="BH278" s="65"/>
      <c r="BI278" s="65"/>
      <c r="BJ278" s="65"/>
      <c r="BK278" s="65"/>
      <c r="BL278" s="65"/>
      <c r="BM278" s="65"/>
      <c r="BN278" s="65"/>
      <c r="BO278" s="65"/>
      <c r="BP278" s="65"/>
      <c r="BQ278" s="65"/>
      <c r="BR278" s="65"/>
      <c r="BS278" s="65"/>
      <c r="BT278" s="65"/>
      <c r="BU278" s="65"/>
      <c r="BV278" s="65"/>
      <c r="BW278" s="65"/>
      <c r="BX278" s="65"/>
      <c r="BY278" s="65"/>
      <c r="BZ278" s="65"/>
      <c r="CA278" s="65"/>
      <c r="CB278" s="65"/>
      <c r="CC278" s="65"/>
      <c r="CD278" s="65"/>
      <c r="CE278" s="65"/>
      <c r="CF278" s="65"/>
      <c r="CG278" s="65"/>
      <c r="CH278" s="65"/>
      <c r="CI278" s="65"/>
      <c r="CJ278" s="65"/>
      <c r="CK278" s="65"/>
      <c r="CL278" s="65"/>
      <c r="CM278" s="65"/>
      <c r="CN278" s="65"/>
      <c r="CO278" s="65"/>
      <c r="CP278" s="65"/>
      <c r="CQ278" s="65"/>
      <c r="CR278" s="65"/>
      <c r="CS278" s="65"/>
      <c r="CT278" s="65"/>
      <c r="CU278" s="65"/>
      <c r="CV278" s="65"/>
      <c r="CW278" s="65"/>
      <c r="CX278" s="65"/>
      <c r="CY278" s="65"/>
      <c r="CZ278" s="65"/>
      <c r="DA278" s="65"/>
      <c r="DB278" s="65"/>
      <c r="DC278" s="65"/>
      <c r="DD278" s="65"/>
      <c r="DE278" s="65"/>
      <c r="DF278" s="65"/>
      <c r="DG278" s="65"/>
      <c r="DH278" s="65"/>
      <c r="DI278" s="65"/>
      <c r="DJ278" s="65"/>
      <c r="DK278" s="65"/>
      <c r="DL278" s="65"/>
      <c r="DM278" s="65"/>
      <c r="DN278" s="65"/>
      <c r="DO278" s="65"/>
      <c r="DP278" s="65"/>
      <c r="DQ278" s="65"/>
      <c r="DR278" s="65"/>
      <c r="DS278" s="65"/>
    </row>
    <row r="279" spans="1:123" s="64" customFormat="1" x14ac:dyDescent="0.35">
      <c r="A279" s="137"/>
      <c r="B279" s="138" t="s">
        <v>21</v>
      </c>
      <c r="C279" s="139"/>
      <c r="D279" s="140">
        <v>0.3</v>
      </c>
      <c r="E279" s="141">
        <v>0.3</v>
      </c>
      <c r="F279" s="141"/>
      <c r="G279" s="140"/>
      <c r="H279" s="141"/>
      <c r="I279" s="140"/>
      <c r="J279" s="143"/>
      <c r="K279" s="155"/>
      <c r="L279" s="206"/>
      <c r="M279" s="206"/>
      <c r="N279" s="206"/>
      <c r="O279" s="206"/>
      <c r="P279" s="206"/>
      <c r="Q279" s="206"/>
      <c r="R279" s="155"/>
      <c r="S279" s="15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65"/>
      <c r="AM279" s="65"/>
      <c r="AN279" s="65"/>
      <c r="AO279" s="65"/>
      <c r="AP279" s="65"/>
      <c r="AQ279" s="65"/>
      <c r="AR279" s="65"/>
      <c r="AS279" s="65"/>
      <c r="AT279" s="65"/>
      <c r="AU279" s="65"/>
      <c r="AV279" s="65"/>
      <c r="AW279" s="65"/>
      <c r="AX279" s="65"/>
      <c r="AY279" s="65"/>
      <c r="AZ279" s="65"/>
      <c r="BA279" s="65"/>
      <c r="BB279" s="65"/>
      <c r="BC279" s="65"/>
      <c r="BD279" s="65"/>
      <c r="BE279" s="65"/>
      <c r="BF279" s="65"/>
      <c r="BG279" s="65"/>
      <c r="BH279" s="65"/>
      <c r="BI279" s="65"/>
      <c r="BJ279" s="65"/>
      <c r="BK279" s="65"/>
      <c r="BL279" s="65"/>
      <c r="BM279" s="65"/>
      <c r="BN279" s="65"/>
      <c r="BO279" s="65"/>
      <c r="BP279" s="65"/>
      <c r="BQ279" s="65"/>
      <c r="BR279" s="65"/>
      <c r="BS279" s="65"/>
      <c r="BT279" s="65"/>
      <c r="BU279" s="65"/>
      <c r="BV279" s="65"/>
      <c r="BW279" s="65"/>
      <c r="BX279" s="65"/>
      <c r="BY279" s="65"/>
      <c r="BZ279" s="65"/>
      <c r="CA279" s="65"/>
      <c r="CB279" s="65"/>
      <c r="CC279" s="65"/>
      <c r="CD279" s="65"/>
      <c r="CE279" s="65"/>
      <c r="CF279" s="65"/>
      <c r="CG279" s="65"/>
      <c r="CH279" s="65"/>
      <c r="CI279" s="65"/>
      <c r="CJ279" s="65"/>
      <c r="CK279" s="65"/>
      <c r="CL279" s="65"/>
      <c r="CM279" s="65"/>
      <c r="CN279" s="65"/>
      <c r="CO279" s="65"/>
      <c r="CP279" s="65"/>
      <c r="CQ279" s="65"/>
      <c r="CR279" s="65"/>
      <c r="CS279" s="65"/>
      <c r="CT279" s="65"/>
      <c r="CU279" s="65"/>
      <c r="CV279" s="65"/>
      <c r="CW279" s="65"/>
      <c r="CX279" s="65"/>
      <c r="CY279" s="65"/>
      <c r="CZ279" s="65"/>
      <c r="DA279" s="65"/>
      <c r="DB279" s="65"/>
      <c r="DC279" s="65"/>
      <c r="DD279" s="65"/>
      <c r="DE279" s="65"/>
      <c r="DF279" s="65"/>
      <c r="DG279" s="65"/>
      <c r="DH279" s="65"/>
      <c r="DI279" s="65"/>
      <c r="DJ279" s="65"/>
      <c r="DK279" s="65"/>
      <c r="DL279" s="65"/>
      <c r="DM279" s="65"/>
      <c r="DN279" s="65"/>
      <c r="DO279" s="65"/>
      <c r="DP279" s="65"/>
      <c r="DQ279" s="65"/>
      <c r="DR279" s="65"/>
      <c r="DS279" s="65"/>
    </row>
    <row r="280" spans="1:123" s="64" customFormat="1" x14ac:dyDescent="0.35">
      <c r="A280" s="138"/>
      <c r="B280" s="138" t="s">
        <v>56</v>
      </c>
      <c r="C280" s="139"/>
      <c r="D280" s="140">
        <v>15.2</v>
      </c>
      <c r="E280" s="142">
        <v>15.2</v>
      </c>
      <c r="F280" s="141"/>
      <c r="G280" s="140"/>
      <c r="H280" s="141"/>
      <c r="I280" s="140"/>
      <c r="J280" s="151"/>
      <c r="K280" s="155"/>
      <c r="L280" s="206"/>
      <c r="M280" s="206"/>
      <c r="N280" s="206"/>
      <c r="O280" s="206"/>
      <c r="P280" s="206"/>
      <c r="Q280" s="206"/>
      <c r="R280" s="155"/>
      <c r="S280" s="15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65"/>
      <c r="AM280" s="65"/>
      <c r="AN280" s="65"/>
      <c r="AO280" s="65"/>
      <c r="AP280" s="65"/>
      <c r="AQ280" s="65"/>
      <c r="AR280" s="65"/>
      <c r="AS280" s="65"/>
      <c r="AT280" s="65"/>
      <c r="AU280" s="65"/>
      <c r="AV280" s="65"/>
      <c r="AW280" s="65"/>
      <c r="AX280" s="65"/>
      <c r="AY280" s="65"/>
      <c r="AZ280" s="65"/>
      <c r="BA280" s="65"/>
      <c r="BB280" s="65"/>
      <c r="BC280" s="65"/>
      <c r="BD280" s="65"/>
      <c r="BE280" s="65"/>
      <c r="BF280" s="65"/>
      <c r="BG280" s="65"/>
      <c r="BH280" s="65"/>
      <c r="BI280" s="65"/>
      <c r="BJ280" s="65"/>
      <c r="BK280" s="65"/>
      <c r="BL280" s="65"/>
      <c r="BM280" s="65"/>
      <c r="BN280" s="65"/>
      <c r="BO280" s="65"/>
      <c r="BP280" s="65"/>
      <c r="BQ280" s="65"/>
      <c r="BR280" s="65"/>
      <c r="BS280" s="65"/>
      <c r="BT280" s="65"/>
      <c r="BU280" s="65"/>
      <c r="BV280" s="65"/>
      <c r="BW280" s="65"/>
      <c r="BX280" s="65"/>
      <c r="BY280" s="65"/>
      <c r="BZ280" s="65"/>
      <c r="CA280" s="65"/>
      <c r="CB280" s="65"/>
      <c r="CC280" s="65"/>
      <c r="CD280" s="65"/>
      <c r="CE280" s="65"/>
      <c r="CF280" s="65"/>
      <c r="CG280" s="65"/>
      <c r="CH280" s="65"/>
      <c r="CI280" s="65"/>
      <c r="CJ280" s="65"/>
      <c r="CK280" s="65"/>
      <c r="CL280" s="65"/>
      <c r="CM280" s="65"/>
      <c r="CN280" s="65"/>
      <c r="CO280" s="65"/>
      <c r="CP280" s="65"/>
      <c r="CQ280" s="65"/>
      <c r="CR280" s="65"/>
      <c r="CS280" s="65"/>
      <c r="CT280" s="65"/>
      <c r="CU280" s="65"/>
      <c r="CV280" s="65"/>
      <c r="CW280" s="65"/>
      <c r="CX280" s="65"/>
      <c r="CY280" s="65"/>
      <c r="CZ280" s="65"/>
      <c r="DA280" s="65"/>
      <c r="DB280" s="65"/>
      <c r="DC280" s="65"/>
      <c r="DD280" s="65"/>
      <c r="DE280" s="65"/>
      <c r="DF280" s="65"/>
      <c r="DG280" s="65"/>
      <c r="DH280" s="65"/>
      <c r="DI280" s="65"/>
      <c r="DJ280" s="65"/>
      <c r="DK280" s="65"/>
      <c r="DL280" s="65"/>
      <c r="DM280" s="65"/>
      <c r="DN280" s="65"/>
      <c r="DO280" s="65"/>
      <c r="DP280" s="65"/>
      <c r="DQ280" s="65"/>
      <c r="DR280" s="65"/>
      <c r="DS280" s="65"/>
    </row>
    <row r="281" spans="1:123" s="64" customFormat="1" x14ac:dyDescent="0.35">
      <c r="A281" s="138"/>
      <c r="B281" s="138" t="s">
        <v>425</v>
      </c>
      <c r="C281" s="139"/>
      <c r="D281" s="140"/>
      <c r="E281" s="142"/>
      <c r="F281" s="141"/>
      <c r="G281" s="140"/>
      <c r="H281" s="141"/>
      <c r="I281" s="140"/>
      <c r="J281" s="151"/>
      <c r="K281" s="155"/>
      <c r="L281" s="206"/>
      <c r="M281" s="206"/>
      <c r="N281" s="206"/>
      <c r="O281" s="206"/>
      <c r="P281" s="206"/>
      <c r="Q281" s="206"/>
      <c r="R281" s="155"/>
      <c r="S281" s="15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65"/>
      <c r="AM281" s="65"/>
      <c r="AN281" s="65"/>
      <c r="AO281" s="65"/>
      <c r="AP281" s="65"/>
      <c r="AQ281" s="65"/>
      <c r="AR281" s="65"/>
      <c r="AS281" s="65"/>
      <c r="AT281" s="65"/>
      <c r="AU281" s="65"/>
      <c r="AV281" s="65"/>
      <c r="AW281" s="65"/>
      <c r="AX281" s="65"/>
      <c r="AY281" s="65"/>
      <c r="AZ281" s="65"/>
      <c r="BA281" s="65"/>
      <c r="BB281" s="65"/>
      <c r="BC281" s="65"/>
      <c r="BD281" s="65"/>
      <c r="BE281" s="65"/>
      <c r="BF281" s="65"/>
      <c r="BG281" s="65"/>
      <c r="BH281" s="65"/>
      <c r="BI281" s="65"/>
      <c r="BJ281" s="65"/>
      <c r="BK281" s="65"/>
      <c r="BL281" s="65"/>
      <c r="BM281" s="65"/>
      <c r="BN281" s="65"/>
      <c r="BO281" s="65"/>
      <c r="BP281" s="65"/>
      <c r="BQ281" s="65"/>
      <c r="BR281" s="65"/>
      <c r="BS281" s="65"/>
      <c r="BT281" s="65"/>
      <c r="BU281" s="65"/>
      <c r="BV281" s="65"/>
      <c r="BW281" s="65"/>
      <c r="BX281" s="65"/>
      <c r="BY281" s="65"/>
      <c r="BZ281" s="65"/>
      <c r="CA281" s="65"/>
      <c r="CB281" s="65"/>
      <c r="CC281" s="65"/>
      <c r="CD281" s="65"/>
      <c r="CE281" s="65"/>
      <c r="CF281" s="65"/>
      <c r="CG281" s="65"/>
      <c r="CH281" s="65"/>
      <c r="CI281" s="65"/>
      <c r="CJ281" s="65"/>
      <c r="CK281" s="65"/>
      <c r="CL281" s="65"/>
      <c r="CM281" s="65"/>
      <c r="CN281" s="65"/>
      <c r="CO281" s="65"/>
      <c r="CP281" s="65"/>
      <c r="CQ281" s="65"/>
      <c r="CR281" s="65"/>
      <c r="CS281" s="65"/>
      <c r="CT281" s="65"/>
      <c r="CU281" s="65"/>
      <c r="CV281" s="65"/>
      <c r="CW281" s="65"/>
      <c r="CX281" s="65"/>
      <c r="CY281" s="65"/>
      <c r="CZ281" s="65"/>
      <c r="DA281" s="65"/>
      <c r="DB281" s="65"/>
      <c r="DC281" s="65"/>
      <c r="DD281" s="65"/>
      <c r="DE281" s="65"/>
      <c r="DF281" s="65"/>
      <c r="DG281" s="65"/>
      <c r="DH281" s="65"/>
      <c r="DI281" s="65"/>
      <c r="DJ281" s="65"/>
      <c r="DK281" s="65"/>
      <c r="DL281" s="65"/>
      <c r="DM281" s="65"/>
      <c r="DN281" s="65"/>
      <c r="DO281" s="65"/>
      <c r="DP281" s="65"/>
      <c r="DQ281" s="65"/>
      <c r="DR281" s="65"/>
      <c r="DS281" s="65"/>
    </row>
    <row r="282" spans="1:123" s="64" customFormat="1" x14ac:dyDescent="0.35">
      <c r="A282" s="138"/>
      <c r="B282" s="138" t="s">
        <v>22</v>
      </c>
      <c r="C282" s="139"/>
      <c r="D282" s="140">
        <v>1</v>
      </c>
      <c r="E282" s="142">
        <v>1</v>
      </c>
      <c r="F282" s="141"/>
      <c r="G282" s="140"/>
      <c r="H282" s="141"/>
      <c r="I282" s="140"/>
      <c r="J282" s="151"/>
      <c r="K282" s="155"/>
      <c r="L282" s="206"/>
      <c r="M282" s="206"/>
      <c r="N282" s="206"/>
      <c r="O282" s="206"/>
      <c r="P282" s="206"/>
      <c r="Q282" s="206"/>
      <c r="R282" s="155"/>
      <c r="S282" s="15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65"/>
      <c r="AM282" s="65"/>
      <c r="AN282" s="65"/>
      <c r="AO282" s="65"/>
      <c r="AP282" s="65"/>
      <c r="AQ282" s="65"/>
      <c r="AR282" s="65"/>
      <c r="AS282" s="65"/>
      <c r="AT282" s="65"/>
      <c r="AU282" s="65"/>
      <c r="AV282" s="65"/>
      <c r="AW282" s="65"/>
      <c r="AX282" s="65"/>
      <c r="AY282" s="65"/>
      <c r="AZ282" s="65"/>
      <c r="BA282" s="65"/>
      <c r="BB282" s="65"/>
      <c r="BC282" s="65"/>
      <c r="BD282" s="65"/>
      <c r="BE282" s="65"/>
      <c r="BF282" s="65"/>
      <c r="BG282" s="65"/>
      <c r="BH282" s="65"/>
      <c r="BI282" s="65"/>
      <c r="BJ282" s="65"/>
      <c r="BK282" s="65"/>
      <c r="BL282" s="65"/>
      <c r="BM282" s="65"/>
      <c r="BN282" s="65"/>
      <c r="BO282" s="65"/>
      <c r="BP282" s="65"/>
      <c r="BQ282" s="65"/>
      <c r="BR282" s="65"/>
      <c r="BS282" s="65"/>
      <c r="BT282" s="65"/>
      <c r="BU282" s="65"/>
      <c r="BV282" s="65"/>
      <c r="BW282" s="65"/>
      <c r="BX282" s="65"/>
      <c r="BY282" s="65"/>
      <c r="BZ282" s="65"/>
      <c r="CA282" s="65"/>
      <c r="CB282" s="65"/>
      <c r="CC282" s="65"/>
      <c r="CD282" s="65"/>
      <c r="CE282" s="65"/>
      <c r="CF282" s="65"/>
      <c r="CG282" s="65"/>
      <c r="CH282" s="65"/>
      <c r="CI282" s="65"/>
      <c r="CJ282" s="65"/>
      <c r="CK282" s="65"/>
      <c r="CL282" s="65"/>
      <c r="CM282" s="65"/>
      <c r="CN282" s="65"/>
      <c r="CO282" s="65"/>
      <c r="CP282" s="65"/>
      <c r="CQ282" s="65"/>
      <c r="CR282" s="65"/>
      <c r="CS282" s="65"/>
      <c r="CT282" s="65"/>
      <c r="CU282" s="65"/>
      <c r="CV282" s="65"/>
      <c r="CW282" s="65"/>
      <c r="CX282" s="65"/>
      <c r="CY282" s="65"/>
      <c r="CZ282" s="65"/>
      <c r="DA282" s="65"/>
      <c r="DB282" s="65"/>
      <c r="DC282" s="65"/>
      <c r="DD282" s="65"/>
      <c r="DE282" s="65"/>
      <c r="DF282" s="65"/>
      <c r="DG282" s="65"/>
      <c r="DH282" s="65"/>
      <c r="DI282" s="65"/>
      <c r="DJ282" s="65"/>
      <c r="DK282" s="65"/>
      <c r="DL282" s="65"/>
      <c r="DM282" s="65"/>
      <c r="DN282" s="65"/>
      <c r="DO282" s="65"/>
      <c r="DP282" s="65"/>
      <c r="DQ282" s="65"/>
      <c r="DR282" s="65"/>
      <c r="DS282" s="65"/>
    </row>
    <row r="283" spans="1:123" s="64" customFormat="1" x14ac:dyDescent="0.35">
      <c r="A283" s="138"/>
      <c r="B283" s="138" t="s">
        <v>282</v>
      </c>
      <c r="C283" s="139"/>
      <c r="D283" s="140">
        <v>1</v>
      </c>
      <c r="E283" s="142">
        <v>1</v>
      </c>
      <c r="F283" s="141"/>
      <c r="G283" s="140"/>
      <c r="H283" s="141"/>
      <c r="I283" s="140"/>
      <c r="J283" s="151"/>
      <c r="K283" s="155"/>
      <c r="L283" s="206"/>
      <c r="M283" s="206"/>
      <c r="N283" s="206"/>
      <c r="O283" s="206"/>
      <c r="P283" s="206"/>
      <c r="Q283" s="206"/>
      <c r="R283" s="155"/>
      <c r="S283" s="15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65"/>
      <c r="AM283" s="65"/>
      <c r="AN283" s="65"/>
      <c r="AO283" s="65"/>
      <c r="AP283" s="65"/>
      <c r="AQ283" s="65"/>
      <c r="AR283" s="65"/>
      <c r="AS283" s="65"/>
      <c r="AT283" s="65"/>
      <c r="AU283" s="65"/>
      <c r="AV283" s="65"/>
      <c r="AW283" s="65"/>
      <c r="AX283" s="65"/>
      <c r="AY283" s="65"/>
      <c r="AZ283" s="65"/>
      <c r="BA283" s="65"/>
      <c r="BB283" s="65"/>
      <c r="BC283" s="65"/>
      <c r="BD283" s="65"/>
      <c r="BE283" s="65"/>
      <c r="BF283" s="65"/>
      <c r="BG283" s="65"/>
      <c r="BH283" s="65"/>
      <c r="BI283" s="65"/>
      <c r="BJ283" s="65"/>
      <c r="BK283" s="65"/>
      <c r="BL283" s="65"/>
      <c r="BM283" s="65"/>
      <c r="BN283" s="65"/>
      <c r="BO283" s="65"/>
      <c r="BP283" s="65"/>
      <c r="BQ283" s="65"/>
      <c r="BR283" s="65"/>
      <c r="BS283" s="65"/>
      <c r="BT283" s="65"/>
      <c r="BU283" s="65"/>
      <c r="BV283" s="65"/>
      <c r="BW283" s="65"/>
      <c r="BX283" s="65"/>
      <c r="BY283" s="65"/>
      <c r="BZ283" s="65"/>
      <c r="CA283" s="65"/>
      <c r="CB283" s="65"/>
      <c r="CC283" s="65"/>
      <c r="CD283" s="65"/>
      <c r="CE283" s="65"/>
      <c r="CF283" s="65"/>
      <c r="CG283" s="65"/>
      <c r="CH283" s="65"/>
      <c r="CI283" s="65"/>
      <c r="CJ283" s="65"/>
      <c r="CK283" s="65"/>
      <c r="CL283" s="65"/>
      <c r="CM283" s="65"/>
      <c r="CN283" s="65"/>
      <c r="CO283" s="65"/>
      <c r="CP283" s="65"/>
      <c r="CQ283" s="65"/>
      <c r="CR283" s="65"/>
      <c r="CS283" s="65"/>
      <c r="CT283" s="65"/>
      <c r="CU283" s="65"/>
      <c r="CV283" s="65"/>
      <c r="CW283" s="65"/>
      <c r="CX283" s="65"/>
      <c r="CY283" s="65"/>
      <c r="CZ283" s="65"/>
      <c r="DA283" s="65"/>
      <c r="DB283" s="65"/>
      <c r="DC283" s="65"/>
      <c r="DD283" s="65"/>
      <c r="DE283" s="65"/>
      <c r="DF283" s="65"/>
      <c r="DG283" s="65"/>
      <c r="DH283" s="65"/>
      <c r="DI283" s="65"/>
      <c r="DJ283" s="65"/>
      <c r="DK283" s="65"/>
      <c r="DL283" s="65"/>
      <c r="DM283" s="65"/>
      <c r="DN283" s="65"/>
      <c r="DO283" s="65"/>
      <c r="DP283" s="65"/>
      <c r="DQ283" s="65"/>
      <c r="DR283" s="65"/>
      <c r="DS283" s="65"/>
    </row>
    <row r="284" spans="1:123" s="64" customFormat="1" x14ac:dyDescent="0.35">
      <c r="A284" s="138"/>
      <c r="B284" s="138" t="s">
        <v>38</v>
      </c>
      <c r="C284" s="139"/>
      <c r="D284" s="140">
        <v>0.1</v>
      </c>
      <c r="E284" s="142">
        <v>0.1</v>
      </c>
      <c r="F284" s="141"/>
      <c r="G284" s="140"/>
      <c r="H284" s="141"/>
      <c r="I284" s="140"/>
      <c r="J284" s="151"/>
      <c r="K284" s="155"/>
      <c r="L284" s="206"/>
      <c r="M284" s="206"/>
      <c r="N284" s="206"/>
      <c r="O284" s="206"/>
      <c r="P284" s="206"/>
      <c r="Q284" s="206"/>
      <c r="R284" s="155"/>
      <c r="S284" s="155"/>
      <c r="T284" s="65"/>
      <c r="U284" s="65"/>
      <c r="V284" s="65"/>
      <c r="W284" s="65"/>
      <c r="X284" s="65"/>
      <c r="Y284" s="65"/>
      <c r="Z284" s="65"/>
      <c r="AA284" s="65"/>
      <c r="AB284" s="65"/>
      <c r="AC284" s="65"/>
      <c r="AD284" s="65"/>
      <c r="AE284" s="65"/>
      <c r="AF284" s="65"/>
      <c r="AG284" s="65"/>
      <c r="AH284" s="65"/>
      <c r="AI284" s="65"/>
      <c r="AJ284" s="65"/>
      <c r="AK284" s="65"/>
      <c r="AL284" s="65"/>
      <c r="AM284" s="65"/>
      <c r="AN284" s="65"/>
      <c r="AO284" s="65"/>
      <c r="AP284" s="65"/>
      <c r="AQ284" s="65"/>
      <c r="AR284" s="65"/>
      <c r="AS284" s="65"/>
      <c r="AT284" s="65"/>
      <c r="AU284" s="65"/>
      <c r="AV284" s="65"/>
      <c r="AW284" s="65"/>
      <c r="AX284" s="65"/>
      <c r="AY284" s="65"/>
      <c r="AZ284" s="65"/>
      <c r="BA284" s="65"/>
      <c r="BB284" s="65"/>
      <c r="BC284" s="65"/>
      <c r="BD284" s="65"/>
      <c r="BE284" s="65"/>
      <c r="BF284" s="65"/>
      <c r="BG284" s="65"/>
      <c r="BH284" s="65"/>
      <c r="BI284" s="65"/>
      <c r="BJ284" s="65"/>
      <c r="BK284" s="65"/>
      <c r="BL284" s="65"/>
      <c r="BM284" s="65"/>
      <c r="BN284" s="65"/>
      <c r="BO284" s="65"/>
      <c r="BP284" s="65"/>
      <c r="BQ284" s="65"/>
      <c r="BR284" s="65"/>
      <c r="BS284" s="65"/>
      <c r="BT284" s="65"/>
      <c r="BU284" s="65"/>
      <c r="BV284" s="65"/>
      <c r="BW284" s="65"/>
      <c r="BX284" s="65"/>
      <c r="BY284" s="65"/>
      <c r="BZ284" s="65"/>
      <c r="CA284" s="65"/>
      <c r="CB284" s="65"/>
      <c r="CC284" s="65"/>
      <c r="CD284" s="65"/>
      <c r="CE284" s="65"/>
      <c r="CF284" s="65"/>
      <c r="CG284" s="65"/>
      <c r="CH284" s="65"/>
      <c r="CI284" s="65"/>
      <c r="CJ284" s="65"/>
      <c r="CK284" s="65"/>
      <c r="CL284" s="65"/>
      <c r="CM284" s="65"/>
      <c r="CN284" s="65"/>
      <c r="CO284" s="65"/>
      <c r="CP284" s="65"/>
      <c r="CQ284" s="65"/>
      <c r="CR284" s="65"/>
      <c r="CS284" s="65"/>
      <c r="CT284" s="65"/>
      <c r="CU284" s="65"/>
      <c r="CV284" s="65"/>
      <c r="CW284" s="65"/>
      <c r="CX284" s="65"/>
      <c r="CY284" s="65"/>
      <c r="CZ284" s="65"/>
      <c r="DA284" s="65"/>
      <c r="DB284" s="65"/>
      <c r="DC284" s="65"/>
      <c r="DD284" s="65"/>
      <c r="DE284" s="65"/>
      <c r="DF284" s="65"/>
      <c r="DG284" s="65"/>
      <c r="DH284" s="65"/>
      <c r="DI284" s="65"/>
      <c r="DJ284" s="65"/>
      <c r="DK284" s="65"/>
      <c r="DL284" s="65"/>
      <c r="DM284" s="65"/>
      <c r="DN284" s="65"/>
      <c r="DO284" s="65"/>
      <c r="DP284" s="65"/>
      <c r="DQ284" s="65"/>
      <c r="DR284" s="65"/>
      <c r="DS284" s="65"/>
    </row>
    <row r="285" spans="1:123" x14ac:dyDescent="0.35">
      <c r="A285" s="205" t="s">
        <v>77</v>
      </c>
      <c r="B285" s="206"/>
      <c r="C285" s="207">
        <v>120</v>
      </c>
      <c r="D285" s="259"/>
      <c r="E285" s="207"/>
      <c r="F285" s="211">
        <v>4.3</v>
      </c>
      <c r="G285" s="211">
        <v>3</v>
      </c>
      <c r="H285" s="211">
        <v>5</v>
      </c>
      <c r="I285" s="211">
        <v>64</v>
      </c>
      <c r="J285" s="143" t="s">
        <v>59</v>
      </c>
    </row>
    <row r="286" spans="1:123" x14ac:dyDescent="0.35">
      <c r="A286" s="205"/>
      <c r="B286" s="206" t="s">
        <v>124</v>
      </c>
      <c r="C286" s="207"/>
      <c r="D286" s="259">
        <v>123.6</v>
      </c>
      <c r="E286" s="207">
        <v>120</v>
      </c>
      <c r="F286" s="212"/>
      <c r="G286" s="210"/>
      <c r="H286" s="211"/>
      <c r="I286" s="210"/>
      <c r="J286" s="143"/>
    </row>
    <row r="287" spans="1:123" s="75" customFormat="1" ht="52.5" x14ac:dyDescent="0.35">
      <c r="A287" s="137" t="s">
        <v>401</v>
      </c>
      <c r="B287" s="138"/>
      <c r="C287" s="139">
        <v>150</v>
      </c>
      <c r="D287" s="140"/>
      <c r="E287" s="141"/>
      <c r="F287" s="140">
        <v>6</v>
      </c>
      <c r="G287" s="141">
        <v>10</v>
      </c>
      <c r="H287" s="140">
        <v>16</v>
      </c>
      <c r="I287" s="142">
        <v>178</v>
      </c>
      <c r="J287" s="143" t="s">
        <v>402</v>
      </c>
      <c r="K287" s="206"/>
      <c r="L287" s="206"/>
      <c r="M287" s="206"/>
      <c r="N287" s="206"/>
      <c r="O287" s="206"/>
      <c r="P287" s="206"/>
      <c r="Q287" s="206"/>
      <c r="R287" s="206"/>
      <c r="S287" s="155"/>
      <c r="T287" s="84"/>
      <c r="U287" s="84"/>
      <c r="V287" s="84"/>
      <c r="W287" s="84"/>
      <c r="X287" s="84"/>
      <c r="Y287" s="84"/>
      <c r="Z287" s="84"/>
      <c r="AA287" s="84"/>
      <c r="AB287" s="84"/>
      <c r="AC287" s="84"/>
      <c r="AD287" s="84"/>
      <c r="AE287" s="84"/>
      <c r="AF287" s="84"/>
      <c r="AG287" s="84"/>
      <c r="AH287" s="84"/>
      <c r="AI287" s="84"/>
      <c r="AJ287" s="84"/>
      <c r="AK287" s="84"/>
      <c r="AL287" s="84"/>
      <c r="AM287" s="84"/>
      <c r="AN287" s="84"/>
      <c r="AO287" s="84"/>
      <c r="AP287" s="84"/>
      <c r="AQ287" s="84"/>
      <c r="AR287" s="84"/>
      <c r="AS287" s="84"/>
      <c r="AT287" s="84"/>
      <c r="AU287" s="84"/>
      <c r="AV287" s="84"/>
      <c r="AW287" s="84"/>
      <c r="AX287" s="84"/>
      <c r="AY287" s="84"/>
      <c r="AZ287" s="84"/>
      <c r="BA287" s="84"/>
      <c r="BB287" s="84"/>
      <c r="BC287" s="84"/>
      <c r="BD287" s="84"/>
      <c r="BE287" s="84"/>
      <c r="BF287" s="84"/>
      <c r="BG287" s="84"/>
      <c r="BH287" s="84"/>
      <c r="BI287" s="84"/>
      <c r="BJ287" s="84"/>
      <c r="BK287" s="84"/>
      <c r="BL287" s="84"/>
      <c r="BM287" s="84"/>
      <c r="BN287" s="84"/>
      <c r="BO287" s="84"/>
      <c r="BP287" s="84"/>
      <c r="BQ287" s="84"/>
      <c r="BR287" s="84"/>
      <c r="BS287" s="84"/>
      <c r="BT287" s="84"/>
      <c r="BU287" s="84"/>
      <c r="BV287" s="84"/>
      <c r="BW287" s="84"/>
      <c r="BX287" s="84"/>
      <c r="BY287" s="84"/>
      <c r="BZ287" s="84"/>
      <c r="CA287" s="84"/>
      <c r="CB287" s="84"/>
      <c r="CC287" s="84"/>
      <c r="CD287" s="84"/>
      <c r="CE287" s="84"/>
      <c r="CF287" s="84"/>
      <c r="CG287" s="84"/>
      <c r="CH287" s="84"/>
      <c r="CI287" s="84"/>
      <c r="CJ287" s="84"/>
      <c r="CK287" s="84"/>
      <c r="CL287" s="84"/>
      <c r="CM287" s="84"/>
      <c r="CN287" s="84"/>
      <c r="CO287" s="84"/>
      <c r="CP287" s="84"/>
      <c r="CQ287" s="84"/>
      <c r="CR287" s="84"/>
      <c r="CS287" s="84"/>
      <c r="CT287" s="84"/>
      <c r="CU287" s="84"/>
      <c r="CV287" s="84"/>
      <c r="CW287" s="84"/>
      <c r="CX287" s="84"/>
      <c r="CY287" s="84"/>
      <c r="CZ287" s="84"/>
      <c r="DA287" s="84"/>
      <c r="DB287" s="84"/>
      <c r="DC287" s="84"/>
      <c r="DD287" s="84"/>
      <c r="DE287" s="84"/>
      <c r="DF287" s="84"/>
      <c r="DG287" s="84"/>
      <c r="DH287" s="84"/>
      <c r="DI287" s="84"/>
      <c r="DJ287" s="84"/>
      <c r="DK287" s="84"/>
      <c r="DL287" s="84"/>
      <c r="DM287" s="84"/>
      <c r="DN287" s="84"/>
      <c r="DO287" s="84"/>
      <c r="DP287" s="84"/>
      <c r="DQ287" s="84"/>
      <c r="DR287" s="84"/>
      <c r="DS287" s="84"/>
    </row>
    <row r="288" spans="1:123" s="75" customFormat="1" x14ac:dyDescent="0.35">
      <c r="A288" s="137"/>
      <c r="B288" s="138" t="s">
        <v>46</v>
      </c>
      <c r="C288" s="139"/>
      <c r="D288" s="140">
        <v>121.9</v>
      </c>
      <c r="E288" s="141">
        <v>97.5</v>
      </c>
      <c r="F288" s="140"/>
      <c r="G288" s="141"/>
      <c r="H288" s="140"/>
      <c r="I288" s="142"/>
      <c r="J288" s="143"/>
      <c r="K288" s="206"/>
      <c r="L288" s="206"/>
      <c r="M288" s="206"/>
      <c r="N288" s="206"/>
      <c r="O288" s="206"/>
      <c r="P288" s="206"/>
      <c r="Q288" s="206"/>
      <c r="R288" s="206"/>
      <c r="S288" s="155"/>
      <c r="T288" s="84"/>
      <c r="U288" s="84"/>
      <c r="V288" s="84"/>
      <c r="W288" s="84"/>
      <c r="X288" s="84"/>
      <c r="Y288" s="84"/>
      <c r="Z288" s="84"/>
      <c r="AA288" s="84"/>
      <c r="AB288" s="84"/>
      <c r="AC288" s="84"/>
      <c r="AD288" s="84"/>
      <c r="AE288" s="84"/>
      <c r="AF288" s="84"/>
      <c r="AG288" s="84"/>
      <c r="AH288" s="84"/>
      <c r="AI288" s="84"/>
      <c r="AJ288" s="84"/>
      <c r="AK288" s="84"/>
      <c r="AL288" s="84"/>
      <c r="AM288" s="84"/>
      <c r="AN288" s="84"/>
      <c r="AO288" s="84"/>
      <c r="AP288" s="84"/>
      <c r="AQ288" s="84"/>
      <c r="AR288" s="84"/>
      <c r="AS288" s="84"/>
      <c r="AT288" s="84"/>
      <c r="AU288" s="84"/>
      <c r="AV288" s="84"/>
      <c r="AW288" s="84"/>
      <c r="AX288" s="84"/>
      <c r="AY288" s="84"/>
      <c r="AZ288" s="84"/>
      <c r="BA288" s="84"/>
      <c r="BB288" s="84"/>
      <c r="BC288" s="84"/>
      <c r="BD288" s="84"/>
      <c r="BE288" s="84"/>
      <c r="BF288" s="84"/>
      <c r="BG288" s="84"/>
      <c r="BH288" s="84"/>
      <c r="BI288" s="84"/>
      <c r="BJ288" s="84"/>
      <c r="BK288" s="84"/>
      <c r="BL288" s="84"/>
      <c r="BM288" s="84"/>
      <c r="BN288" s="84"/>
      <c r="BO288" s="84"/>
      <c r="BP288" s="84"/>
      <c r="BQ288" s="84"/>
      <c r="BR288" s="84"/>
      <c r="BS288" s="84"/>
      <c r="BT288" s="84"/>
      <c r="BU288" s="84"/>
      <c r="BV288" s="84"/>
      <c r="BW288" s="84"/>
      <c r="BX288" s="84"/>
      <c r="BY288" s="84"/>
      <c r="BZ288" s="84"/>
      <c r="CA288" s="84"/>
      <c r="CB288" s="84"/>
      <c r="CC288" s="84"/>
      <c r="CD288" s="84"/>
      <c r="CE288" s="84"/>
      <c r="CF288" s="84"/>
      <c r="CG288" s="84"/>
      <c r="CH288" s="84"/>
      <c r="CI288" s="84"/>
      <c r="CJ288" s="84"/>
      <c r="CK288" s="84"/>
      <c r="CL288" s="84"/>
      <c r="CM288" s="84"/>
      <c r="CN288" s="84"/>
      <c r="CO288" s="84"/>
      <c r="CP288" s="84"/>
      <c r="CQ288" s="84"/>
      <c r="CR288" s="84"/>
      <c r="CS288" s="84"/>
      <c r="CT288" s="84"/>
      <c r="CU288" s="84"/>
      <c r="CV288" s="84"/>
      <c r="CW288" s="84"/>
      <c r="CX288" s="84"/>
      <c r="CY288" s="84"/>
      <c r="CZ288" s="84"/>
      <c r="DA288" s="84"/>
      <c r="DB288" s="84"/>
      <c r="DC288" s="84"/>
      <c r="DD288" s="84"/>
      <c r="DE288" s="84"/>
      <c r="DF288" s="84"/>
      <c r="DG288" s="84"/>
      <c r="DH288" s="84"/>
      <c r="DI288" s="84"/>
      <c r="DJ288" s="84"/>
      <c r="DK288" s="84"/>
      <c r="DL288" s="84"/>
      <c r="DM288" s="84"/>
      <c r="DN288" s="84"/>
      <c r="DO288" s="84"/>
      <c r="DP288" s="84"/>
      <c r="DQ288" s="84"/>
      <c r="DR288" s="84"/>
      <c r="DS288" s="84"/>
    </row>
    <row r="289" spans="1:172" s="75" customFormat="1" x14ac:dyDescent="0.35">
      <c r="A289" s="137"/>
      <c r="B289" s="138" t="s">
        <v>154</v>
      </c>
      <c r="C289" s="139"/>
      <c r="D289" s="140">
        <v>60.7</v>
      </c>
      <c r="E289" s="141">
        <v>60.7</v>
      </c>
      <c r="F289" s="140"/>
      <c r="G289" s="141"/>
      <c r="H289" s="140"/>
      <c r="I289" s="142"/>
      <c r="J289" s="143"/>
      <c r="K289" s="206"/>
      <c r="L289" s="206"/>
      <c r="M289" s="206"/>
      <c r="N289" s="206"/>
      <c r="O289" s="206"/>
      <c r="P289" s="206"/>
      <c r="Q289" s="206"/>
      <c r="R289" s="206"/>
      <c r="S289" s="155"/>
      <c r="T289" s="84"/>
      <c r="U289" s="84"/>
      <c r="V289" s="84"/>
      <c r="W289" s="84"/>
      <c r="X289" s="84"/>
      <c r="Y289" s="84"/>
      <c r="Z289" s="84"/>
      <c r="AA289" s="84"/>
      <c r="AB289" s="84"/>
      <c r="AC289" s="84"/>
      <c r="AD289" s="84"/>
      <c r="AE289" s="84"/>
      <c r="AF289" s="84"/>
      <c r="AG289" s="84"/>
      <c r="AH289" s="84"/>
      <c r="AI289" s="84"/>
      <c r="AJ289" s="84"/>
      <c r="AK289" s="84"/>
      <c r="AL289" s="84"/>
      <c r="AM289" s="84"/>
      <c r="AN289" s="84"/>
      <c r="AO289" s="84"/>
      <c r="AP289" s="84"/>
      <c r="AQ289" s="84"/>
      <c r="AR289" s="84"/>
      <c r="AS289" s="84"/>
      <c r="AT289" s="84"/>
      <c r="AU289" s="84"/>
      <c r="AV289" s="84"/>
      <c r="AW289" s="84"/>
      <c r="AX289" s="84"/>
      <c r="AY289" s="84"/>
      <c r="AZ289" s="84"/>
      <c r="BA289" s="84"/>
      <c r="BB289" s="84"/>
      <c r="BC289" s="84"/>
      <c r="BD289" s="84"/>
      <c r="BE289" s="84"/>
      <c r="BF289" s="84"/>
      <c r="BG289" s="84"/>
      <c r="BH289" s="84"/>
      <c r="BI289" s="84"/>
      <c r="BJ289" s="84"/>
      <c r="BK289" s="84"/>
      <c r="BL289" s="84"/>
      <c r="BM289" s="84"/>
      <c r="BN289" s="84"/>
      <c r="BO289" s="84"/>
      <c r="BP289" s="84"/>
      <c r="BQ289" s="84"/>
      <c r="BR289" s="84"/>
      <c r="BS289" s="84"/>
      <c r="BT289" s="84"/>
      <c r="BU289" s="84"/>
      <c r="BV289" s="84"/>
      <c r="BW289" s="84"/>
      <c r="BX289" s="84"/>
      <c r="BY289" s="84"/>
      <c r="BZ289" s="84"/>
      <c r="CA289" s="84"/>
      <c r="CB289" s="84"/>
      <c r="CC289" s="84"/>
      <c r="CD289" s="84"/>
      <c r="CE289" s="84"/>
      <c r="CF289" s="84"/>
      <c r="CG289" s="84"/>
      <c r="CH289" s="84"/>
      <c r="CI289" s="84"/>
      <c r="CJ289" s="84"/>
      <c r="CK289" s="84"/>
      <c r="CL289" s="84"/>
      <c r="CM289" s="84"/>
      <c r="CN289" s="84"/>
      <c r="CO289" s="84"/>
      <c r="CP289" s="84"/>
      <c r="CQ289" s="84"/>
      <c r="CR289" s="84"/>
      <c r="CS289" s="84"/>
      <c r="CT289" s="84"/>
      <c r="CU289" s="84"/>
      <c r="CV289" s="84"/>
      <c r="CW289" s="84"/>
      <c r="CX289" s="84"/>
      <c r="CY289" s="84"/>
      <c r="CZ289" s="84"/>
      <c r="DA289" s="84"/>
      <c r="DB289" s="84"/>
      <c r="DC289" s="84"/>
      <c r="DD289" s="84"/>
      <c r="DE289" s="84"/>
      <c r="DF289" s="84"/>
      <c r="DG289" s="84"/>
      <c r="DH289" s="84"/>
      <c r="DI289" s="84"/>
      <c r="DJ289" s="84"/>
      <c r="DK289" s="84"/>
      <c r="DL289" s="84"/>
      <c r="DM289" s="84"/>
      <c r="DN289" s="84"/>
      <c r="DO289" s="84"/>
      <c r="DP289" s="84"/>
      <c r="DQ289" s="84"/>
      <c r="DR289" s="84"/>
      <c r="DS289" s="84"/>
    </row>
    <row r="290" spans="1:172" s="75" customFormat="1" x14ac:dyDescent="0.35">
      <c r="A290" s="137"/>
      <c r="B290" s="138" t="s">
        <v>205</v>
      </c>
      <c r="C290" s="139"/>
      <c r="D290" s="140">
        <v>8.1999999999999993</v>
      </c>
      <c r="E290" s="141">
        <v>8.1999999999999993</v>
      </c>
      <c r="F290" s="140"/>
      <c r="G290" s="141"/>
      <c r="H290" s="140"/>
      <c r="I290" s="142"/>
      <c r="J290" s="143"/>
      <c r="K290" s="206"/>
      <c r="L290" s="206"/>
      <c r="M290" s="206"/>
      <c r="N290" s="206"/>
      <c r="O290" s="206"/>
      <c r="P290" s="206"/>
      <c r="Q290" s="206"/>
      <c r="R290" s="206"/>
      <c r="S290" s="155"/>
      <c r="T290" s="84"/>
      <c r="U290" s="84"/>
      <c r="V290" s="84"/>
      <c r="W290" s="84"/>
      <c r="X290" s="84"/>
      <c r="Y290" s="84"/>
      <c r="Z290" s="84"/>
      <c r="AA290" s="84"/>
      <c r="AB290" s="84"/>
      <c r="AC290" s="84"/>
      <c r="AD290" s="84"/>
      <c r="AE290" s="84"/>
      <c r="AF290" s="84"/>
      <c r="AG290" s="84"/>
      <c r="AH290" s="84"/>
      <c r="AI290" s="84"/>
      <c r="AJ290" s="84"/>
      <c r="AK290" s="84"/>
      <c r="AL290" s="84"/>
      <c r="AM290" s="84"/>
      <c r="AN290" s="84"/>
      <c r="AO290" s="84"/>
      <c r="AP290" s="84"/>
      <c r="AQ290" s="84"/>
      <c r="AR290" s="84"/>
      <c r="AS290" s="84"/>
      <c r="AT290" s="84"/>
      <c r="AU290" s="84"/>
      <c r="AV290" s="84"/>
      <c r="AW290" s="84"/>
      <c r="AX290" s="84"/>
      <c r="AY290" s="84"/>
      <c r="AZ290" s="84"/>
      <c r="BA290" s="84"/>
      <c r="BB290" s="84"/>
      <c r="BC290" s="84"/>
      <c r="BD290" s="84"/>
      <c r="BE290" s="84"/>
      <c r="BF290" s="84"/>
      <c r="BG290" s="84"/>
      <c r="BH290" s="84"/>
      <c r="BI290" s="84"/>
      <c r="BJ290" s="84"/>
      <c r="BK290" s="84"/>
      <c r="BL290" s="84"/>
      <c r="BM290" s="84"/>
      <c r="BN290" s="84"/>
      <c r="BO290" s="84"/>
      <c r="BP290" s="84"/>
      <c r="BQ290" s="84"/>
      <c r="BR290" s="84"/>
      <c r="BS290" s="84"/>
      <c r="BT290" s="84"/>
      <c r="BU290" s="84"/>
      <c r="BV290" s="84"/>
      <c r="BW290" s="84"/>
      <c r="BX290" s="84"/>
      <c r="BY290" s="84"/>
      <c r="BZ290" s="84"/>
      <c r="CA290" s="84"/>
      <c r="CB290" s="84"/>
      <c r="CC290" s="84"/>
      <c r="CD290" s="84"/>
      <c r="CE290" s="84"/>
      <c r="CF290" s="84"/>
      <c r="CG290" s="84"/>
      <c r="CH290" s="84"/>
      <c r="CI290" s="84"/>
      <c r="CJ290" s="84"/>
      <c r="CK290" s="84"/>
      <c r="CL290" s="84"/>
      <c r="CM290" s="84"/>
      <c r="CN290" s="84"/>
      <c r="CO290" s="84"/>
      <c r="CP290" s="84"/>
      <c r="CQ290" s="84"/>
      <c r="CR290" s="84"/>
      <c r="CS290" s="84"/>
      <c r="CT290" s="84"/>
      <c r="CU290" s="84"/>
      <c r="CV290" s="84"/>
      <c r="CW290" s="84"/>
      <c r="CX290" s="84"/>
      <c r="CY290" s="84"/>
      <c r="CZ290" s="84"/>
      <c r="DA290" s="84"/>
      <c r="DB290" s="84"/>
      <c r="DC290" s="84"/>
      <c r="DD290" s="84"/>
      <c r="DE290" s="84"/>
      <c r="DF290" s="84"/>
      <c r="DG290" s="84"/>
      <c r="DH290" s="84"/>
      <c r="DI290" s="84"/>
      <c r="DJ290" s="84"/>
      <c r="DK290" s="84"/>
      <c r="DL290" s="84"/>
      <c r="DM290" s="84"/>
      <c r="DN290" s="84"/>
      <c r="DO290" s="84"/>
      <c r="DP290" s="84"/>
      <c r="DQ290" s="84"/>
      <c r="DR290" s="84"/>
      <c r="DS290" s="84"/>
    </row>
    <row r="291" spans="1:172" s="75" customFormat="1" x14ac:dyDescent="0.35">
      <c r="A291" s="137"/>
      <c r="B291" s="138" t="s">
        <v>37</v>
      </c>
      <c r="C291" s="139"/>
      <c r="D291" s="140">
        <v>17.8</v>
      </c>
      <c r="E291" s="141">
        <v>15</v>
      </c>
      <c r="F291" s="140"/>
      <c r="G291" s="141"/>
      <c r="H291" s="140"/>
      <c r="I291" s="141"/>
      <c r="J291" s="143"/>
      <c r="K291" s="206"/>
      <c r="L291" s="206"/>
      <c r="M291" s="206"/>
      <c r="N291" s="206"/>
      <c r="O291" s="206"/>
      <c r="P291" s="206"/>
      <c r="Q291" s="206"/>
      <c r="R291" s="206"/>
      <c r="S291" s="155"/>
      <c r="T291" s="84"/>
      <c r="U291" s="84"/>
      <c r="V291" s="84"/>
      <c r="W291" s="84"/>
      <c r="X291" s="84"/>
      <c r="Y291" s="84"/>
      <c r="Z291" s="84"/>
      <c r="AA291" s="84"/>
      <c r="AB291" s="84"/>
      <c r="AC291" s="84"/>
      <c r="AD291" s="84"/>
      <c r="AE291" s="84"/>
      <c r="AF291" s="84"/>
      <c r="AG291" s="84"/>
      <c r="AH291" s="84"/>
      <c r="AI291" s="84"/>
      <c r="AJ291" s="84"/>
      <c r="AK291" s="84"/>
      <c r="AL291" s="84"/>
      <c r="AM291" s="84"/>
      <c r="AN291" s="84"/>
      <c r="AO291" s="84"/>
      <c r="AP291" s="84"/>
      <c r="AQ291" s="84"/>
      <c r="AR291" s="84"/>
      <c r="AS291" s="84"/>
      <c r="AT291" s="84"/>
      <c r="AU291" s="84"/>
      <c r="AV291" s="84"/>
      <c r="AW291" s="84"/>
      <c r="AX291" s="84"/>
      <c r="AY291" s="84"/>
      <c r="AZ291" s="84"/>
      <c r="BA291" s="84"/>
      <c r="BB291" s="84"/>
      <c r="BC291" s="84"/>
      <c r="BD291" s="84"/>
      <c r="BE291" s="84"/>
      <c r="BF291" s="84"/>
      <c r="BG291" s="84"/>
      <c r="BH291" s="84"/>
      <c r="BI291" s="84"/>
      <c r="BJ291" s="84"/>
      <c r="BK291" s="84"/>
      <c r="BL291" s="84"/>
      <c r="BM291" s="84"/>
      <c r="BN291" s="84"/>
      <c r="BO291" s="84"/>
      <c r="BP291" s="84"/>
      <c r="BQ291" s="84"/>
      <c r="BR291" s="84"/>
      <c r="BS291" s="84"/>
      <c r="BT291" s="84"/>
      <c r="BU291" s="84"/>
      <c r="BV291" s="84"/>
      <c r="BW291" s="84"/>
      <c r="BX291" s="84"/>
      <c r="BY291" s="84"/>
      <c r="BZ291" s="84"/>
      <c r="CA291" s="84"/>
      <c r="CB291" s="84"/>
      <c r="CC291" s="84"/>
      <c r="CD291" s="84"/>
      <c r="CE291" s="84"/>
      <c r="CF291" s="84"/>
      <c r="CG291" s="84"/>
      <c r="CH291" s="84"/>
      <c r="CI291" s="84"/>
      <c r="CJ291" s="84"/>
      <c r="CK291" s="84"/>
      <c r="CL291" s="84"/>
      <c r="CM291" s="84"/>
      <c r="CN291" s="84"/>
      <c r="CO291" s="84"/>
      <c r="CP291" s="84"/>
      <c r="CQ291" s="84"/>
      <c r="CR291" s="84"/>
      <c r="CS291" s="84"/>
      <c r="CT291" s="84"/>
      <c r="CU291" s="84"/>
      <c r="CV291" s="84"/>
      <c r="CW291" s="84"/>
      <c r="CX291" s="84"/>
      <c r="CY291" s="84"/>
      <c r="CZ291" s="84"/>
      <c r="DA291" s="84"/>
      <c r="DB291" s="84"/>
      <c r="DC291" s="84"/>
      <c r="DD291" s="84"/>
      <c r="DE291" s="84"/>
      <c r="DF291" s="84"/>
      <c r="DG291" s="84"/>
      <c r="DH291" s="84"/>
      <c r="DI291" s="84"/>
      <c r="DJ291" s="84"/>
      <c r="DK291" s="84"/>
      <c r="DL291" s="84"/>
      <c r="DM291" s="84"/>
      <c r="DN291" s="84"/>
      <c r="DO291" s="84"/>
      <c r="DP291" s="84"/>
      <c r="DQ291" s="84"/>
      <c r="DR291" s="84"/>
      <c r="DS291" s="84"/>
    </row>
    <row r="292" spans="1:172" s="75" customFormat="1" x14ac:dyDescent="0.35">
      <c r="A292" s="137"/>
      <c r="B292" s="138" t="s">
        <v>38</v>
      </c>
      <c r="C292" s="139"/>
      <c r="D292" s="140">
        <v>7.5</v>
      </c>
      <c r="E292" s="141">
        <v>7.5</v>
      </c>
      <c r="F292" s="140"/>
      <c r="G292" s="141"/>
      <c r="H292" s="140"/>
      <c r="I292" s="141"/>
      <c r="J292" s="143"/>
      <c r="K292" s="206"/>
      <c r="L292" s="206"/>
      <c r="M292" s="206"/>
      <c r="N292" s="206"/>
      <c r="O292" s="206"/>
      <c r="P292" s="206"/>
      <c r="Q292" s="206"/>
      <c r="R292" s="206"/>
      <c r="S292" s="155"/>
      <c r="T292" s="84"/>
      <c r="U292" s="84"/>
      <c r="V292" s="84"/>
      <c r="W292" s="84"/>
      <c r="X292" s="84"/>
      <c r="Y292" s="84"/>
      <c r="Z292" s="84"/>
      <c r="AA292" s="84"/>
      <c r="AB292" s="84"/>
      <c r="AC292" s="84"/>
      <c r="AD292" s="84"/>
      <c r="AE292" s="84"/>
      <c r="AF292" s="84"/>
      <c r="AG292" s="84"/>
      <c r="AH292" s="84"/>
      <c r="AI292" s="84"/>
      <c r="AJ292" s="84"/>
      <c r="AK292" s="84"/>
      <c r="AL292" s="84"/>
      <c r="AM292" s="84"/>
      <c r="AN292" s="84"/>
      <c r="AO292" s="84"/>
      <c r="AP292" s="84"/>
      <c r="AQ292" s="84"/>
      <c r="AR292" s="84"/>
      <c r="AS292" s="84"/>
      <c r="AT292" s="84"/>
      <c r="AU292" s="84"/>
      <c r="AV292" s="84"/>
      <c r="AW292" s="84"/>
      <c r="AX292" s="84"/>
      <c r="AY292" s="84"/>
      <c r="AZ292" s="84"/>
      <c r="BA292" s="84"/>
      <c r="BB292" s="84"/>
      <c r="BC292" s="84"/>
      <c r="BD292" s="84"/>
      <c r="BE292" s="84"/>
      <c r="BF292" s="84"/>
      <c r="BG292" s="84"/>
      <c r="BH292" s="84"/>
      <c r="BI292" s="84"/>
      <c r="BJ292" s="84"/>
      <c r="BK292" s="84"/>
      <c r="BL292" s="84"/>
      <c r="BM292" s="84"/>
      <c r="BN292" s="84"/>
      <c r="BO292" s="84"/>
      <c r="BP292" s="84"/>
      <c r="BQ292" s="84"/>
      <c r="BR292" s="84"/>
      <c r="BS292" s="84"/>
      <c r="BT292" s="84"/>
      <c r="BU292" s="84"/>
      <c r="BV292" s="84"/>
      <c r="BW292" s="84"/>
      <c r="BX292" s="84"/>
      <c r="BY292" s="84"/>
      <c r="BZ292" s="84"/>
      <c r="CA292" s="84"/>
      <c r="CB292" s="84"/>
      <c r="CC292" s="84"/>
      <c r="CD292" s="84"/>
      <c r="CE292" s="84"/>
      <c r="CF292" s="84"/>
      <c r="CG292" s="84"/>
      <c r="CH292" s="84"/>
      <c r="CI292" s="84"/>
      <c r="CJ292" s="84"/>
      <c r="CK292" s="84"/>
      <c r="CL292" s="84"/>
      <c r="CM292" s="84"/>
      <c r="CN292" s="84"/>
      <c r="CO292" s="84"/>
      <c r="CP292" s="84"/>
      <c r="CQ292" s="84"/>
      <c r="CR292" s="84"/>
      <c r="CS292" s="84"/>
      <c r="CT292" s="84"/>
      <c r="CU292" s="84"/>
      <c r="CV292" s="84"/>
      <c r="CW292" s="84"/>
      <c r="CX292" s="84"/>
      <c r="CY292" s="84"/>
      <c r="CZ292" s="84"/>
      <c r="DA292" s="84"/>
      <c r="DB292" s="84"/>
      <c r="DC292" s="84"/>
      <c r="DD292" s="84"/>
      <c r="DE292" s="84"/>
      <c r="DF292" s="84"/>
      <c r="DG292" s="84"/>
      <c r="DH292" s="84"/>
      <c r="DI292" s="84"/>
      <c r="DJ292" s="84"/>
      <c r="DK292" s="84"/>
      <c r="DL292" s="84"/>
      <c r="DM292" s="84"/>
      <c r="DN292" s="84"/>
      <c r="DO292" s="84"/>
      <c r="DP292" s="84"/>
      <c r="DQ292" s="84"/>
      <c r="DR292" s="84"/>
      <c r="DS292" s="84"/>
    </row>
    <row r="293" spans="1:172" s="75" customFormat="1" x14ac:dyDescent="0.35">
      <c r="A293" s="137"/>
      <c r="B293" s="138" t="s">
        <v>43</v>
      </c>
      <c r="C293" s="139"/>
      <c r="D293" s="140">
        <v>1.5</v>
      </c>
      <c r="E293" s="141">
        <v>1.5</v>
      </c>
      <c r="F293" s="140"/>
      <c r="G293" s="141"/>
      <c r="H293" s="140"/>
      <c r="I293" s="141"/>
      <c r="J293" s="143"/>
      <c r="K293" s="206"/>
      <c r="L293" s="206"/>
      <c r="M293" s="206"/>
      <c r="N293" s="206"/>
      <c r="O293" s="206"/>
      <c r="P293" s="206"/>
      <c r="Q293" s="206"/>
      <c r="R293" s="206"/>
      <c r="S293" s="155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8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8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8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8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8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84"/>
      <c r="DH293" s="84"/>
      <c r="DI293" s="84"/>
      <c r="DJ293" s="84"/>
      <c r="DK293" s="84"/>
      <c r="DL293" s="84"/>
      <c r="DM293" s="84"/>
      <c r="DN293" s="84"/>
      <c r="DO293" s="84"/>
      <c r="DP293" s="84"/>
      <c r="DQ293" s="84"/>
      <c r="DR293" s="84"/>
      <c r="DS293" s="84"/>
    </row>
    <row r="294" spans="1:172" s="75" customFormat="1" x14ac:dyDescent="0.35">
      <c r="A294" s="205" t="s">
        <v>172</v>
      </c>
      <c r="B294" s="206"/>
      <c r="C294" s="207" t="s">
        <v>288</v>
      </c>
      <c r="D294" s="208"/>
      <c r="E294" s="209"/>
      <c r="F294" s="210">
        <v>0.06</v>
      </c>
      <c r="G294" s="211">
        <v>0.02</v>
      </c>
      <c r="H294" s="212">
        <v>4.99</v>
      </c>
      <c r="I294" s="211">
        <v>20.38</v>
      </c>
      <c r="J294" s="143" t="s">
        <v>285</v>
      </c>
      <c r="K294" s="206"/>
      <c r="L294" s="206"/>
      <c r="M294" s="206"/>
      <c r="N294" s="206"/>
      <c r="O294" s="206"/>
      <c r="P294" s="206"/>
      <c r="Q294" s="206"/>
      <c r="R294" s="206"/>
      <c r="S294" s="155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8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8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8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8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8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84"/>
      <c r="DH294" s="84"/>
      <c r="DI294" s="84"/>
      <c r="DJ294" s="84"/>
      <c r="DK294" s="84"/>
      <c r="DL294" s="84"/>
      <c r="DM294" s="84"/>
      <c r="DN294" s="84"/>
      <c r="DO294" s="84"/>
      <c r="DP294" s="84"/>
      <c r="DQ294" s="84"/>
      <c r="DR294" s="84"/>
      <c r="DS294" s="84"/>
      <c r="DT294" s="84"/>
      <c r="DU294" s="84"/>
      <c r="DV294" s="84"/>
      <c r="DW294" s="84"/>
      <c r="DX294" s="84"/>
      <c r="DY294" s="84"/>
      <c r="DZ294" s="84"/>
      <c r="EA294" s="84"/>
      <c r="EB294" s="84"/>
      <c r="EC294" s="84"/>
      <c r="ED294" s="84"/>
      <c r="EE294" s="84"/>
      <c r="EF294" s="84"/>
      <c r="EG294" s="84"/>
      <c r="EH294" s="84"/>
      <c r="EI294" s="84"/>
      <c r="EJ294" s="84"/>
      <c r="EK294" s="84"/>
      <c r="EL294" s="84"/>
      <c r="EM294" s="84"/>
      <c r="EN294" s="84"/>
      <c r="EO294" s="84"/>
      <c r="EP294" s="84"/>
      <c r="EQ294" s="84"/>
      <c r="ER294" s="84"/>
      <c r="ES294" s="84"/>
      <c r="ET294" s="84"/>
      <c r="EU294" s="84"/>
      <c r="EV294" s="84"/>
      <c r="EW294" s="84"/>
      <c r="EX294" s="84"/>
      <c r="EY294" s="84"/>
      <c r="EZ294" s="84"/>
      <c r="FA294" s="84"/>
      <c r="FB294" s="84"/>
      <c r="FC294" s="84"/>
      <c r="FD294" s="84"/>
      <c r="FE294" s="84"/>
      <c r="FF294" s="84"/>
      <c r="FG294" s="84"/>
      <c r="FH294" s="84"/>
      <c r="FI294" s="84"/>
      <c r="FJ294" s="84"/>
      <c r="FK294" s="84"/>
      <c r="FL294" s="84"/>
      <c r="FM294" s="84"/>
      <c r="FN294" s="84"/>
      <c r="FO294" s="84"/>
      <c r="FP294" s="84"/>
    </row>
    <row r="295" spans="1:172" s="75" customFormat="1" x14ac:dyDescent="0.35">
      <c r="A295" s="205"/>
      <c r="B295" s="206" t="s">
        <v>64</v>
      </c>
      <c r="C295" s="213"/>
      <c r="D295" s="214">
        <v>0.3</v>
      </c>
      <c r="E295" s="207">
        <v>0.3</v>
      </c>
      <c r="F295" s="210"/>
      <c r="G295" s="210"/>
      <c r="H295" s="211"/>
      <c r="I295" s="211"/>
      <c r="J295" s="143"/>
      <c r="K295" s="206"/>
      <c r="L295" s="206"/>
      <c r="M295" s="206"/>
      <c r="N295" s="206"/>
      <c r="O295" s="206"/>
      <c r="P295" s="206"/>
      <c r="Q295" s="206"/>
      <c r="R295" s="206"/>
      <c r="S295" s="155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8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8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8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8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8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84"/>
      <c r="DH295" s="84"/>
      <c r="DI295" s="84"/>
      <c r="DJ295" s="84"/>
      <c r="DK295" s="84"/>
      <c r="DL295" s="84"/>
      <c r="DM295" s="84"/>
      <c r="DN295" s="84"/>
      <c r="DO295" s="84"/>
      <c r="DP295" s="84"/>
      <c r="DQ295" s="84"/>
      <c r="DR295" s="84"/>
      <c r="DS295" s="84"/>
      <c r="DT295" s="84"/>
      <c r="DU295" s="84"/>
      <c r="DV295" s="84"/>
      <c r="DW295" s="84"/>
      <c r="DX295" s="84"/>
      <c r="DY295" s="84"/>
      <c r="DZ295" s="84"/>
      <c r="EA295" s="84"/>
      <c r="EB295" s="84"/>
      <c r="EC295" s="84"/>
      <c r="ED295" s="84"/>
      <c r="EE295" s="84"/>
      <c r="EF295" s="84"/>
      <c r="EG295" s="84"/>
      <c r="EH295" s="84"/>
      <c r="EI295" s="84"/>
      <c r="EJ295" s="84"/>
      <c r="EK295" s="84"/>
      <c r="EL295" s="84"/>
      <c r="EM295" s="84"/>
      <c r="EN295" s="84"/>
      <c r="EO295" s="84"/>
      <c r="EP295" s="84"/>
      <c r="EQ295" s="84"/>
      <c r="ER295" s="84"/>
      <c r="ES295" s="84"/>
      <c r="ET295" s="84"/>
      <c r="EU295" s="84"/>
      <c r="EV295" s="84"/>
      <c r="EW295" s="84"/>
      <c r="EX295" s="84"/>
      <c r="EY295" s="84"/>
      <c r="EZ295" s="84"/>
      <c r="FA295" s="84"/>
      <c r="FB295" s="84"/>
      <c r="FC295" s="84"/>
      <c r="FD295" s="84"/>
      <c r="FE295" s="84"/>
      <c r="FF295" s="84"/>
      <c r="FG295" s="84"/>
      <c r="FH295" s="84"/>
      <c r="FI295" s="84"/>
      <c r="FJ295" s="84"/>
      <c r="FK295" s="84"/>
      <c r="FL295" s="84"/>
      <c r="FM295" s="84"/>
      <c r="FN295" s="84"/>
      <c r="FO295" s="84"/>
      <c r="FP295" s="84"/>
    </row>
    <row r="296" spans="1:172" s="75" customFormat="1" x14ac:dyDescent="0.35">
      <c r="A296" s="205"/>
      <c r="B296" s="206" t="s">
        <v>54</v>
      </c>
      <c r="C296" s="213"/>
      <c r="D296" s="214">
        <v>5</v>
      </c>
      <c r="E296" s="207">
        <v>5</v>
      </c>
      <c r="F296" s="210"/>
      <c r="G296" s="210"/>
      <c r="H296" s="211"/>
      <c r="I296" s="210"/>
      <c r="J296" s="143"/>
      <c r="K296" s="206"/>
      <c r="L296" s="206"/>
      <c r="M296" s="206"/>
      <c r="N296" s="206"/>
      <c r="O296" s="206"/>
      <c r="P296" s="206"/>
      <c r="Q296" s="206"/>
      <c r="R296" s="206"/>
      <c r="S296" s="155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8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8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8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8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8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84"/>
      <c r="DH296" s="84"/>
      <c r="DI296" s="84"/>
      <c r="DJ296" s="84"/>
      <c r="DK296" s="84"/>
      <c r="DL296" s="84"/>
      <c r="DM296" s="84"/>
      <c r="DN296" s="84"/>
      <c r="DO296" s="84"/>
      <c r="DP296" s="84"/>
      <c r="DQ296" s="84"/>
      <c r="DR296" s="84"/>
      <c r="DS296" s="84"/>
      <c r="DT296" s="84"/>
      <c r="DU296" s="84"/>
      <c r="DV296" s="84"/>
      <c r="DW296" s="84"/>
      <c r="DX296" s="84"/>
      <c r="DY296" s="84"/>
      <c r="DZ296" s="84"/>
      <c r="EA296" s="84"/>
      <c r="EB296" s="84"/>
      <c r="EC296" s="84"/>
      <c r="ED296" s="84"/>
      <c r="EE296" s="84"/>
      <c r="EF296" s="84"/>
      <c r="EG296" s="84"/>
      <c r="EH296" s="84"/>
      <c r="EI296" s="84"/>
      <c r="EJ296" s="84"/>
      <c r="EK296" s="84"/>
      <c r="EL296" s="84"/>
      <c r="EM296" s="84"/>
      <c r="EN296" s="84"/>
      <c r="EO296" s="84"/>
      <c r="EP296" s="84"/>
      <c r="EQ296" s="84"/>
      <c r="ER296" s="84"/>
      <c r="ES296" s="84"/>
      <c r="ET296" s="84"/>
      <c r="EU296" s="84"/>
      <c r="EV296" s="84"/>
      <c r="EW296" s="84"/>
      <c r="EX296" s="84"/>
      <c r="EY296" s="84"/>
      <c r="EZ296" s="84"/>
      <c r="FA296" s="84"/>
      <c r="FB296" s="84"/>
      <c r="FC296" s="84"/>
      <c r="FD296" s="84"/>
      <c r="FE296" s="84"/>
      <c r="FF296" s="84"/>
      <c r="FG296" s="84"/>
      <c r="FH296" s="84"/>
      <c r="FI296" s="84"/>
      <c r="FJ296" s="84"/>
      <c r="FK296" s="84"/>
      <c r="FL296" s="84"/>
      <c r="FM296" s="84"/>
      <c r="FN296" s="84"/>
      <c r="FO296" s="84"/>
      <c r="FP296" s="84"/>
    </row>
    <row r="297" spans="1:172" s="75" customFormat="1" x14ac:dyDescent="0.35">
      <c r="A297" s="205"/>
      <c r="B297" s="206" t="s">
        <v>19</v>
      </c>
      <c r="C297" s="213"/>
      <c r="D297" s="214">
        <v>180</v>
      </c>
      <c r="E297" s="207">
        <v>180</v>
      </c>
      <c r="F297" s="210"/>
      <c r="G297" s="210"/>
      <c r="H297" s="211"/>
      <c r="I297" s="210"/>
      <c r="J297" s="143"/>
      <c r="K297" s="206"/>
      <c r="L297" s="206"/>
      <c r="M297" s="206"/>
      <c r="N297" s="206"/>
      <c r="O297" s="206"/>
      <c r="P297" s="206"/>
      <c r="Q297" s="206"/>
      <c r="R297" s="206"/>
      <c r="S297" s="155"/>
      <c r="T297" s="84"/>
      <c r="U297" s="84"/>
      <c r="V297" s="84"/>
      <c r="W297" s="84"/>
      <c r="X297" s="84"/>
      <c r="Y297" s="84"/>
      <c r="Z297" s="84"/>
      <c r="AA297" s="84"/>
      <c r="AB297" s="84"/>
      <c r="AC297" s="84"/>
      <c r="AD297" s="84"/>
      <c r="AE297" s="84"/>
      <c r="AF297" s="84"/>
      <c r="AG297" s="84"/>
      <c r="AH297" s="84"/>
      <c r="AI297" s="84"/>
      <c r="AJ297" s="84"/>
      <c r="AK297" s="84"/>
      <c r="AL297" s="84"/>
      <c r="AM297" s="84"/>
      <c r="AN297" s="84"/>
      <c r="AO297" s="84"/>
      <c r="AP297" s="84"/>
      <c r="AQ297" s="84"/>
      <c r="AR297" s="84"/>
      <c r="AS297" s="84"/>
      <c r="AT297" s="84"/>
      <c r="AU297" s="84"/>
      <c r="AV297" s="84"/>
      <c r="AW297" s="84"/>
      <c r="AX297" s="84"/>
      <c r="AY297" s="84"/>
      <c r="AZ297" s="84"/>
      <c r="BA297" s="84"/>
      <c r="BB297" s="84"/>
      <c r="BC297" s="84"/>
      <c r="BD297" s="84"/>
      <c r="BE297" s="84"/>
      <c r="BF297" s="84"/>
      <c r="BG297" s="84"/>
      <c r="BH297" s="84"/>
      <c r="BI297" s="84"/>
      <c r="BJ297" s="84"/>
      <c r="BK297" s="84"/>
      <c r="BL297" s="84"/>
      <c r="BM297" s="84"/>
      <c r="BN297" s="84"/>
      <c r="BO297" s="84"/>
      <c r="BP297" s="84"/>
      <c r="BQ297" s="84"/>
      <c r="BR297" s="84"/>
      <c r="BS297" s="84"/>
      <c r="BT297" s="84"/>
      <c r="BU297" s="84"/>
      <c r="BV297" s="84"/>
      <c r="BW297" s="84"/>
      <c r="BX297" s="84"/>
      <c r="BY297" s="84"/>
      <c r="BZ297" s="84"/>
      <c r="CA297" s="84"/>
      <c r="CB297" s="84"/>
      <c r="CC297" s="84"/>
      <c r="CD297" s="84"/>
      <c r="CE297" s="84"/>
      <c r="CF297" s="84"/>
      <c r="CG297" s="84"/>
      <c r="CH297" s="84"/>
      <c r="CI297" s="84"/>
      <c r="CJ297" s="84"/>
      <c r="CK297" s="84"/>
      <c r="CL297" s="84"/>
      <c r="CM297" s="84"/>
      <c r="CN297" s="84"/>
      <c r="CO297" s="84"/>
      <c r="CP297" s="84"/>
      <c r="CQ297" s="84"/>
      <c r="CR297" s="84"/>
      <c r="CS297" s="84"/>
      <c r="CT297" s="84"/>
      <c r="CU297" s="84"/>
      <c r="CV297" s="84"/>
      <c r="CW297" s="84"/>
      <c r="CX297" s="84"/>
      <c r="CY297" s="84"/>
      <c r="CZ297" s="84"/>
      <c r="DA297" s="84"/>
      <c r="DB297" s="84"/>
      <c r="DC297" s="84"/>
      <c r="DD297" s="84"/>
      <c r="DE297" s="84"/>
      <c r="DF297" s="84"/>
      <c r="DG297" s="84"/>
      <c r="DH297" s="84"/>
      <c r="DI297" s="84"/>
      <c r="DJ297" s="84"/>
      <c r="DK297" s="84"/>
      <c r="DL297" s="84"/>
      <c r="DM297" s="84"/>
      <c r="DN297" s="84"/>
      <c r="DO297" s="84"/>
      <c r="DP297" s="84"/>
      <c r="DQ297" s="84"/>
      <c r="DR297" s="84"/>
      <c r="DS297" s="84"/>
      <c r="DT297" s="84"/>
      <c r="DU297" s="84"/>
      <c r="DV297" s="84"/>
      <c r="DW297" s="84"/>
      <c r="DX297" s="84"/>
      <c r="DY297" s="84"/>
      <c r="DZ297" s="84"/>
      <c r="EA297" s="84"/>
      <c r="EB297" s="84"/>
      <c r="EC297" s="84"/>
      <c r="ED297" s="84"/>
      <c r="EE297" s="84"/>
      <c r="EF297" s="84"/>
      <c r="EG297" s="84"/>
      <c r="EH297" s="84"/>
      <c r="EI297" s="84"/>
      <c r="EJ297" s="84"/>
      <c r="EK297" s="84"/>
      <c r="EL297" s="84"/>
      <c r="EM297" s="84"/>
      <c r="EN297" s="84"/>
      <c r="EO297" s="84"/>
      <c r="EP297" s="84"/>
      <c r="EQ297" s="84"/>
      <c r="ER297" s="84"/>
      <c r="ES297" s="84"/>
      <c r="ET297" s="84"/>
      <c r="EU297" s="84"/>
      <c r="EV297" s="84"/>
      <c r="EW297" s="84"/>
      <c r="EX297" s="84"/>
      <c r="EY297" s="84"/>
      <c r="EZ297" s="84"/>
      <c r="FA297" s="84"/>
      <c r="FB297" s="84"/>
      <c r="FC297" s="84"/>
      <c r="FD297" s="84"/>
      <c r="FE297" s="84"/>
      <c r="FF297" s="84"/>
      <c r="FG297" s="84"/>
      <c r="FH297" s="84"/>
      <c r="FI297" s="84"/>
      <c r="FJ297" s="84"/>
      <c r="FK297" s="84"/>
      <c r="FL297" s="84"/>
      <c r="FM297" s="84"/>
      <c r="FN297" s="84"/>
      <c r="FO297" s="84"/>
      <c r="FP297" s="84"/>
    </row>
    <row r="298" spans="1:172" ht="15" thickBot="1" x14ac:dyDescent="0.4">
      <c r="A298" s="137" t="s">
        <v>42</v>
      </c>
      <c r="B298" s="138"/>
      <c r="C298" s="139">
        <v>23</v>
      </c>
      <c r="D298" s="141">
        <v>23</v>
      </c>
      <c r="E298" s="141">
        <v>23</v>
      </c>
      <c r="F298" s="141">
        <v>1.8</v>
      </c>
      <c r="G298" s="140">
        <v>0.23</v>
      </c>
      <c r="H298" s="141">
        <v>11.3</v>
      </c>
      <c r="I298" s="140">
        <v>54.5</v>
      </c>
      <c r="J298" s="143"/>
    </row>
    <row r="299" spans="1:172" ht="15" thickBot="1" x14ac:dyDescent="0.4">
      <c r="A299" s="239" t="s">
        <v>29</v>
      </c>
      <c r="B299" s="240"/>
      <c r="C299" s="241">
        <v>528</v>
      </c>
      <c r="D299" s="260"/>
      <c r="E299" s="241"/>
      <c r="F299" s="263">
        <v>15.860000000000001</v>
      </c>
      <c r="G299" s="263">
        <v>18.75</v>
      </c>
      <c r="H299" s="263">
        <v>74.59</v>
      </c>
      <c r="I299" s="263">
        <v>529.88</v>
      </c>
      <c r="J299" s="201"/>
    </row>
    <row r="300" spans="1:172" ht="15" thickBot="1" x14ac:dyDescent="0.4">
      <c r="A300" s="215" t="s">
        <v>65</v>
      </c>
      <c r="B300" s="216"/>
      <c r="C300" s="217">
        <v>1789.5</v>
      </c>
      <c r="D300" s="200"/>
      <c r="E300" s="199"/>
      <c r="F300" s="199">
        <v>47.43</v>
      </c>
      <c r="G300" s="199">
        <v>52.400000000000006</v>
      </c>
      <c r="H300" s="199">
        <v>229.03</v>
      </c>
      <c r="I300" s="199">
        <v>1573.6799999999998</v>
      </c>
      <c r="J300" s="201"/>
    </row>
    <row r="301" spans="1:172" x14ac:dyDescent="0.35">
      <c r="A301" s="138"/>
      <c r="B301" s="138"/>
      <c r="C301" s="264"/>
      <c r="D301" s="140"/>
      <c r="E301" s="140"/>
      <c r="F301" s="140"/>
      <c r="G301" s="140"/>
      <c r="H301" s="140"/>
      <c r="I301" s="224"/>
      <c r="J301" s="222"/>
    </row>
    <row r="302" spans="1:172" ht="15" thickBot="1" x14ac:dyDescent="0.4">
      <c r="A302" s="179" t="s">
        <v>99</v>
      </c>
      <c r="C302" s="265"/>
      <c r="I302" s="248"/>
      <c r="J302" s="233"/>
    </row>
    <row r="303" spans="1:172" ht="26.5" x14ac:dyDescent="0.35">
      <c r="A303" s="184" t="s">
        <v>264</v>
      </c>
      <c r="B303" s="185"/>
      <c r="C303" s="186" t="s">
        <v>260</v>
      </c>
      <c r="D303" s="187" t="s">
        <v>3</v>
      </c>
      <c r="E303" s="188" t="s">
        <v>3</v>
      </c>
      <c r="F303" s="461" t="s">
        <v>261</v>
      </c>
      <c r="G303" s="462"/>
      <c r="H303" s="463"/>
      <c r="I303" s="187" t="s">
        <v>4</v>
      </c>
      <c r="J303" s="189" t="s">
        <v>262</v>
      </c>
    </row>
    <row r="304" spans="1:172" ht="15" thickBot="1" x14ac:dyDescent="0.4">
      <c r="A304" s="144" t="s">
        <v>263</v>
      </c>
      <c r="B304" s="190"/>
      <c r="C304" s="191"/>
      <c r="D304" s="192" t="s">
        <v>6</v>
      </c>
      <c r="E304" s="193" t="s">
        <v>6</v>
      </c>
      <c r="F304" s="194"/>
      <c r="G304" s="195"/>
      <c r="H304" s="196"/>
      <c r="I304" s="192" t="s">
        <v>7</v>
      </c>
      <c r="J304" s="143"/>
    </row>
    <row r="305" spans="1:141" ht="15" thickBot="1" x14ac:dyDescent="0.4">
      <c r="A305" s="145"/>
      <c r="B305" s="197"/>
      <c r="C305" s="198"/>
      <c r="D305" s="199" t="s">
        <v>8</v>
      </c>
      <c r="E305" s="199" t="s">
        <v>9</v>
      </c>
      <c r="F305" s="199" t="s">
        <v>10</v>
      </c>
      <c r="G305" s="199" t="s">
        <v>11</v>
      </c>
      <c r="H305" s="200" t="s">
        <v>12</v>
      </c>
      <c r="I305" s="200" t="s">
        <v>13</v>
      </c>
      <c r="J305" s="201"/>
    </row>
    <row r="306" spans="1:141" x14ac:dyDescent="0.35">
      <c r="A306" s="137"/>
      <c r="B306" s="222" t="s">
        <v>15</v>
      </c>
      <c r="C306" s="223"/>
      <c r="D306" s="140"/>
      <c r="E306" s="225"/>
      <c r="F306" s="225"/>
      <c r="G306" s="261"/>
      <c r="H306" s="225"/>
      <c r="I306" s="261"/>
      <c r="J306" s="143"/>
    </row>
    <row r="307" spans="1:141" s="77" customFormat="1" ht="26.5" x14ac:dyDescent="0.35">
      <c r="A307" s="137" t="s">
        <v>193</v>
      </c>
      <c r="B307" s="138"/>
      <c r="C307" s="139" t="s">
        <v>16</v>
      </c>
      <c r="D307" s="204"/>
      <c r="E307" s="202"/>
      <c r="F307" s="142">
        <v>8</v>
      </c>
      <c r="G307" s="141">
        <v>6.6</v>
      </c>
      <c r="H307" s="141">
        <v>26</v>
      </c>
      <c r="I307" s="140">
        <v>195.4</v>
      </c>
      <c r="J307" s="143" t="s">
        <v>209</v>
      </c>
      <c r="K307" s="206"/>
      <c r="L307" s="206"/>
      <c r="M307" s="206"/>
      <c r="N307" s="206"/>
      <c r="O307" s="206"/>
      <c r="P307" s="206"/>
      <c r="Q307" s="206"/>
      <c r="R307" s="206"/>
      <c r="S307" s="155"/>
      <c r="T307" s="72"/>
      <c r="U307" s="72"/>
      <c r="V307" s="72"/>
      <c r="W307" s="72"/>
      <c r="X307" s="72"/>
      <c r="Y307" s="72"/>
      <c r="Z307" s="72"/>
      <c r="AA307" s="72"/>
      <c r="AB307" s="72"/>
      <c r="AC307" s="72"/>
      <c r="AD307" s="72"/>
      <c r="AE307" s="72"/>
      <c r="AF307" s="72"/>
      <c r="AG307" s="72"/>
      <c r="AH307" s="72"/>
      <c r="AI307" s="72"/>
      <c r="AJ307" s="72"/>
      <c r="AK307" s="72"/>
      <c r="AL307" s="72"/>
      <c r="AM307" s="72"/>
      <c r="AN307" s="72"/>
      <c r="AO307" s="72"/>
      <c r="AP307" s="72"/>
      <c r="AQ307" s="72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72"/>
      <c r="BH307" s="72"/>
      <c r="BI307" s="72"/>
      <c r="BJ307" s="72"/>
      <c r="BK307" s="72"/>
      <c r="BL307" s="72"/>
      <c r="BM307" s="72"/>
      <c r="BN307" s="72"/>
      <c r="BO307" s="72"/>
      <c r="BP307" s="72"/>
      <c r="BQ307" s="72"/>
      <c r="BR307" s="72"/>
      <c r="BS307" s="72"/>
      <c r="BT307" s="72"/>
      <c r="BU307" s="72"/>
      <c r="BV307" s="72"/>
      <c r="BW307" s="72"/>
      <c r="BX307" s="72"/>
      <c r="BY307" s="72"/>
      <c r="BZ307" s="72"/>
      <c r="CA307" s="72"/>
      <c r="CB307" s="72"/>
      <c r="CC307" s="72"/>
      <c r="CD307" s="72"/>
      <c r="CE307" s="72"/>
      <c r="CF307" s="72"/>
      <c r="CG307" s="72"/>
      <c r="CH307" s="72"/>
      <c r="CI307" s="72"/>
      <c r="CJ307" s="72"/>
      <c r="CK307" s="72"/>
      <c r="CL307" s="72"/>
      <c r="CM307" s="72"/>
      <c r="CN307" s="72"/>
      <c r="CO307" s="72"/>
      <c r="CP307" s="72"/>
      <c r="CQ307" s="72"/>
      <c r="CR307" s="72"/>
      <c r="CS307" s="72"/>
      <c r="CT307" s="72"/>
      <c r="CU307" s="72"/>
      <c r="CV307" s="72"/>
      <c r="CW307" s="72"/>
      <c r="CX307" s="72"/>
      <c r="CY307" s="72"/>
      <c r="CZ307" s="72"/>
      <c r="DA307" s="72"/>
      <c r="DB307" s="72"/>
      <c r="DC307" s="72"/>
      <c r="DD307" s="72"/>
      <c r="DE307" s="72"/>
      <c r="DF307" s="72"/>
      <c r="DG307" s="72"/>
      <c r="DH307" s="72"/>
      <c r="DI307" s="72"/>
      <c r="DJ307" s="72"/>
      <c r="DK307" s="72"/>
      <c r="DL307" s="72"/>
      <c r="DM307" s="72"/>
      <c r="DN307" s="72"/>
      <c r="DO307" s="72"/>
      <c r="DP307" s="72"/>
      <c r="DQ307" s="72"/>
      <c r="DR307" s="72"/>
      <c r="DS307" s="72"/>
    </row>
    <row r="308" spans="1:141" s="77" customFormat="1" x14ac:dyDescent="0.35">
      <c r="A308" s="137"/>
      <c r="B308" s="138" t="s">
        <v>109</v>
      </c>
      <c r="C308" s="139"/>
      <c r="D308" s="142">
        <v>30</v>
      </c>
      <c r="E308" s="141">
        <v>30</v>
      </c>
      <c r="F308" s="142"/>
      <c r="G308" s="141"/>
      <c r="H308" s="141"/>
      <c r="I308" s="140"/>
      <c r="J308" s="143"/>
      <c r="K308" s="206"/>
      <c r="L308" s="206"/>
      <c r="M308" s="206"/>
      <c r="N308" s="206"/>
      <c r="O308" s="206"/>
      <c r="P308" s="206"/>
      <c r="Q308" s="206"/>
      <c r="R308" s="206"/>
      <c r="S308" s="155"/>
      <c r="T308" s="72"/>
      <c r="U308" s="72"/>
      <c r="V308" s="72"/>
      <c r="W308" s="72"/>
      <c r="X308" s="72"/>
      <c r="Y308" s="72"/>
      <c r="Z308" s="72"/>
      <c r="AA308" s="72"/>
      <c r="AB308" s="72"/>
      <c r="AC308" s="72"/>
      <c r="AD308" s="72"/>
      <c r="AE308" s="72"/>
      <c r="AF308" s="72"/>
      <c r="AG308" s="72"/>
      <c r="AH308" s="72"/>
      <c r="AI308" s="72"/>
      <c r="AJ308" s="72"/>
      <c r="AK308" s="72"/>
      <c r="AL308" s="72"/>
      <c r="AM308" s="72"/>
      <c r="AN308" s="72"/>
      <c r="AO308" s="72"/>
      <c r="AP308" s="72"/>
      <c r="AQ308" s="72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72"/>
      <c r="BH308" s="72"/>
      <c r="BI308" s="72"/>
      <c r="BJ308" s="72"/>
      <c r="BK308" s="72"/>
      <c r="BL308" s="72"/>
      <c r="BM308" s="72"/>
      <c r="BN308" s="72"/>
      <c r="BO308" s="72"/>
      <c r="BP308" s="72"/>
      <c r="BQ308" s="72"/>
      <c r="BR308" s="72"/>
      <c r="BS308" s="72"/>
      <c r="BT308" s="72"/>
      <c r="BU308" s="72"/>
      <c r="BV308" s="72"/>
      <c r="BW308" s="72"/>
      <c r="BX308" s="72"/>
      <c r="BY308" s="72"/>
      <c r="BZ308" s="72"/>
      <c r="CA308" s="72"/>
      <c r="CB308" s="72"/>
      <c r="CC308" s="72"/>
      <c r="CD308" s="72"/>
      <c r="CE308" s="72"/>
      <c r="CF308" s="72"/>
      <c r="CG308" s="72"/>
      <c r="CH308" s="72"/>
      <c r="CI308" s="72"/>
      <c r="CJ308" s="72"/>
      <c r="CK308" s="72"/>
      <c r="CL308" s="72"/>
      <c r="CM308" s="72"/>
      <c r="CN308" s="72"/>
      <c r="CO308" s="72"/>
      <c r="CP308" s="72"/>
      <c r="CQ308" s="72"/>
      <c r="CR308" s="72"/>
      <c r="CS308" s="72"/>
      <c r="CT308" s="72"/>
      <c r="CU308" s="72"/>
      <c r="CV308" s="72"/>
      <c r="CW308" s="72"/>
      <c r="CX308" s="72"/>
      <c r="CY308" s="72"/>
      <c r="CZ308" s="72"/>
      <c r="DA308" s="72"/>
      <c r="DB308" s="72"/>
      <c r="DC308" s="72"/>
      <c r="DD308" s="72"/>
      <c r="DE308" s="72"/>
      <c r="DF308" s="72"/>
      <c r="DG308" s="72"/>
      <c r="DH308" s="72"/>
      <c r="DI308" s="72"/>
      <c r="DJ308" s="72"/>
      <c r="DK308" s="72"/>
      <c r="DL308" s="72"/>
      <c r="DM308" s="72"/>
      <c r="DN308" s="72"/>
      <c r="DO308" s="72"/>
      <c r="DP308" s="72"/>
      <c r="DQ308" s="72"/>
      <c r="DR308" s="72"/>
      <c r="DS308" s="72"/>
    </row>
    <row r="309" spans="1:141" s="77" customFormat="1" x14ac:dyDescent="0.35">
      <c r="A309" s="137"/>
      <c r="B309" s="138" t="s">
        <v>18</v>
      </c>
      <c r="C309" s="139"/>
      <c r="D309" s="142">
        <v>88</v>
      </c>
      <c r="E309" s="141">
        <v>88</v>
      </c>
      <c r="F309" s="142"/>
      <c r="G309" s="141"/>
      <c r="H309" s="141"/>
      <c r="I309" s="140"/>
      <c r="J309" s="143"/>
      <c r="K309" s="206"/>
      <c r="L309" s="206"/>
      <c r="M309" s="206"/>
      <c r="N309" s="206"/>
      <c r="O309" s="206"/>
      <c r="P309" s="206"/>
      <c r="Q309" s="206"/>
      <c r="R309" s="206"/>
      <c r="S309" s="155"/>
      <c r="T309" s="72"/>
      <c r="U309" s="72"/>
      <c r="V309" s="72"/>
      <c r="W309" s="72"/>
      <c r="X309" s="72"/>
      <c r="Y309" s="72"/>
      <c r="Z309" s="72"/>
      <c r="AA309" s="72"/>
      <c r="AB309" s="72"/>
      <c r="AC309" s="72"/>
      <c r="AD309" s="72"/>
      <c r="AE309" s="72"/>
      <c r="AF309" s="72"/>
      <c r="AG309" s="72"/>
      <c r="AH309" s="72"/>
      <c r="AI309" s="72"/>
      <c r="AJ309" s="72"/>
      <c r="AK309" s="72"/>
      <c r="AL309" s="72"/>
      <c r="AM309" s="72"/>
      <c r="AN309" s="72"/>
      <c r="AO309" s="72"/>
      <c r="AP309" s="72"/>
      <c r="AQ309" s="72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72"/>
      <c r="BH309" s="72"/>
      <c r="BI309" s="72"/>
      <c r="BJ309" s="72"/>
      <c r="BK309" s="72"/>
      <c r="BL309" s="72"/>
      <c r="BM309" s="72"/>
      <c r="BN309" s="72"/>
      <c r="BO309" s="72"/>
      <c r="BP309" s="72"/>
      <c r="BQ309" s="72"/>
      <c r="BR309" s="72"/>
      <c r="BS309" s="72"/>
      <c r="BT309" s="72"/>
      <c r="BU309" s="72"/>
      <c r="BV309" s="72"/>
      <c r="BW309" s="72"/>
      <c r="BX309" s="72"/>
      <c r="BY309" s="72"/>
      <c r="BZ309" s="72"/>
      <c r="CA309" s="72"/>
      <c r="CB309" s="72"/>
      <c r="CC309" s="72"/>
      <c r="CD309" s="72"/>
      <c r="CE309" s="72"/>
      <c r="CF309" s="72"/>
      <c r="CG309" s="72"/>
      <c r="CH309" s="72"/>
      <c r="CI309" s="72"/>
      <c r="CJ309" s="72"/>
      <c r="CK309" s="72"/>
      <c r="CL309" s="72"/>
      <c r="CM309" s="72"/>
      <c r="CN309" s="72"/>
      <c r="CO309" s="72"/>
      <c r="CP309" s="72"/>
      <c r="CQ309" s="72"/>
      <c r="CR309" s="72"/>
      <c r="CS309" s="72"/>
      <c r="CT309" s="72"/>
      <c r="CU309" s="72"/>
      <c r="CV309" s="72"/>
      <c r="CW309" s="72"/>
      <c r="CX309" s="72"/>
      <c r="CY309" s="72"/>
      <c r="CZ309" s="72"/>
      <c r="DA309" s="72"/>
      <c r="DB309" s="72"/>
      <c r="DC309" s="72"/>
      <c r="DD309" s="72"/>
      <c r="DE309" s="72"/>
      <c r="DF309" s="72"/>
      <c r="DG309" s="72"/>
      <c r="DH309" s="72"/>
      <c r="DI309" s="72"/>
      <c r="DJ309" s="72"/>
      <c r="DK309" s="72"/>
      <c r="DL309" s="72"/>
      <c r="DM309" s="72"/>
      <c r="DN309" s="72"/>
      <c r="DO309" s="72"/>
      <c r="DP309" s="72"/>
      <c r="DQ309" s="72"/>
      <c r="DR309" s="72"/>
      <c r="DS309" s="72"/>
    </row>
    <row r="310" spans="1:141" s="77" customFormat="1" x14ac:dyDescent="0.35">
      <c r="A310" s="137"/>
      <c r="B310" s="138" t="s">
        <v>19</v>
      </c>
      <c r="C310" s="139"/>
      <c r="D310" s="142">
        <v>88</v>
      </c>
      <c r="E310" s="141">
        <v>88</v>
      </c>
      <c r="F310" s="142"/>
      <c r="G310" s="141"/>
      <c r="H310" s="141"/>
      <c r="I310" s="140"/>
      <c r="J310" s="143"/>
      <c r="K310" s="206"/>
      <c r="L310" s="206"/>
      <c r="M310" s="206"/>
      <c r="N310" s="206"/>
      <c r="O310" s="206"/>
      <c r="P310" s="206"/>
      <c r="Q310" s="206"/>
      <c r="R310" s="206"/>
      <c r="S310" s="155"/>
      <c r="T310" s="72"/>
      <c r="U310" s="72"/>
      <c r="V310" s="72"/>
      <c r="W310" s="72"/>
      <c r="X310" s="72"/>
      <c r="Y310" s="72"/>
      <c r="Z310" s="72"/>
      <c r="AA310" s="72"/>
      <c r="AB310" s="72"/>
      <c r="AC310" s="72"/>
      <c r="AD310" s="72"/>
      <c r="AE310" s="72"/>
      <c r="AF310" s="72"/>
      <c r="AG310" s="72"/>
      <c r="AH310" s="72"/>
      <c r="AI310" s="72"/>
      <c r="AJ310" s="72"/>
      <c r="AK310" s="72"/>
      <c r="AL310" s="72"/>
      <c r="AM310" s="72"/>
      <c r="AN310" s="72"/>
      <c r="AO310" s="72"/>
      <c r="AP310" s="72"/>
      <c r="AQ310" s="72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72"/>
      <c r="BH310" s="72"/>
      <c r="BI310" s="72"/>
      <c r="BJ310" s="72"/>
      <c r="BK310" s="72"/>
      <c r="BL310" s="72"/>
      <c r="BM310" s="72"/>
      <c r="BN310" s="72"/>
      <c r="BO310" s="72"/>
      <c r="BP310" s="72"/>
      <c r="BQ310" s="72"/>
      <c r="BR310" s="72"/>
      <c r="BS310" s="72"/>
      <c r="BT310" s="72"/>
      <c r="BU310" s="72"/>
      <c r="BV310" s="72"/>
      <c r="BW310" s="72"/>
      <c r="BX310" s="72"/>
      <c r="BY310" s="72"/>
      <c r="BZ310" s="72"/>
      <c r="CA310" s="72"/>
      <c r="CB310" s="72"/>
      <c r="CC310" s="72"/>
      <c r="CD310" s="72"/>
      <c r="CE310" s="72"/>
      <c r="CF310" s="72"/>
      <c r="CG310" s="72"/>
      <c r="CH310" s="72"/>
      <c r="CI310" s="72"/>
      <c r="CJ310" s="72"/>
      <c r="CK310" s="72"/>
      <c r="CL310" s="72"/>
      <c r="CM310" s="72"/>
      <c r="CN310" s="72"/>
      <c r="CO310" s="72"/>
      <c r="CP310" s="72"/>
      <c r="CQ310" s="72"/>
      <c r="CR310" s="72"/>
      <c r="CS310" s="72"/>
      <c r="CT310" s="72"/>
      <c r="CU310" s="72"/>
      <c r="CV310" s="72"/>
      <c r="CW310" s="72"/>
      <c r="CX310" s="72"/>
      <c r="CY310" s="72"/>
      <c r="CZ310" s="72"/>
      <c r="DA310" s="72"/>
      <c r="DB310" s="72"/>
      <c r="DC310" s="72"/>
      <c r="DD310" s="72"/>
      <c r="DE310" s="72"/>
      <c r="DF310" s="72"/>
      <c r="DG310" s="72"/>
      <c r="DH310" s="72"/>
      <c r="DI310" s="72"/>
      <c r="DJ310" s="72"/>
      <c r="DK310" s="72"/>
      <c r="DL310" s="72"/>
      <c r="DM310" s="72"/>
      <c r="DN310" s="72"/>
      <c r="DO310" s="72"/>
      <c r="DP310" s="72"/>
      <c r="DQ310" s="72"/>
      <c r="DR310" s="72"/>
      <c r="DS310" s="72"/>
    </row>
    <row r="311" spans="1:141" s="77" customFormat="1" x14ac:dyDescent="0.35">
      <c r="A311" s="137"/>
      <c r="B311" s="138" t="s">
        <v>20</v>
      </c>
      <c r="C311" s="139"/>
      <c r="D311" s="142">
        <v>1</v>
      </c>
      <c r="E311" s="141">
        <v>1</v>
      </c>
      <c r="F311" s="142"/>
      <c r="G311" s="141"/>
      <c r="H311" s="141"/>
      <c r="I311" s="140"/>
      <c r="J311" s="143"/>
      <c r="K311" s="206"/>
      <c r="L311" s="206"/>
      <c r="M311" s="206"/>
      <c r="N311" s="206"/>
      <c r="O311" s="206"/>
      <c r="P311" s="206"/>
      <c r="Q311" s="206"/>
      <c r="R311" s="206"/>
      <c r="S311" s="155"/>
      <c r="T311" s="72"/>
      <c r="U311" s="72"/>
      <c r="V311" s="72"/>
      <c r="W311" s="72"/>
      <c r="X311" s="72"/>
      <c r="Y311" s="72"/>
      <c r="Z311" s="72"/>
      <c r="AA311" s="72"/>
      <c r="AB311" s="72"/>
      <c r="AC311" s="72"/>
      <c r="AD311" s="72"/>
      <c r="AE311" s="72"/>
      <c r="AF311" s="72"/>
      <c r="AG311" s="72"/>
      <c r="AH311" s="72"/>
      <c r="AI311" s="72"/>
      <c r="AJ311" s="72"/>
      <c r="AK311" s="72"/>
      <c r="AL311" s="72"/>
      <c r="AM311" s="72"/>
      <c r="AN311" s="72"/>
      <c r="AO311" s="72"/>
      <c r="AP311" s="72"/>
      <c r="AQ311" s="72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72"/>
      <c r="BH311" s="72"/>
      <c r="BI311" s="72"/>
      <c r="BJ311" s="72"/>
      <c r="BK311" s="72"/>
      <c r="BL311" s="72"/>
      <c r="BM311" s="72"/>
      <c r="BN311" s="72"/>
      <c r="BO311" s="72"/>
      <c r="BP311" s="72"/>
      <c r="BQ311" s="72"/>
      <c r="BR311" s="72"/>
      <c r="BS311" s="72"/>
      <c r="BT311" s="72"/>
      <c r="BU311" s="72"/>
      <c r="BV311" s="72"/>
      <c r="BW311" s="72"/>
      <c r="BX311" s="72"/>
      <c r="BY311" s="72"/>
      <c r="BZ311" s="72"/>
      <c r="CA311" s="72"/>
      <c r="CB311" s="72"/>
      <c r="CC311" s="72"/>
      <c r="CD311" s="72"/>
      <c r="CE311" s="72"/>
      <c r="CF311" s="72"/>
      <c r="CG311" s="72"/>
      <c r="CH311" s="72"/>
      <c r="CI311" s="72"/>
      <c r="CJ311" s="72"/>
      <c r="CK311" s="72"/>
      <c r="CL311" s="72"/>
      <c r="CM311" s="72"/>
      <c r="CN311" s="72"/>
      <c r="CO311" s="72"/>
      <c r="CP311" s="72"/>
      <c r="CQ311" s="72"/>
      <c r="CR311" s="72"/>
      <c r="CS311" s="72"/>
      <c r="CT311" s="72"/>
      <c r="CU311" s="72"/>
      <c r="CV311" s="72"/>
      <c r="CW311" s="72"/>
      <c r="CX311" s="72"/>
      <c r="CY311" s="72"/>
      <c r="CZ311" s="72"/>
      <c r="DA311" s="72"/>
      <c r="DB311" s="72"/>
      <c r="DC311" s="72"/>
      <c r="DD311" s="72"/>
      <c r="DE311" s="72"/>
      <c r="DF311" s="72"/>
      <c r="DG311" s="72"/>
      <c r="DH311" s="72"/>
      <c r="DI311" s="72"/>
      <c r="DJ311" s="72"/>
      <c r="DK311" s="72"/>
      <c r="DL311" s="72"/>
      <c r="DM311" s="72"/>
      <c r="DN311" s="72"/>
      <c r="DO311" s="72"/>
      <c r="DP311" s="72"/>
      <c r="DQ311" s="72"/>
      <c r="DR311" s="72"/>
      <c r="DS311" s="72"/>
    </row>
    <row r="312" spans="1:141" s="77" customFormat="1" x14ac:dyDescent="0.35">
      <c r="A312" s="137"/>
      <c r="B312" s="138" t="s">
        <v>21</v>
      </c>
      <c r="C312" s="139"/>
      <c r="D312" s="142">
        <v>1</v>
      </c>
      <c r="E312" s="141">
        <v>1</v>
      </c>
      <c r="F312" s="142"/>
      <c r="G312" s="141"/>
      <c r="H312" s="141"/>
      <c r="I312" s="140"/>
      <c r="J312" s="143"/>
      <c r="K312" s="206"/>
      <c r="L312" s="206"/>
      <c r="M312" s="206"/>
      <c r="N312" s="206"/>
      <c r="O312" s="206"/>
      <c r="P312" s="206"/>
      <c r="Q312" s="206"/>
      <c r="R312" s="206"/>
      <c r="S312" s="155"/>
      <c r="T312" s="72"/>
      <c r="U312" s="72"/>
      <c r="V312" s="72"/>
      <c r="W312" s="72"/>
      <c r="X312" s="72"/>
      <c r="Y312" s="72"/>
      <c r="Z312" s="72"/>
      <c r="AA312" s="72"/>
      <c r="AB312" s="72"/>
      <c r="AC312" s="72"/>
      <c r="AD312" s="72"/>
      <c r="AE312" s="72"/>
      <c r="AF312" s="72"/>
      <c r="AG312" s="72"/>
      <c r="AH312" s="72"/>
      <c r="AI312" s="72"/>
      <c r="AJ312" s="72"/>
      <c r="AK312" s="72"/>
      <c r="AL312" s="72"/>
      <c r="AM312" s="72"/>
      <c r="AN312" s="72"/>
      <c r="AO312" s="72"/>
      <c r="AP312" s="72"/>
      <c r="AQ312" s="72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72"/>
      <c r="BH312" s="72"/>
      <c r="BI312" s="72"/>
      <c r="BJ312" s="72"/>
      <c r="BK312" s="72"/>
      <c r="BL312" s="72"/>
      <c r="BM312" s="72"/>
      <c r="BN312" s="72"/>
      <c r="BO312" s="72"/>
      <c r="BP312" s="72"/>
      <c r="BQ312" s="72"/>
      <c r="BR312" s="72"/>
      <c r="BS312" s="72"/>
      <c r="BT312" s="72"/>
      <c r="BU312" s="72"/>
      <c r="BV312" s="72"/>
      <c r="BW312" s="72"/>
      <c r="BX312" s="72"/>
      <c r="BY312" s="72"/>
      <c r="BZ312" s="72"/>
      <c r="CA312" s="72"/>
      <c r="CB312" s="72"/>
      <c r="CC312" s="72"/>
      <c r="CD312" s="72"/>
      <c r="CE312" s="72"/>
      <c r="CF312" s="72"/>
      <c r="CG312" s="72"/>
      <c r="CH312" s="72"/>
      <c r="CI312" s="72"/>
      <c r="CJ312" s="72"/>
      <c r="CK312" s="72"/>
      <c r="CL312" s="72"/>
      <c r="CM312" s="72"/>
      <c r="CN312" s="72"/>
      <c r="CO312" s="72"/>
      <c r="CP312" s="72"/>
      <c r="CQ312" s="72"/>
      <c r="CR312" s="72"/>
      <c r="CS312" s="72"/>
      <c r="CT312" s="72"/>
      <c r="CU312" s="72"/>
      <c r="CV312" s="72"/>
      <c r="CW312" s="72"/>
      <c r="CX312" s="72"/>
      <c r="CY312" s="72"/>
      <c r="CZ312" s="72"/>
      <c r="DA312" s="72"/>
      <c r="DB312" s="72"/>
      <c r="DC312" s="72"/>
      <c r="DD312" s="72"/>
      <c r="DE312" s="72"/>
      <c r="DF312" s="72"/>
      <c r="DG312" s="72"/>
      <c r="DH312" s="72"/>
      <c r="DI312" s="72"/>
      <c r="DJ312" s="72"/>
      <c r="DK312" s="72"/>
      <c r="DL312" s="72"/>
      <c r="DM312" s="72"/>
      <c r="DN312" s="72"/>
      <c r="DO312" s="72"/>
      <c r="DP312" s="72"/>
      <c r="DQ312" s="72"/>
      <c r="DR312" s="72"/>
      <c r="DS312" s="72"/>
    </row>
    <row r="313" spans="1:141" s="77" customFormat="1" x14ac:dyDescent="0.35">
      <c r="A313" s="137"/>
      <c r="B313" s="138" t="s">
        <v>22</v>
      </c>
      <c r="C313" s="139"/>
      <c r="D313" s="142">
        <v>5</v>
      </c>
      <c r="E313" s="141">
        <v>5</v>
      </c>
      <c r="F313" s="142"/>
      <c r="G313" s="141"/>
      <c r="H313" s="141"/>
      <c r="I313" s="140"/>
      <c r="J313" s="143"/>
      <c r="K313" s="206"/>
      <c r="L313" s="206"/>
      <c r="M313" s="206"/>
      <c r="N313" s="206"/>
      <c r="O313" s="206"/>
      <c r="P313" s="206"/>
      <c r="Q313" s="206"/>
      <c r="R313" s="206"/>
      <c r="S313" s="155"/>
      <c r="T313" s="72"/>
      <c r="U313" s="72"/>
      <c r="V313" s="72"/>
      <c r="W313" s="72"/>
      <c r="X313" s="72"/>
      <c r="Y313" s="72"/>
      <c r="Z313" s="72"/>
      <c r="AA313" s="72"/>
      <c r="AB313" s="72"/>
      <c r="AC313" s="72"/>
      <c r="AD313" s="72"/>
      <c r="AE313" s="72"/>
      <c r="AF313" s="72"/>
      <c r="AG313" s="72"/>
      <c r="AH313" s="72"/>
      <c r="AI313" s="72"/>
      <c r="AJ313" s="72"/>
      <c r="AK313" s="72"/>
      <c r="AL313" s="72"/>
      <c r="AM313" s="72"/>
      <c r="AN313" s="72"/>
      <c r="AO313" s="72"/>
      <c r="AP313" s="72"/>
      <c r="AQ313" s="72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72"/>
      <c r="BH313" s="72"/>
      <c r="BI313" s="72"/>
      <c r="BJ313" s="72"/>
      <c r="BK313" s="72"/>
      <c r="BL313" s="72"/>
      <c r="BM313" s="72"/>
      <c r="BN313" s="72"/>
      <c r="BO313" s="72"/>
      <c r="BP313" s="72"/>
      <c r="BQ313" s="72"/>
      <c r="BR313" s="72"/>
      <c r="BS313" s="72"/>
      <c r="BT313" s="72"/>
      <c r="BU313" s="72"/>
      <c r="BV313" s="72"/>
      <c r="BW313" s="72"/>
      <c r="BX313" s="72"/>
      <c r="BY313" s="72"/>
      <c r="BZ313" s="72"/>
      <c r="CA313" s="72"/>
      <c r="CB313" s="72"/>
      <c r="CC313" s="72"/>
      <c r="CD313" s="72"/>
      <c r="CE313" s="72"/>
      <c r="CF313" s="72"/>
      <c r="CG313" s="72"/>
      <c r="CH313" s="72"/>
      <c r="CI313" s="72"/>
      <c r="CJ313" s="72"/>
      <c r="CK313" s="72"/>
      <c r="CL313" s="72"/>
      <c r="CM313" s="72"/>
      <c r="CN313" s="72"/>
      <c r="CO313" s="72"/>
      <c r="CP313" s="72"/>
      <c r="CQ313" s="72"/>
      <c r="CR313" s="72"/>
      <c r="CS313" s="72"/>
      <c r="CT313" s="72"/>
      <c r="CU313" s="72"/>
      <c r="CV313" s="72"/>
      <c r="CW313" s="72"/>
      <c r="CX313" s="72"/>
      <c r="CY313" s="72"/>
      <c r="CZ313" s="72"/>
      <c r="DA313" s="72"/>
      <c r="DB313" s="72"/>
      <c r="DC313" s="72"/>
      <c r="DD313" s="72"/>
      <c r="DE313" s="72"/>
      <c r="DF313" s="72"/>
      <c r="DG313" s="72"/>
      <c r="DH313" s="72"/>
      <c r="DI313" s="72"/>
      <c r="DJ313" s="72"/>
      <c r="DK313" s="72"/>
      <c r="DL313" s="72"/>
      <c r="DM313" s="72"/>
      <c r="DN313" s="72"/>
      <c r="DO313" s="72"/>
      <c r="DP313" s="72"/>
      <c r="DQ313" s="72"/>
      <c r="DR313" s="72"/>
      <c r="DS313" s="72"/>
    </row>
    <row r="314" spans="1:141" ht="26.5" x14ac:dyDescent="0.35">
      <c r="A314" s="137" t="s">
        <v>23</v>
      </c>
      <c r="B314" s="138"/>
      <c r="C314" s="139">
        <v>180</v>
      </c>
      <c r="D314" s="202"/>
      <c r="E314" s="202"/>
      <c r="F314" s="142">
        <v>1.2166666666666666</v>
      </c>
      <c r="G314" s="141">
        <v>1.3416666666666668</v>
      </c>
      <c r="H314" s="141">
        <v>11.941666666666666</v>
      </c>
      <c r="I314" s="142">
        <v>65</v>
      </c>
      <c r="J314" s="143" t="s">
        <v>384</v>
      </c>
    </row>
    <row r="315" spans="1:141" x14ac:dyDescent="0.35">
      <c r="A315" s="137"/>
      <c r="B315" s="138" t="s">
        <v>24</v>
      </c>
      <c r="C315" s="139"/>
      <c r="D315" s="141">
        <v>1.5</v>
      </c>
      <c r="E315" s="141">
        <v>1.5</v>
      </c>
      <c r="F315" s="142"/>
      <c r="G315" s="142"/>
      <c r="H315" s="142"/>
      <c r="I315" s="142"/>
      <c r="J315" s="143"/>
    </row>
    <row r="316" spans="1:141" x14ac:dyDescent="0.35">
      <c r="A316" s="137"/>
      <c r="B316" s="138" t="s">
        <v>20</v>
      </c>
      <c r="C316" s="139"/>
      <c r="D316" s="141">
        <v>8</v>
      </c>
      <c r="E316" s="141">
        <v>8</v>
      </c>
      <c r="F316" s="142"/>
      <c r="G316" s="141"/>
      <c r="H316" s="141"/>
      <c r="I316" s="142"/>
      <c r="J316" s="143"/>
    </row>
    <row r="317" spans="1:141" x14ac:dyDescent="0.35">
      <c r="A317" s="250"/>
      <c r="B317" s="138" t="s">
        <v>18</v>
      </c>
      <c r="C317" s="139"/>
      <c r="D317" s="141">
        <v>90</v>
      </c>
      <c r="E317" s="141">
        <v>90</v>
      </c>
      <c r="F317" s="142"/>
      <c r="G317" s="141"/>
      <c r="H317" s="141"/>
      <c r="I317" s="142"/>
      <c r="J317" s="143"/>
    </row>
    <row r="318" spans="1:141" x14ac:dyDescent="0.35">
      <c r="A318" s="250"/>
      <c r="B318" s="138" t="s">
        <v>19</v>
      </c>
      <c r="C318" s="139"/>
      <c r="D318" s="141">
        <v>108</v>
      </c>
      <c r="E318" s="141">
        <v>108</v>
      </c>
      <c r="F318" s="142"/>
      <c r="G318" s="141"/>
      <c r="H318" s="141"/>
      <c r="I318" s="142"/>
      <c r="J318" s="143"/>
    </row>
    <row r="319" spans="1:141" s="64" customFormat="1" x14ac:dyDescent="0.35">
      <c r="A319" s="137" t="s">
        <v>70</v>
      </c>
      <c r="B319" s="138"/>
      <c r="C319" s="160" t="s">
        <v>369</v>
      </c>
      <c r="D319" s="202"/>
      <c r="E319" s="202"/>
      <c r="F319" s="142">
        <v>4.8</v>
      </c>
      <c r="G319" s="141">
        <v>7.2</v>
      </c>
      <c r="H319" s="140">
        <v>15.4</v>
      </c>
      <c r="I319" s="142">
        <v>146</v>
      </c>
      <c r="J319" s="143" t="s">
        <v>275</v>
      </c>
      <c r="K319" s="206"/>
      <c r="L319" s="206"/>
      <c r="M319" s="206"/>
      <c r="N319" s="206"/>
      <c r="O319" s="206"/>
      <c r="P319" s="206"/>
      <c r="Q319" s="206"/>
      <c r="R319" s="206"/>
      <c r="S319" s="15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65"/>
      <c r="AM319" s="65"/>
      <c r="AN319" s="65"/>
      <c r="AO319" s="65"/>
      <c r="AP319" s="65"/>
      <c r="AQ319" s="65"/>
      <c r="AR319" s="65"/>
      <c r="AS319" s="65"/>
      <c r="AT319" s="65"/>
      <c r="AU319" s="65"/>
      <c r="AV319" s="65"/>
      <c r="AW319" s="65"/>
      <c r="AX319" s="65"/>
      <c r="AY319" s="65"/>
      <c r="AZ319" s="65"/>
      <c r="BA319" s="65"/>
      <c r="BB319" s="65"/>
      <c r="BC319" s="65"/>
      <c r="BD319" s="65"/>
      <c r="BE319" s="65"/>
      <c r="BF319" s="65"/>
      <c r="BG319" s="65"/>
      <c r="BH319" s="65"/>
      <c r="BI319" s="65"/>
      <c r="BJ319" s="65"/>
      <c r="BK319" s="65"/>
      <c r="BL319" s="65"/>
      <c r="BM319" s="65"/>
      <c r="BN319" s="65"/>
      <c r="BO319" s="65"/>
      <c r="BP319" s="65"/>
      <c r="BQ319" s="65"/>
      <c r="BR319" s="65"/>
      <c r="BS319" s="65"/>
      <c r="BT319" s="65"/>
      <c r="BU319" s="65"/>
      <c r="BV319" s="65"/>
      <c r="BW319" s="65"/>
      <c r="BX319" s="65"/>
      <c r="BY319" s="65"/>
      <c r="BZ319" s="65"/>
      <c r="CA319" s="65"/>
      <c r="CB319" s="65"/>
      <c r="CC319" s="65"/>
      <c r="CD319" s="65"/>
      <c r="CE319" s="65"/>
      <c r="CF319" s="65"/>
      <c r="CG319" s="65"/>
      <c r="CH319" s="65"/>
      <c r="CI319" s="65"/>
      <c r="CJ319" s="65"/>
      <c r="CK319" s="65"/>
      <c r="CL319" s="65"/>
      <c r="CM319" s="65"/>
      <c r="CN319" s="65"/>
      <c r="CO319" s="65"/>
      <c r="CP319" s="65"/>
      <c r="CQ319" s="65"/>
      <c r="CR319" s="65"/>
      <c r="CS319" s="65"/>
      <c r="CT319" s="65"/>
      <c r="CU319" s="65"/>
      <c r="CV319" s="65"/>
      <c r="CW319" s="65"/>
      <c r="CX319" s="65"/>
      <c r="CY319" s="65"/>
      <c r="CZ319" s="65"/>
      <c r="DA319" s="65"/>
      <c r="DB319" s="65"/>
      <c r="DC319" s="65"/>
      <c r="DD319" s="65"/>
      <c r="DE319" s="65"/>
      <c r="DF319" s="65"/>
      <c r="DG319" s="65"/>
      <c r="DH319" s="65"/>
      <c r="DI319" s="65"/>
      <c r="DJ319" s="65"/>
      <c r="DK319" s="65"/>
      <c r="DL319" s="65"/>
      <c r="DM319" s="65"/>
      <c r="DN319" s="65"/>
      <c r="DO319" s="65"/>
      <c r="DP319" s="65"/>
      <c r="DQ319" s="65"/>
      <c r="DR319" s="65"/>
      <c r="DS319" s="65"/>
      <c r="DT319" s="65"/>
      <c r="DU319" s="65"/>
      <c r="DV319" s="65"/>
      <c r="DW319" s="65"/>
      <c r="DX319" s="65"/>
      <c r="DY319" s="65"/>
      <c r="DZ319" s="65"/>
      <c r="EA319" s="65"/>
      <c r="EB319" s="65"/>
      <c r="EC319" s="65"/>
      <c r="ED319" s="65"/>
      <c r="EE319" s="65"/>
      <c r="EF319" s="65"/>
      <c r="EG319" s="65"/>
      <c r="EH319" s="65"/>
      <c r="EI319" s="65"/>
      <c r="EJ319" s="65"/>
      <c r="EK319" s="65"/>
    </row>
    <row r="320" spans="1:141" s="64" customFormat="1" x14ac:dyDescent="0.35">
      <c r="A320" s="137"/>
      <c r="B320" s="138" t="s">
        <v>28</v>
      </c>
      <c r="C320" s="139"/>
      <c r="D320" s="141">
        <v>30</v>
      </c>
      <c r="E320" s="141">
        <v>30</v>
      </c>
      <c r="F320" s="142"/>
      <c r="G320" s="141"/>
      <c r="H320" s="141"/>
      <c r="I320" s="142"/>
      <c r="J320" s="143"/>
      <c r="K320" s="206"/>
      <c r="L320" s="206"/>
      <c r="M320" s="206"/>
      <c r="N320" s="206"/>
      <c r="O320" s="206"/>
      <c r="P320" s="206"/>
      <c r="Q320" s="206"/>
      <c r="R320" s="206"/>
      <c r="S320" s="15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65"/>
      <c r="AM320" s="65"/>
      <c r="AN320" s="65"/>
      <c r="AO320" s="65"/>
      <c r="AP320" s="65"/>
      <c r="AQ320" s="65"/>
      <c r="AR320" s="65"/>
      <c r="AS320" s="65"/>
      <c r="AT320" s="65"/>
      <c r="AU320" s="65"/>
      <c r="AV320" s="65"/>
      <c r="AW320" s="65"/>
      <c r="AX320" s="65"/>
      <c r="AY320" s="65"/>
      <c r="AZ320" s="65"/>
      <c r="BA320" s="65"/>
      <c r="BB320" s="65"/>
      <c r="BC320" s="65"/>
      <c r="BD320" s="65"/>
      <c r="BE320" s="65"/>
      <c r="BF320" s="65"/>
      <c r="BG320" s="65"/>
      <c r="BH320" s="65"/>
      <c r="BI320" s="65"/>
      <c r="BJ320" s="65"/>
      <c r="BK320" s="65"/>
      <c r="BL320" s="65"/>
      <c r="BM320" s="65"/>
      <c r="BN320" s="65"/>
      <c r="BO320" s="65"/>
      <c r="BP320" s="65"/>
      <c r="BQ320" s="65"/>
      <c r="BR320" s="65"/>
      <c r="BS320" s="65"/>
      <c r="BT320" s="65"/>
      <c r="BU320" s="65"/>
      <c r="BV320" s="65"/>
      <c r="BW320" s="65"/>
      <c r="BX320" s="65"/>
      <c r="BY320" s="65"/>
      <c r="BZ320" s="65"/>
      <c r="CA320" s="65"/>
      <c r="CB320" s="65"/>
      <c r="CC320" s="65"/>
      <c r="CD320" s="65"/>
      <c r="CE320" s="65"/>
      <c r="CF320" s="65"/>
      <c r="CG320" s="65"/>
      <c r="CH320" s="65"/>
      <c r="CI320" s="65"/>
      <c r="CJ320" s="65"/>
      <c r="CK320" s="65"/>
      <c r="CL320" s="65"/>
      <c r="CM320" s="65"/>
      <c r="CN320" s="65"/>
      <c r="CO320" s="65"/>
      <c r="CP320" s="65"/>
      <c r="CQ320" s="65"/>
      <c r="CR320" s="65"/>
      <c r="CS320" s="65"/>
      <c r="CT320" s="65"/>
      <c r="CU320" s="65"/>
      <c r="CV320" s="65"/>
      <c r="CW320" s="65"/>
      <c r="CX320" s="65"/>
      <c r="CY320" s="65"/>
      <c r="CZ320" s="65"/>
      <c r="DA320" s="65"/>
      <c r="DB320" s="65"/>
      <c r="DC320" s="65"/>
      <c r="DD320" s="65"/>
      <c r="DE320" s="65"/>
      <c r="DF320" s="65"/>
      <c r="DG320" s="65"/>
      <c r="DH320" s="65"/>
      <c r="DI320" s="65"/>
      <c r="DJ320" s="65"/>
      <c r="DK320" s="65"/>
      <c r="DL320" s="65"/>
      <c r="DM320" s="65"/>
      <c r="DN320" s="65"/>
      <c r="DO320" s="65"/>
      <c r="DP320" s="65"/>
      <c r="DQ320" s="65"/>
      <c r="DR320" s="65"/>
      <c r="DS320" s="65"/>
      <c r="DT320" s="65"/>
      <c r="DU320" s="65"/>
      <c r="DV320" s="65"/>
      <c r="DW320" s="65"/>
      <c r="DX320" s="65"/>
      <c r="DY320" s="65"/>
      <c r="DZ320" s="65"/>
      <c r="EA320" s="65"/>
      <c r="EB320" s="65"/>
      <c r="EC320" s="65"/>
      <c r="ED320" s="65"/>
      <c r="EE320" s="65"/>
      <c r="EF320" s="65"/>
      <c r="EG320" s="65"/>
      <c r="EH320" s="65"/>
      <c r="EI320" s="65"/>
      <c r="EJ320" s="65"/>
      <c r="EK320" s="65"/>
    </row>
    <row r="321" spans="1:141" s="64" customFormat="1" x14ac:dyDescent="0.35">
      <c r="A321" s="137"/>
      <c r="B321" s="138" t="s">
        <v>71</v>
      </c>
      <c r="C321" s="139"/>
      <c r="D321" s="142">
        <v>7.14</v>
      </c>
      <c r="E321" s="141">
        <v>7</v>
      </c>
      <c r="F321" s="142"/>
      <c r="G321" s="141"/>
      <c r="H321" s="141"/>
      <c r="I321" s="142"/>
      <c r="J321" s="143"/>
      <c r="K321" s="206"/>
      <c r="L321" s="206"/>
      <c r="M321" s="206"/>
      <c r="N321" s="206"/>
      <c r="O321" s="206"/>
      <c r="P321" s="206"/>
      <c r="Q321" s="206"/>
      <c r="R321" s="206"/>
      <c r="S321" s="15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65"/>
      <c r="AM321" s="65"/>
      <c r="AN321" s="65"/>
      <c r="AO321" s="65"/>
      <c r="AP321" s="65"/>
      <c r="AQ321" s="65"/>
      <c r="AR321" s="65"/>
      <c r="AS321" s="65"/>
      <c r="AT321" s="65"/>
      <c r="AU321" s="65"/>
      <c r="AV321" s="65"/>
      <c r="AW321" s="65"/>
      <c r="AX321" s="65"/>
      <c r="AY321" s="65"/>
      <c r="AZ321" s="65"/>
      <c r="BA321" s="65"/>
      <c r="BB321" s="65"/>
      <c r="BC321" s="65"/>
      <c r="BD321" s="65"/>
      <c r="BE321" s="65"/>
      <c r="BF321" s="65"/>
      <c r="BG321" s="65"/>
      <c r="BH321" s="65"/>
      <c r="BI321" s="65"/>
      <c r="BJ321" s="65"/>
      <c r="BK321" s="65"/>
      <c r="BL321" s="65"/>
      <c r="BM321" s="65"/>
      <c r="BN321" s="65"/>
      <c r="BO321" s="65"/>
      <c r="BP321" s="65"/>
      <c r="BQ321" s="65"/>
      <c r="BR321" s="65"/>
      <c r="BS321" s="65"/>
      <c r="BT321" s="65"/>
      <c r="BU321" s="65"/>
      <c r="BV321" s="65"/>
      <c r="BW321" s="65"/>
      <c r="BX321" s="65"/>
      <c r="BY321" s="65"/>
      <c r="BZ321" s="65"/>
      <c r="CA321" s="65"/>
      <c r="CB321" s="65"/>
      <c r="CC321" s="65"/>
      <c r="CD321" s="65"/>
      <c r="CE321" s="65"/>
      <c r="CF321" s="65"/>
      <c r="CG321" s="65"/>
      <c r="CH321" s="65"/>
      <c r="CI321" s="65"/>
      <c r="CJ321" s="65"/>
      <c r="CK321" s="65"/>
      <c r="CL321" s="65"/>
      <c r="CM321" s="65"/>
      <c r="CN321" s="65"/>
      <c r="CO321" s="65"/>
      <c r="CP321" s="65"/>
      <c r="CQ321" s="65"/>
      <c r="CR321" s="65"/>
      <c r="CS321" s="65"/>
      <c r="CT321" s="65"/>
      <c r="CU321" s="65"/>
      <c r="CV321" s="65"/>
      <c r="CW321" s="65"/>
      <c r="CX321" s="65"/>
      <c r="CY321" s="65"/>
      <c r="CZ321" s="65"/>
      <c r="DA321" s="65"/>
      <c r="DB321" s="65"/>
      <c r="DC321" s="65"/>
      <c r="DD321" s="65"/>
      <c r="DE321" s="65"/>
      <c r="DF321" s="65"/>
      <c r="DG321" s="65"/>
      <c r="DH321" s="65"/>
      <c r="DI321" s="65"/>
      <c r="DJ321" s="65"/>
      <c r="DK321" s="65"/>
      <c r="DL321" s="65"/>
      <c r="DM321" s="65"/>
      <c r="DN321" s="65"/>
      <c r="DO321" s="65"/>
      <c r="DP321" s="65"/>
      <c r="DQ321" s="65"/>
      <c r="DR321" s="65"/>
      <c r="DS321" s="65"/>
      <c r="DT321" s="65"/>
      <c r="DU321" s="65"/>
      <c r="DV321" s="65"/>
      <c r="DW321" s="65"/>
      <c r="DX321" s="65"/>
      <c r="DY321" s="65"/>
      <c r="DZ321" s="65"/>
      <c r="EA321" s="65"/>
      <c r="EB321" s="65"/>
      <c r="EC321" s="65"/>
      <c r="ED321" s="65"/>
      <c r="EE321" s="65"/>
      <c r="EF321" s="65"/>
      <c r="EG321" s="65"/>
      <c r="EH321" s="65"/>
      <c r="EI321" s="65"/>
      <c r="EJ321" s="65"/>
      <c r="EK321" s="65"/>
    </row>
    <row r="322" spans="1:141" s="64" customFormat="1" ht="15" thickBot="1" x14ac:dyDescent="0.4">
      <c r="A322" s="251"/>
      <c r="B322" s="138" t="s">
        <v>22</v>
      </c>
      <c r="C322" s="139"/>
      <c r="D322" s="141">
        <v>3</v>
      </c>
      <c r="E322" s="141">
        <v>3</v>
      </c>
      <c r="F322" s="252" t="s">
        <v>1</v>
      </c>
      <c r="G322" s="235"/>
      <c r="H322" s="235"/>
      <c r="I322" s="253"/>
      <c r="J322" s="143"/>
      <c r="K322" s="206"/>
      <c r="L322" s="206"/>
      <c r="M322" s="206"/>
      <c r="N322" s="206"/>
      <c r="O322" s="206"/>
      <c r="P322" s="206"/>
      <c r="Q322" s="206"/>
      <c r="R322" s="206"/>
      <c r="S322" s="155"/>
      <c r="T322" s="65"/>
      <c r="U322" s="65"/>
      <c r="V322" s="65"/>
      <c r="W322" s="65"/>
      <c r="X322" s="65"/>
      <c r="Y322" s="65"/>
      <c r="Z322" s="65"/>
      <c r="AA322" s="65"/>
      <c r="AB322" s="65"/>
      <c r="AC322" s="65"/>
      <c r="AD322" s="65"/>
      <c r="AE322" s="65"/>
      <c r="AF322" s="65"/>
      <c r="AG322" s="65"/>
      <c r="AH322" s="65"/>
      <c r="AI322" s="65"/>
      <c r="AJ322" s="65"/>
      <c r="AK322" s="65"/>
      <c r="AL322" s="65"/>
      <c r="AM322" s="65"/>
      <c r="AN322" s="65"/>
      <c r="AO322" s="65"/>
      <c r="AP322" s="65"/>
      <c r="AQ322" s="65"/>
      <c r="AR322" s="65"/>
      <c r="AS322" s="65"/>
      <c r="AT322" s="65"/>
      <c r="AU322" s="65"/>
      <c r="AV322" s="65"/>
      <c r="AW322" s="65"/>
      <c r="AX322" s="65"/>
      <c r="AY322" s="65"/>
      <c r="AZ322" s="65"/>
      <c r="BA322" s="65"/>
      <c r="BB322" s="65"/>
      <c r="BC322" s="65"/>
      <c r="BD322" s="65"/>
      <c r="BE322" s="65"/>
      <c r="BF322" s="65"/>
      <c r="BG322" s="65"/>
      <c r="BH322" s="65"/>
      <c r="BI322" s="65"/>
      <c r="BJ322" s="65"/>
      <c r="BK322" s="65"/>
      <c r="BL322" s="65"/>
      <c r="BM322" s="65"/>
      <c r="BN322" s="65"/>
      <c r="BO322" s="65"/>
      <c r="BP322" s="65"/>
      <c r="BQ322" s="65"/>
      <c r="BR322" s="65"/>
      <c r="BS322" s="65"/>
      <c r="BT322" s="65"/>
      <c r="BU322" s="65"/>
      <c r="BV322" s="65"/>
      <c r="BW322" s="65"/>
      <c r="BX322" s="65"/>
      <c r="BY322" s="65"/>
      <c r="BZ322" s="65"/>
      <c r="CA322" s="65"/>
      <c r="CB322" s="65"/>
      <c r="CC322" s="65"/>
      <c r="CD322" s="65"/>
      <c r="CE322" s="65"/>
      <c r="CF322" s="65"/>
      <c r="CG322" s="65"/>
      <c r="CH322" s="65"/>
      <c r="CI322" s="65"/>
      <c r="CJ322" s="65"/>
      <c r="CK322" s="65"/>
      <c r="CL322" s="65"/>
      <c r="CM322" s="65"/>
      <c r="CN322" s="65"/>
      <c r="CO322" s="65"/>
      <c r="CP322" s="65"/>
      <c r="CQ322" s="65"/>
      <c r="CR322" s="65"/>
      <c r="CS322" s="65"/>
      <c r="CT322" s="65"/>
      <c r="CU322" s="65"/>
      <c r="CV322" s="65"/>
      <c r="CW322" s="65"/>
      <c r="CX322" s="65"/>
      <c r="CY322" s="65"/>
      <c r="CZ322" s="65"/>
      <c r="DA322" s="65"/>
      <c r="DB322" s="65"/>
      <c r="DC322" s="65"/>
      <c r="DD322" s="65"/>
      <c r="DE322" s="65"/>
      <c r="DF322" s="65"/>
      <c r="DG322" s="65"/>
      <c r="DH322" s="65"/>
      <c r="DI322" s="65"/>
      <c r="DJ322" s="65"/>
      <c r="DK322" s="65"/>
      <c r="DL322" s="65"/>
      <c r="DM322" s="65"/>
      <c r="DN322" s="65"/>
      <c r="DO322" s="65"/>
      <c r="DP322" s="65"/>
      <c r="DQ322" s="65"/>
      <c r="DR322" s="65"/>
      <c r="DS322" s="65"/>
      <c r="DT322" s="65"/>
      <c r="DU322" s="65"/>
      <c r="DV322" s="65"/>
      <c r="DW322" s="65"/>
      <c r="DX322" s="65"/>
      <c r="DY322" s="65"/>
      <c r="DZ322" s="65"/>
      <c r="EA322" s="65"/>
      <c r="EB322" s="65"/>
      <c r="EC322" s="65"/>
      <c r="ED322" s="65"/>
      <c r="EE322" s="65"/>
      <c r="EF322" s="65"/>
      <c r="EG322" s="65"/>
      <c r="EH322" s="65"/>
      <c r="EI322" s="65"/>
      <c r="EJ322" s="65"/>
      <c r="EK322" s="65"/>
    </row>
    <row r="323" spans="1:141" ht="15" thickBot="1" x14ac:dyDescent="0.4">
      <c r="A323" s="215" t="s">
        <v>29</v>
      </c>
      <c r="B323" s="216"/>
      <c r="C323" s="217">
        <v>425</v>
      </c>
      <c r="D323" s="200"/>
      <c r="E323" s="199"/>
      <c r="F323" s="199">
        <v>14.016666666666666</v>
      </c>
      <c r="G323" s="199">
        <v>15.141666666666666</v>
      </c>
      <c r="H323" s="199">
        <v>53.341666666666661</v>
      </c>
      <c r="I323" s="199">
        <v>406.4</v>
      </c>
      <c r="J323" s="201"/>
    </row>
    <row r="324" spans="1:141" x14ac:dyDescent="0.35">
      <c r="A324" s="137" t="s">
        <v>52</v>
      </c>
      <c r="B324" s="138"/>
      <c r="C324" s="218">
        <v>100</v>
      </c>
      <c r="D324" s="219">
        <v>114</v>
      </c>
      <c r="E324" s="218">
        <v>100</v>
      </c>
      <c r="F324" s="142">
        <v>0.3</v>
      </c>
      <c r="G324" s="141">
        <v>0.43</v>
      </c>
      <c r="H324" s="140">
        <v>14</v>
      </c>
      <c r="I324" s="141">
        <v>61</v>
      </c>
      <c r="J324" s="143" t="s">
        <v>302</v>
      </c>
    </row>
    <row r="325" spans="1:141" ht="15" thickBot="1" x14ac:dyDescent="0.4">
      <c r="A325" s="137" t="s">
        <v>214</v>
      </c>
      <c r="B325" s="138"/>
      <c r="C325" s="218"/>
      <c r="D325" s="219"/>
      <c r="E325" s="218"/>
      <c r="F325" s="142"/>
      <c r="G325" s="141"/>
      <c r="H325" s="140"/>
      <c r="I325" s="141"/>
      <c r="J325" s="143"/>
    </row>
    <row r="326" spans="1:141" ht="15" thickBot="1" x14ac:dyDescent="0.4">
      <c r="A326" s="215" t="s">
        <v>29</v>
      </c>
      <c r="B326" s="216"/>
      <c r="C326" s="217">
        <v>100</v>
      </c>
      <c r="D326" s="266"/>
      <c r="E326" s="220"/>
      <c r="F326" s="199">
        <v>0.3</v>
      </c>
      <c r="G326" s="199">
        <v>0.43</v>
      </c>
      <c r="H326" s="199">
        <v>14</v>
      </c>
      <c r="I326" s="199">
        <v>61</v>
      </c>
      <c r="J326" s="201"/>
    </row>
    <row r="327" spans="1:141" ht="15" thickBot="1" x14ac:dyDescent="0.4">
      <c r="A327" s="221"/>
      <c r="B327" s="222"/>
      <c r="C327" s="223">
        <v>525</v>
      </c>
      <c r="D327" s="261"/>
      <c r="E327" s="225"/>
      <c r="F327" s="224">
        <v>14.316666666666666</v>
      </c>
      <c r="G327" s="224">
        <v>15.571666666666665</v>
      </c>
      <c r="H327" s="224">
        <v>67.341666666666669</v>
      </c>
      <c r="I327" s="224">
        <v>467.4</v>
      </c>
      <c r="J327" s="143"/>
    </row>
    <row r="328" spans="1:141" x14ac:dyDescent="0.35">
      <c r="A328" s="221"/>
      <c r="B328" s="222" t="s">
        <v>32</v>
      </c>
      <c r="C328" s="223"/>
      <c r="D328" s="224"/>
      <c r="E328" s="225"/>
      <c r="F328" s="224"/>
      <c r="G328" s="188"/>
      <c r="H328" s="224"/>
      <c r="I328" s="187"/>
      <c r="J328" s="143"/>
    </row>
    <row r="329" spans="1:141" s="156" customFormat="1" ht="14" x14ac:dyDescent="0.3">
      <c r="A329" s="130" t="s">
        <v>194</v>
      </c>
      <c r="B329" s="103"/>
      <c r="C329" s="139">
        <v>50</v>
      </c>
      <c r="D329" s="140"/>
      <c r="E329" s="141"/>
      <c r="F329" s="140">
        <v>0.5</v>
      </c>
      <c r="G329" s="141">
        <v>2.25</v>
      </c>
      <c r="H329" s="140">
        <v>4.8</v>
      </c>
      <c r="I329" s="142">
        <v>42</v>
      </c>
      <c r="J329" s="143" t="s">
        <v>278</v>
      </c>
      <c r="K329" s="155"/>
      <c r="L329" s="206"/>
      <c r="M329" s="206"/>
      <c r="N329" s="206"/>
      <c r="O329" s="206"/>
      <c r="P329" s="206"/>
      <c r="Q329" s="206"/>
      <c r="R329" s="155"/>
      <c r="S329" s="155"/>
    </row>
    <row r="330" spans="1:141" s="156" customFormat="1" ht="14" x14ac:dyDescent="0.3">
      <c r="A330" s="130"/>
      <c r="B330" s="103" t="s">
        <v>94</v>
      </c>
      <c r="C330" s="139"/>
      <c r="D330" s="140">
        <v>15.2</v>
      </c>
      <c r="E330" s="141">
        <v>13.3</v>
      </c>
      <c r="F330" s="140"/>
      <c r="G330" s="141"/>
      <c r="H330" s="140"/>
      <c r="I330" s="142"/>
      <c r="J330" s="143"/>
      <c r="K330" s="155"/>
      <c r="L330" s="206"/>
      <c r="M330" s="206"/>
      <c r="N330" s="206"/>
      <c r="O330" s="206"/>
      <c r="P330" s="206"/>
      <c r="Q330" s="206"/>
      <c r="R330" s="155"/>
      <c r="S330" s="155"/>
    </row>
    <row r="331" spans="1:141" s="156" customFormat="1" ht="14" x14ac:dyDescent="0.3">
      <c r="A331" s="130"/>
      <c r="B331" s="103" t="s">
        <v>203</v>
      </c>
      <c r="C331" s="139"/>
      <c r="D331" s="140">
        <v>45.28</v>
      </c>
      <c r="E331" s="141">
        <v>33.299999999999997</v>
      </c>
      <c r="F331" s="140"/>
      <c r="G331" s="141"/>
      <c r="H331" s="140"/>
      <c r="I331" s="142"/>
      <c r="J331" s="143"/>
      <c r="K331" s="155"/>
      <c r="L331" s="206"/>
      <c r="M331" s="206"/>
      <c r="N331" s="206"/>
      <c r="O331" s="206"/>
      <c r="P331" s="206"/>
      <c r="Q331" s="206"/>
      <c r="R331" s="155"/>
      <c r="S331" s="155"/>
    </row>
    <row r="332" spans="1:141" s="156" customFormat="1" ht="14" x14ac:dyDescent="0.3">
      <c r="A332" s="130"/>
      <c r="B332" s="103" t="s">
        <v>54</v>
      </c>
      <c r="C332" s="139"/>
      <c r="D332" s="140">
        <v>1.7</v>
      </c>
      <c r="E332" s="141">
        <v>1.7</v>
      </c>
      <c r="F332" s="140"/>
      <c r="G332" s="141"/>
      <c r="H332" s="140"/>
      <c r="I332" s="142"/>
      <c r="J332" s="143"/>
      <c r="K332" s="155"/>
      <c r="L332" s="206"/>
      <c r="M332" s="206"/>
      <c r="N332" s="206"/>
      <c r="O332" s="206"/>
      <c r="P332" s="206"/>
      <c r="Q332" s="206"/>
      <c r="R332" s="155"/>
      <c r="S332" s="155"/>
    </row>
    <row r="333" spans="1:141" s="156" customFormat="1" ht="14" x14ac:dyDescent="0.3">
      <c r="A333" s="130"/>
      <c r="B333" s="103" t="s">
        <v>38</v>
      </c>
      <c r="C333" s="139"/>
      <c r="D333" s="140">
        <v>2.5</v>
      </c>
      <c r="E333" s="141">
        <v>2.5</v>
      </c>
      <c r="F333" s="140"/>
      <c r="G333" s="141"/>
      <c r="H333" s="140"/>
      <c r="I333" s="142"/>
      <c r="J333" s="143"/>
      <c r="K333" s="155"/>
      <c r="L333" s="206"/>
      <c r="M333" s="206"/>
      <c r="N333" s="206"/>
      <c r="O333" s="206"/>
      <c r="P333" s="206"/>
      <c r="Q333" s="206"/>
      <c r="R333" s="155"/>
      <c r="S333" s="155"/>
    </row>
    <row r="334" spans="1:141" s="64" customFormat="1" ht="26" x14ac:dyDescent="0.35">
      <c r="A334" s="267" t="s">
        <v>422</v>
      </c>
      <c r="B334" s="255"/>
      <c r="C334" s="139" t="s">
        <v>16</v>
      </c>
      <c r="D334" s="141"/>
      <c r="E334" s="141"/>
      <c r="F334" s="142">
        <v>4.5999999999999996</v>
      </c>
      <c r="G334" s="142">
        <v>8</v>
      </c>
      <c r="H334" s="141">
        <v>17</v>
      </c>
      <c r="I334" s="142">
        <v>158.5</v>
      </c>
      <c r="J334" s="143" t="s">
        <v>233</v>
      </c>
      <c r="K334" s="206"/>
      <c r="L334" s="206"/>
      <c r="M334" s="206"/>
      <c r="N334" s="206"/>
      <c r="O334" s="206"/>
      <c r="P334" s="206"/>
      <c r="Q334" s="206"/>
      <c r="R334" s="206"/>
      <c r="S334" s="15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65"/>
      <c r="AM334" s="65"/>
      <c r="AN334" s="65"/>
      <c r="AO334" s="65"/>
      <c r="AP334" s="65"/>
      <c r="AQ334" s="65"/>
      <c r="AR334" s="65"/>
      <c r="AS334" s="65"/>
      <c r="AT334" s="65"/>
      <c r="AU334" s="65"/>
      <c r="AV334" s="65"/>
      <c r="AW334" s="65"/>
      <c r="AX334" s="65"/>
      <c r="AY334" s="65"/>
      <c r="AZ334" s="65"/>
      <c r="BA334" s="65"/>
      <c r="BB334" s="65"/>
      <c r="BC334" s="65"/>
      <c r="BD334" s="65"/>
      <c r="BE334" s="65"/>
      <c r="BF334" s="65"/>
      <c r="BG334" s="65"/>
      <c r="BH334" s="65"/>
      <c r="BI334" s="65"/>
      <c r="BJ334" s="65"/>
      <c r="BK334" s="65"/>
      <c r="BL334" s="65"/>
      <c r="BM334" s="65"/>
      <c r="BN334" s="65"/>
      <c r="BO334" s="65"/>
      <c r="BP334" s="65"/>
      <c r="BQ334" s="65"/>
      <c r="BR334" s="65"/>
      <c r="BS334" s="65"/>
      <c r="BT334" s="65"/>
      <c r="BU334" s="65"/>
      <c r="BV334" s="65"/>
      <c r="BW334" s="65"/>
      <c r="BX334" s="65"/>
      <c r="BY334" s="65"/>
      <c r="BZ334" s="65"/>
      <c r="CA334" s="65"/>
      <c r="CB334" s="65"/>
      <c r="CC334" s="65"/>
      <c r="CD334" s="65"/>
      <c r="CE334" s="65"/>
      <c r="CF334" s="65"/>
      <c r="CG334" s="65"/>
      <c r="CH334" s="65"/>
      <c r="CI334" s="65"/>
      <c r="CJ334" s="65"/>
      <c r="CK334" s="65"/>
      <c r="CL334" s="65"/>
      <c r="CM334" s="65"/>
      <c r="CN334" s="65"/>
      <c r="CO334" s="65"/>
      <c r="CP334" s="65"/>
      <c r="CQ334" s="65"/>
      <c r="CR334" s="65"/>
      <c r="CS334" s="65"/>
      <c r="CT334" s="65"/>
      <c r="CU334" s="65"/>
      <c r="CV334" s="65"/>
      <c r="CW334" s="65"/>
      <c r="CX334" s="65"/>
      <c r="CY334" s="65"/>
      <c r="CZ334" s="65"/>
      <c r="DA334" s="65"/>
      <c r="DB334" s="65"/>
      <c r="DC334" s="65"/>
      <c r="DD334" s="65"/>
      <c r="DE334" s="65"/>
      <c r="DF334" s="65"/>
      <c r="DG334" s="65"/>
      <c r="DH334" s="65"/>
      <c r="DI334" s="65"/>
      <c r="DJ334" s="65"/>
      <c r="DK334" s="65"/>
      <c r="DL334" s="65"/>
      <c r="DM334" s="65"/>
      <c r="DN334" s="65"/>
      <c r="DO334" s="65"/>
      <c r="DP334" s="65"/>
      <c r="DQ334" s="65"/>
      <c r="DR334" s="65"/>
      <c r="DS334" s="65"/>
    </row>
    <row r="335" spans="1:141" s="64" customFormat="1" x14ac:dyDescent="0.35">
      <c r="A335" s="137"/>
      <c r="B335" s="138" t="s">
        <v>46</v>
      </c>
      <c r="C335" s="139"/>
      <c r="D335" s="141">
        <v>50</v>
      </c>
      <c r="E335" s="141">
        <v>40</v>
      </c>
      <c r="F335" s="142"/>
      <c r="G335" s="142"/>
      <c r="H335" s="142"/>
      <c r="I335" s="142"/>
      <c r="J335" s="143"/>
      <c r="K335" s="140"/>
      <c r="L335" s="140"/>
      <c r="M335" s="140"/>
      <c r="N335" s="206"/>
      <c r="O335" s="206"/>
      <c r="P335" s="206"/>
      <c r="Q335" s="206"/>
      <c r="R335" s="206"/>
      <c r="S335" s="15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65"/>
      <c r="AM335" s="65"/>
      <c r="AN335" s="65"/>
      <c r="AO335" s="65"/>
      <c r="AP335" s="65"/>
      <c r="AQ335" s="65"/>
      <c r="AR335" s="65"/>
      <c r="AS335" s="65"/>
      <c r="AT335" s="65"/>
      <c r="AU335" s="65"/>
      <c r="AV335" s="65"/>
      <c r="AW335" s="65"/>
      <c r="AX335" s="65"/>
      <c r="AY335" s="65"/>
      <c r="AZ335" s="65"/>
      <c r="BA335" s="65"/>
      <c r="BB335" s="65"/>
      <c r="BC335" s="65"/>
      <c r="BD335" s="65"/>
      <c r="BE335" s="65"/>
      <c r="BF335" s="65"/>
      <c r="BG335" s="65"/>
      <c r="BH335" s="65"/>
      <c r="BI335" s="65"/>
      <c r="BJ335" s="65"/>
      <c r="BK335" s="65"/>
      <c r="BL335" s="65"/>
      <c r="BM335" s="65"/>
      <c r="BN335" s="65"/>
      <c r="BO335" s="65"/>
      <c r="BP335" s="65"/>
      <c r="BQ335" s="65"/>
      <c r="BR335" s="65"/>
      <c r="BS335" s="65"/>
      <c r="BT335" s="65"/>
      <c r="BU335" s="65"/>
      <c r="BV335" s="65"/>
      <c r="BW335" s="65"/>
      <c r="BX335" s="65"/>
      <c r="BY335" s="65"/>
      <c r="BZ335" s="65"/>
      <c r="CA335" s="65"/>
      <c r="CB335" s="65"/>
      <c r="CC335" s="65"/>
      <c r="CD335" s="65"/>
      <c r="CE335" s="65"/>
      <c r="CF335" s="65"/>
      <c r="CG335" s="65"/>
      <c r="CH335" s="65"/>
      <c r="CI335" s="65"/>
      <c r="CJ335" s="65"/>
      <c r="CK335" s="65"/>
      <c r="CL335" s="65"/>
      <c r="CM335" s="65"/>
      <c r="CN335" s="65"/>
      <c r="CO335" s="65"/>
      <c r="CP335" s="65"/>
      <c r="CQ335" s="65"/>
      <c r="CR335" s="65"/>
      <c r="CS335" s="65"/>
      <c r="CT335" s="65"/>
      <c r="CU335" s="65"/>
      <c r="CV335" s="65"/>
      <c r="CW335" s="65"/>
      <c r="CX335" s="65"/>
      <c r="CY335" s="65"/>
      <c r="CZ335" s="65"/>
      <c r="DA335" s="65"/>
      <c r="DB335" s="65"/>
      <c r="DC335" s="65"/>
      <c r="DD335" s="65"/>
      <c r="DE335" s="65"/>
      <c r="DF335" s="65"/>
      <c r="DG335" s="65"/>
      <c r="DH335" s="65"/>
      <c r="DI335" s="65"/>
      <c r="DJ335" s="65"/>
      <c r="DK335" s="65"/>
      <c r="DL335" s="65"/>
      <c r="DM335" s="65"/>
      <c r="DN335" s="65"/>
      <c r="DO335" s="65"/>
      <c r="DP335" s="65"/>
      <c r="DQ335" s="65"/>
      <c r="DR335" s="65"/>
      <c r="DS335" s="65"/>
    </row>
    <row r="336" spans="1:141" s="64" customFormat="1" x14ac:dyDescent="0.35">
      <c r="A336" s="138"/>
      <c r="B336" s="138" t="s">
        <v>34</v>
      </c>
      <c r="C336" s="139"/>
      <c r="D336" s="140">
        <v>35</v>
      </c>
      <c r="E336" s="142">
        <v>24</v>
      </c>
      <c r="F336" s="142"/>
      <c r="G336" s="142"/>
      <c r="H336" s="142"/>
      <c r="I336" s="141"/>
      <c r="J336" s="143"/>
      <c r="K336" s="206"/>
      <c r="L336" s="206"/>
      <c r="M336" s="206"/>
      <c r="N336" s="206"/>
      <c r="O336" s="206"/>
      <c r="P336" s="206"/>
      <c r="Q336" s="206"/>
      <c r="R336" s="206"/>
      <c r="S336" s="15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65"/>
      <c r="AM336" s="65"/>
      <c r="AN336" s="65"/>
      <c r="AO336" s="65"/>
      <c r="AP336" s="65"/>
      <c r="AQ336" s="65"/>
      <c r="AR336" s="65"/>
      <c r="AS336" s="65"/>
      <c r="AT336" s="65"/>
      <c r="AU336" s="65"/>
      <c r="AV336" s="65"/>
      <c r="AW336" s="65"/>
      <c r="AX336" s="65"/>
      <c r="AY336" s="65"/>
      <c r="AZ336" s="65"/>
      <c r="BA336" s="65"/>
      <c r="BB336" s="65"/>
      <c r="BC336" s="65"/>
      <c r="BD336" s="65"/>
      <c r="BE336" s="65"/>
      <c r="BF336" s="65"/>
      <c r="BG336" s="65"/>
      <c r="BH336" s="65"/>
      <c r="BI336" s="65"/>
      <c r="BJ336" s="65"/>
      <c r="BK336" s="65"/>
      <c r="BL336" s="65"/>
      <c r="BM336" s="65"/>
      <c r="BN336" s="65"/>
      <c r="BO336" s="65"/>
      <c r="BP336" s="65"/>
      <c r="BQ336" s="65"/>
      <c r="BR336" s="65"/>
      <c r="BS336" s="65"/>
      <c r="BT336" s="65"/>
      <c r="BU336" s="65"/>
      <c r="BV336" s="65"/>
      <c r="BW336" s="65"/>
      <c r="BX336" s="65"/>
      <c r="BY336" s="65"/>
      <c r="BZ336" s="65"/>
      <c r="CA336" s="65"/>
      <c r="CB336" s="65"/>
      <c r="CC336" s="65"/>
      <c r="CD336" s="65"/>
      <c r="CE336" s="65"/>
      <c r="CF336" s="65"/>
      <c r="CG336" s="65"/>
      <c r="CH336" s="65"/>
      <c r="CI336" s="65"/>
      <c r="CJ336" s="65"/>
      <c r="CK336" s="65"/>
      <c r="CL336" s="65"/>
      <c r="CM336" s="65"/>
      <c r="CN336" s="65"/>
      <c r="CO336" s="65"/>
      <c r="CP336" s="65"/>
      <c r="CQ336" s="65"/>
      <c r="CR336" s="65"/>
      <c r="CS336" s="65"/>
      <c r="CT336" s="65"/>
      <c r="CU336" s="65"/>
      <c r="CV336" s="65"/>
      <c r="CW336" s="65"/>
      <c r="CX336" s="65"/>
      <c r="CY336" s="65"/>
      <c r="CZ336" s="65"/>
      <c r="DA336" s="65"/>
      <c r="DB336" s="65"/>
      <c r="DC336" s="65"/>
      <c r="DD336" s="65"/>
      <c r="DE336" s="65"/>
      <c r="DF336" s="65"/>
      <c r="DG336" s="65"/>
      <c r="DH336" s="65"/>
      <c r="DI336" s="65"/>
      <c r="DJ336" s="65"/>
      <c r="DK336" s="65"/>
      <c r="DL336" s="65"/>
      <c r="DM336" s="65"/>
      <c r="DN336" s="65"/>
      <c r="DO336" s="65"/>
      <c r="DP336" s="65"/>
      <c r="DQ336" s="65"/>
      <c r="DR336" s="65"/>
      <c r="DS336" s="65"/>
    </row>
    <row r="337" spans="1:123" s="64" customFormat="1" x14ac:dyDescent="0.35">
      <c r="A337" s="137"/>
      <c r="B337" s="138" t="s">
        <v>36</v>
      </c>
      <c r="C337" s="139"/>
      <c r="D337" s="141">
        <v>10</v>
      </c>
      <c r="E337" s="141">
        <v>8</v>
      </c>
      <c r="F337" s="142"/>
      <c r="G337" s="142"/>
      <c r="H337" s="141"/>
      <c r="I337" s="142"/>
      <c r="J337" s="143"/>
      <c r="K337" s="206"/>
      <c r="L337" s="206"/>
      <c r="M337" s="206"/>
      <c r="N337" s="206"/>
      <c r="O337" s="206"/>
      <c r="P337" s="206"/>
      <c r="Q337" s="206"/>
      <c r="R337" s="206"/>
      <c r="S337" s="15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65"/>
      <c r="AM337" s="65"/>
      <c r="AN337" s="65"/>
      <c r="AO337" s="65"/>
      <c r="AP337" s="65"/>
      <c r="AQ337" s="65"/>
      <c r="AR337" s="65"/>
      <c r="AS337" s="65"/>
      <c r="AT337" s="65"/>
      <c r="AU337" s="65"/>
      <c r="AV337" s="65"/>
      <c r="AW337" s="65"/>
      <c r="AX337" s="65"/>
      <c r="AY337" s="65"/>
      <c r="AZ337" s="65"/>
      <c r="BA337" s="65"/>
      <c r="BB337" s="65"/>
      <c r="BC337" s="65"/>
      <c r="BD337" s="65"/>
      <c r="BE337" s="65"/>
      <c r="BF337" s="65"/>
      <c r="BG337" s="65"/>
      <c r="BH337" s="65"/>
      <c r="BI337" s="65"/>
      <c r="BJ337" s="65"/>
      <c r="BK337" s="65"/>
      <c r="BL337" s="65"/>
      <c r="BM337" s="65"/>
      <c r="BN337" s="65"/>
      <c r="BO337" s="65"/>
      <c r="BP337" s="65"/>
      <c r="BQ337" s="65"/>
      <c r="BR337" s="65"/>
      <c r="BS337" s="65"/>
      <c r="BT337" s="65"/>
      <c r="BU337" s="65"/>
      <c r="BV337" s="65"/>
      <c r="BW337" s="65"/>
      <c r="BX337" s="65"/>
      <c r="BY337" s="65"/>
      <c r="BZ337" s="65"/>
      <c r="CA337" s="65"/>
      <c r="CB337" s="65"/>
      <c r="CC337" s="65"/>
      <c r="CD337" s="65"/>
      <c r="CE337" s="65"/>
      <c r="CF337" s="65"/>
      <c r="CG337" s="65"/>
      <c r="CH337" s="65"/>
      <c r="CI337" s="65"/>
      <c r="CJ337" s="65"/>
      <c r="CK337" s="65"/>
      <c r="CL337" s="65"/>
      <c r="CM337" s="65"/>
      <c r="CN337" s="65"/>
      <c r="CO337" s="65"/>
      <c r="CP337" s="65"/>
      <c r="CQ337" s="65"/>
      <c r="CR337" s="65"/>
      <c r="CS337" s="65"/>
      <c r="CT337" s="65"/>
      <c r="CU337" s="65"/>
      <c r="CV337" s="65"/>
      <c r="CW337" s="65"/>
      <c r="CX337" s="65"/>
      <c r="CY337" s="65"/>
      <c r="CZ337" s="65"/>
      <c r="DA337" s="65"/>
      <c r="DB337" s="65"/>
      <c r="DC337" s="65"/>
      <c r="DD337" s="65"/>
      <c r="DE337" s="65"/>
      <c r="DF337" s="65"/>
      <c r="DG337" s="65"/>
      <c r="DH337" s="65"/>
      <c r="DI337" s="65"/>
      <c r="DJ337" s="65"/>
      <c r="DK337" s="65"/>
      <c r="DL337" s="65"/>
      <c r="DM337" s="65"/>
      <c r="DN337" s="65"/>
      <c r="DO337" s="65"/>
      <c r="DP337" s="65"/>
      <c r="DQ337" s="65"/>
      <c r="DR337" s="65"/>
      <c r="DS337" s="65"/>
    </row>
    <row r="338" spans="1:123" s="64" customFormat="1" x14ac:dyDescent="0.35">
      <c r="A338" s="137"/>
      <c r="B338" s="138" t="s">
        <v>37</v>
      </c>
      <c r="C338" s="139"/>
      <c r="D338" s="141">
        <v>9.52</v>
      </c>
      <c r="E338" s="141">
        <v>8</v>
      </c>
      <c r="F338" s="142"/>
      <c r="G338" s="142"/>
      <c r="H338" s="141"/>
      <c r="I338" s="142"/>
      <c r="J338" s="143"/>
      <c r="K338" s="206"/>
      <c r="L338" s="206"/>
      <c r="M338" s="206"/>
      <c r="N338" s="206"/>
      <c r="O338" s="206"/>
      <c r="P338" s="206"/>
      <c r="Q338" s="206"/>
      <c r="R338" s="206"/>
      <c r="S338" s="15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65"/>
      <c r="AM338" s="65"/>
      <c r="AN338" s="65"/>
      <c r="AO338" s="65"/>
      <c r="AP338" s="65"/>
      <c r="AQ338" s="65"/>
      <c r="AR338" s="65"/>
      <c r="AS338" s="65"/>
      <c r="AT338" s="65"/>
      <c r="AU338" s="65"/>
      <c r="AV338" s="65"/>
      <c r="AW338" s="65"/>
      <c r="AX338" s="65"/>
      <c r="AY338" s="65"/>
      <c r="AZ338" s="65"/>
      <c r="BA338" s="65"/>
      <c r="BB338" s="65"/>
      <c r="BC338" s="65"/>
      <c r="BD338" s="65"/>
      <c r="BE338" s="65"/>
      <c r="BF338" s="65"/>
      <c r="BG338" s="65"/>
      <c r="BH338" s="65"/>
      <c r="BI338" s="65"/>
      <c r="BJ338" s="65"/>
      <c r="BK338" s="65"/>
      <c r="BL338" s="65"/>
      <c r="BM338" s="65"/>
      <c r="BN338" s="65"/>
      <c r="BO338" s="65"/>
      <c r="BP338" s="65"/>
      <c r="BQ338" s="65"/>
      <c r="BR338" s="65"/>
      <c r="BS338" s="65"/>
      <c r="BT338" s="65"/>
      <c r="BU338" s="65"/>
      <c r="BV338" s="65"/>
      <c r="BW338" s="65"/>
      <c r="BX338" s="65"/>
      <c r="BY338" s="65"/>
      <c r="BZ338" s="65"/>
      <c r="CA338" s="65"/>
      <c r="CB338" s="65"/>
      <c r="CC338" s="65"/>
      <c r="CD338" s="65"/>
      <c r="CE338" s="65"/>
      <c r="CF338" s="65"/>
      <c r="CG338" s="65"/>
      <c r="CH338" s="65"/>
      <c r="CI338" s="65"/>
      <c r="CJ338" s="65"/>
      <c r="CK338" s="65"/>
      <c r="CL338" s="65"/>
      <c r="CM338" s="65"/>
      <c r="CN338" s="65"/>
      <c r="CO338" s="65"/>
      <c r="CP338" s="65"/>
      <c r="CQ338" s="65"/>
      <c r="CR338" s="65"/>
      <c r="CS338" s="65"/>
      <c r="CT338" s="65"/>
      <c r="CU338" s="65"/>
      <c r="CV338" s="65"/>
      <c r="CW338" s="65"/>
      <c r="CX338" s="65"/>
      <c r="CY338" s="65"/>
      <c r="CZ338" s="65"/>
      <c r="DA338" s="65"/>
      <c r="DB338" s="65"/>
      <c r="DC338" s="65"/>
      <c r="DD338" s="65"/>
      <c r="DE338" s="65"/>
      <c r="DF338" s="65"/>
      <c r="DG338" s="65"/>
      <c r="DH338" s="65"/>
      <c r="DI338" s="65"/>
      <c r="DJ338" s="65"/>
      <c r="DK338" s="65"/>
      <c r="DL338" s="65"/>
      <c r="DM338" s="65"/>
      <c r="DN338" s="65"/>
      <c r="DO338" s="65"/>
      <c r="DP338" s="65"/>
      <c r="DQ338" s="65"/>
      <c r="DR338" s="65"/>
      <c r="DS338" s="65"/>
    </row>
    <row r="339" spans="1:123" s="64" customFormat="1" x14ac:dyDescent="0.35">
      <c r="A339" s="137"/>
      <c r="B339" s="138" t="s">
        <v>38</v>
      </c>
      <c r="C339" s="139"/>
      <c r="D339" s="141">
        <v>3</v>
      </c>
      <c r="E339" s="141">
        <v>3</v>
      </c>
      <c r="F339" s="142"/>
      <c r="G339" s="142"/>
      <c r="H339" s="141"/>
      <c r="I339" s="142"/>
      <c r="J339" s="143"/>
      <c r="K339" s="206"/>
      <c r="L339" s="206"/>
      <c r="M339" s="206"/>
      <c r="N339" s="206"/>
      <c r="O339" s="206"/>
      <c r="P339" s="206"/>
      <c r="Q339" s="206"/>
      <c r="R339" s="206"/>
      <c r="S339" s="15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65"/>
      <c r="AM339" s="65"/>
      <c r="AN339" s="65"/>
      <c r="AO339" s="65"/>
      <c r="AP339" s="65"/>
      <c r="AQ339" s="65"/>
      <c r="AR339" s="65"/>
      <c r="AS339" s="65"/>
      <c r="AT339" s="65"/>
      <c r="AU339" s="65"/>
      <c r="AV339" s="65"/>
      <c r="AW339" s="65"/>
      <c r="AX339" s="65"/>
      <c r="AY339" s="65"/>
      <c r="AZ339" s="65"/>
      <c r="BA339" s="65"/>
      <c r="BB339" s="65"/>
      <c r="BC339" s="65"/>
      <c r="BD339" s="65"/>
      <c r="BE339" s="65"/>
      <c r="BF339" s="65"/>
      <c r="BG339" s="65"/>
      <c r="BH339" s="65"/>
      <c r="BI339" s="65"/>
      <c r="BJ339" s="65"/>
      <c r="BK339" s="65"/>
      <c r="BL339" s="65"/>
      <c r="BM339" s="65"/>
      <c r="BN339" s="65"/>
      <c r="BO339" s="65"/>
      <c r="BP339" s="65"/>
      <c r="BQ339" s="65"/>
      <c r="BR339" s="65"/>
      <c r="BS339" s="65"/>
      <c r="BT339" s="65"/>
      <c r="BU339" s="65"/>
      <c r="BV339" s="65"/>
      <c r="BW339" s="65"/>
      <c r="BX339" s="65"/>
      <c r="BY339" s="65"/>
      <c r="BZ339" s="65"/>
      <c r="CA339" s="65"/>
      <c r="CB339" s="65"/>
      <c r="CC339" s="65"/>
      <c r="CD339" s="65"/>
      <c r="CE339" s="65"/>
      <c r="CF339" s="65"/>
      <c r="CG339" s="65"/>
      <c r="CH339" s="65"/>
      <c r="CI339" s="65"/>
      <c r="CJ339" s="65"/>
      <c r="CK339" s="65"/>
      <c r="CL339" s="65"/>
      <c r="CM339" s="65"/>
      <c r="CN339" s="65"/>
      <c r="CO339" s="65"/>
      <c r="CP339" s="65"/>
      <c r="CQ339" s="65"/>
      <c r="CR339" s="65"/>
      <c r="CS339" s="65"/>
      <c r="CT339" s="65"/>
      <c r="CU339" s="65"/>
      <c r="CV339" s="65"/>
      <c r="CW339" s="65"/>
      <c r="CX339" s="65"/>
      <c r="CY339" s="65"/>
      <c r="CZ339" s="65"/>
      <c r="DA339" s="65"/>
      <c r="DB339" s="65"/>
      <c r="DC339" s="65"/>
      <c r="DD339" s="65"/>
      <c r="DE339" s="65"/>
      <c r="DF339" s="65"/>
      <c r="DG339" s="65"/>
      <c r="DH339" s="65"/>
      <c r="DI339" s="65"/>
      <c r="DJ339" s="65"/>
      <c r="DK339" s="65"/>
      <c r="DL339" s="65"/>
      <c r="DM339" s="65"/>
      <c r="DN339" s="65"/>
      <c r="DO339" s="65"/>
      <c r="DP339" s="65"/>
      <c r="DQ339" s="65"/>
      <c r="DR339" s="65"/>
      <c r="DS339" s="65"/>
    </row>
    <row r="340" spans="1:123" s="64" customFormat="1" x14ac:dyDescent="0.35">
      <c r="A340" s="137"/>
      <c r="B340" s="138" t="s">
        <v>40</v>
      </c>
      <c r="C340" s="139"/>
      <c r="D340" s="141">
        <v>5</v>
      </c>
      <c r="E340" s="141">
        <v>5</v>
      </c>
      <c r="F340" s="142"/>
      <c r="G340" s="142"/>
      <c r="H340" s="141"/>
      <c r="I340" s="142"/>
      <c r="J340" s="143"/>
      <c r="K340" s="206"/>
      <c r="L340" s="206"/>
      <c r="M340" s="206"/>
      <c r="N340" s="206"/>
      <c r="O340" s="206"/>
      <c r="P340" s="206"/>
      <c r="Q340" s="206"/>
      <c r="R340" s="206"/>
      <c r="S340" s="15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65"/>
      <c r="AM340" s="65"/>
      <c r="AN340" s="65"/>
      <c r="AO340" s="65"/>
      <c r="AP340" s="65"/>
      <c r="AQ340" s="65"/>
      <c r="AR340" s="65"/>
      <c r="AS340" s="65"/>
      <c r="AT340" s="65"/>
      <c r="AU340" s="65"/>
      <c r="AV340" s="65"/>
      <c r="AW340" s="65"/>
      <c r="AX340" s="65"/>
      <c r="AY340" s="65"/>
      <c r="AZ340" s="65"/>
      <c r="BA340" s="65"/>
      <c r="BB340" s="65"/>
      <c r="BC340" s="65"/>
      <c r="BD340" s="65"/>
      <c r="BE340" s="65"/>
      <c r="BF340" s="65"/>
      <c r="BG340" s="65"/>
      <c r="BH340" s="65"/>
      <c r="BI340" s="65"/>
      <c r="BJ340" s="65"/>
      <c r="BK340" s="65"/>
      <c r="BL340" s="65"/>
      <c r="BM340" s="65"/>
      <c r="BN340" s="65"/>
      <c r="BO340" s="65"/>
      <c r="BP340" s="65"/>
      <c r="BQ340" s="65"/>
      <c r="BR340" s="65"/>
      <c r="BS340" s="65"/>
      <c r="BT340" s="65"/>
      <c r="BU340" s="65"/>
      <c r="BV340" s="65"/>
      <c r="BW340" s="65"/>
      <c r="BX340" s="65"/>
      <c r="BY340" s="65"/>
      <c r="BZ340" s="65"/>
      <c r="CA340" s="65"/>
      <c r="CB340" s="65"/>
      <c r="CC340" s="65"/>
      <c r="CD340" s="65"/>
      <c r="CE340" s="65"/>
      <c r="CF340" s="65"/>
      <c r="CG340" s="65"/>
      <c r="CH340" s="65"/>
      <c r="CI340" s="65"/>
      <c r="CJ340" s="65"/>
      <c r="CK340" s="65"/>
      <c r="CL340" s="65"/>
      <c r="CM340" s="65"/>
      <c r="CN340" s="65"/>
      <c r="CO340" s="65"/>
      <c r="CP340" s="65"/>
      <c r="CQ340" s="65"/>
      <c r="CR340" s="65"/>
      <c r="CS340" s="65"/>
      <c r="CT340" s="65"/>
      <c r="CU340" s="65"/>
      <c r="CV340" s="65"/>
      <c r="CW340" s="65"/>
      <c r="CX340" s="65"/>
      <c r="CY340" s="65"/>
      <c r="CZ340" s="65"/>
      <c r="DA340" s="65"/>
      <c r="DB340" s="65"/>
      <c r="DC340" s="65"/>
      <c r="DD340" s="65"/>
      <c r="DE340" s="65"/>
      <c r="DF340" s="65"/>
      <c r="DG340" s="65"/>
      <c r="DH340" s="65"/>
      <c r="DI340" s="65"/>
      <c r="DJ340" s="65"/>
      <c r="DK340" s="65"/>
      <c r="DL340" s="65"/>
      <c r="DM340" s="65"/>
      <c r="DN340" s="65"/>
      <c r="DO340" s="65"/>
      <c r="DP340" s="65"/>
      <c r="DQ340" s="65"/>
      <c r="DR340" s="65"/>
      <c r="DS340" s="65"/>
    </row>
    <row r="341" spans="1:123" s="64" customFormat="1" x14ac:dyDescent="0.35">
      <c r="A341" s="137"/>
      <c r="B341" s="138" t="s">
        <v>21</v>
      </c>
      <c r="C341" s="139"/>
      <c r="D341" s="141">
        <v>1.2</v>
      </c>
      <c r="E341" s="141">
        <v>1.2</v>
      </c>
      <c r="F341" s="142"/>
      <c r="G341" s="142"/>
      <c r="H341" s="141"/>
      <c r="I341" s="142"/>
      <c r="J341" s="143"/>
      <c r="K341" s="206"/>
      <c r="L341" s="206"/>
      <c r="M341" s="206"/>
      <c r="N341" s="206"/>
      <c r="O341" s="206"/>
      <c r="P341" s="206"/>
      <c r="Q341" s="206"/>
      <c r="R341" s="206"/>
      <c r="S341" s="15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65"/>
      <c r="AM341" s="65"/>
      <c r="AN341" s="65"/>
      <c r="AO341" s="65"/>
      <c r="AP341" s="65"/>
      <c r="AQ341" s="65"/>
      <c r="AR341" s="65"/>
      <c r="AS341" s="65"/>
      <c r="AT341" s="65"/>
      <c r="AU341" s="65"/>
      <c r="AV341" s="65"/>
      <c r="AW341" s="65"/>
      <c r="AX341" s="65"/>
      <c r="AY341" s="65"/>
      <c r="AZ341" s="65"/>
      <c r="BA341" s="65"/>
      <c r="BB341" s="65"/>
      <c r="BC341" s="65"/>
      <c r="BD341" s="65"/>
      <c r="BE341" s="65"/>
      <c r="BF341" s="65"/>
      <c r="BG341" s="65"/>
      <c r="BH341" s="65"/>
      <c r="BI341" s="65"/>
      <c r="BJ341" s="65"/>
      <c r="BK341" s="65"/>
      <c r="BL341" s="65"/>
      <c r="BM341" s="65"/>
      <c r="BN341" s="65"/>
      <c r="BO341" s="65"/>
      <c r="BP341" s="65"/>
      <c r="BQ341" s="65"/>
      <c r="BR341" s="65"/>
      <c r="BS341" s="65"/>
      <c r="BT341" s="65"/>
      <c r="BU341" s="65"/>
      <c r="BV341" s="65"/>
      <c r="BW341" s="65"/>
      <c r="BX341" s="65"/>
      <c r="BY341" s="65"/>
      <c r="BZ341" s="65"/>
      <c r="CA341" s="65"/>
      <c r="CB341" s="65"/>
      <c r="CC341" s="65"/>
      <c r="CD341" s="65"/>
      <c r="CE341" s="65"/>
      <c r="CF341" s="65"/>
      <c r="CG341" s="65"/>
      <c r="CH341" s="65"/>
      <c r="CI341" s="65"/>
      <c r="CJ341" s="65"/>
      <c r="CK341" s="65"/>
      <c r="CL341" s="65"/>
      <c r="CM341" s="65"/>
      <c r="CN341" s="65"/>
      <c r="CO341" s="65"/>
      <c r="CP341" s="65"/>
      <c r="CQ341" s="65"/>
      <c r="CR341" s="65"/>
      <c r="CS341" s="65"/>
      <c r="CT341" s="65"/>
      <c r="CU341" s="65"/>
      <c r="CV341" s="65"/>
      <c r="CW341" s="65"/>
      <c r="CX341" s="65"/>
      <c r="CY341" s="65"/>
      <c r="CZ341" s="65"/>
      <c r="DA341" s="65"/>
      <c r="DB341" s="65"/>
      <c r="DC341" s="65"/>
      <c r="DD341" s="65"/>
      <c r="DE341" s="65"/>
      <c r="DF341" s="65"/>
      <c r="DG341" s="65"/>
      <c r="DH341" s="65"/>
      <c r="DI341" s="65"/>
      <c r="DJ341" s="65"/>
      <c r="DK341" s="65"/>
      <c r="DL341" s="65"/>
      <c r="DM341" s="65"/>
      <c r="DN341" s="65"/>
      <c r="DO341" s="65"/>
      <c r="DP341" s="65"/>
      <c r="DQ341" s="65"/>
      <c r="DR341" s="65"/>
      <c r="DS341" s="65"/>
    </row>
    <row r="342" spans="1:123" s="64" customFormat="1" x14ac:dyDescent="0.35">
      <c r="A342" s="137"/>
      <c r="B342" s="138" t="s">
        <v>19</v>
      </c>
      <c r="C342" s="139"/>
      <c r="D342" s="141">
        <v>160</v>
      </c>
      <c r="E342" s="141">
        <v>160</v>
      </c>
      <c r="F342" s="142"/>
      <c r="G342" s="142"/>
      <c r="H342" s="141"/>
      <c r="I342" s="142"/>
      <c r="J342" s="143"/>
      <c r="K342" s="206"/>
      <c r="L342" s="206"/>
      <c r="M342" s="206"/>
      <c r="N342" s="206"/>
      <c r="O342" s="206"/>
      <c r="P342" s="206"/>
      <c r="Q342" s="206"/>
      <c r="R342" s="206"/>
      <c r="S342" s="15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65"/>
      <c r="AM342" s="65"/>
      <c r="AN342" s="65"/>
      <c r="AO342" s="65"/>
      <c r="AP342" s="65"/>
      <c r="AQ342" s="65"/>
      <c r="AR342" s="65"/>
      <c r="AS342" s="65"/>
      <c r="AT342" s="65"/>
      <c r="AU342" s="65"/>
      <c r="AV342" s="65"/>
      <c r="AW342" s="65"/>
      <c r="AX342" s="65"/>
      <c r="AY342" s="65"/>
      <c r="AZ342" s="65"/>
      <c r="BA342" s="65"/>
      <c r="BB342" s="65"/>
      <c r="BC342" s="65"/>
      <c r="BD342" s="65"/>
      <c r="BE342" s="65"/>
      <c r="BF342" s="65"/>
      <c r="BG342" s="65"/>
      <c r="BH342" s="65"/>
      <c r="BI342" s="65"/>
      <c r="BJ342" s="65"/>
      <c r="BK342" s="65"/>
      <c r="BL342" s="65"/>
      <c r="BM342" s="65"/>
      <c r="BN342" s="65"/>
      <c r="BO342" s="65"/>
      <c r="BP342" s="65"/>
      <c r="BQ342" s="65"/>
      <c r="BR342" s="65"/>
      <c r="BS342" s="65"/>
      <c r="BT342" s="65"/>
      <c r="BU342" s="65"/>
      <c r="BV342" s="65"/>
      <c r="BW342" s="65"/>
      <c r="BX342" s="65"/>
      <c r="BY342" s="65"/>
      <c r="BZ342" s="65"/>
      <c r="CA342" s="65"/>
      <c r="CB342" s="65"/>
      <c r="CC342" s="65"/>
      <c r="CD342" s="65"/>
      <c r="CE342" s="65"/>
      <c r="CF342" s="65"/>
      <c r="CG342" s="65"/>
      <c r="CH342" s="65"/>
      <c r="CI342" s="65"/>
      <c r="CJ342" s="65"/>
      <c r="CK342" s="65"/>
      <c r="CL342" s="65"/>
      <c r="CM342" s="65"/>
      <c r="CN342" s="65"/>
      <c r="CO342" s="65"/>
      <c r="CP342" s="65"/>
      <c r="CQ342" s="65"/>
      <c r="CR342" s="65"/>
      <c r="CS342" s="65"/>
      <c r="CT342" s="65"/>
      <c r="CU342" s="65"/>
      <c r="CV342" s="65"/>
      <c r="CW342" s="65"/>
      <c r="CX342" s="65"/>
      <c r="CY342" s="65"/>
      <c r="CZ342" s="65"/>
      <c r="DA342" s="65"/>
      <c r="DB342" s="65"/>
      <c r="DC342" s="65"/>
      <c r="DD342" s="65"/>
      <c r="DE342" s="65"/>
      <c r="DF342" s="65"/>
      <c r="DG342" s="65"/>
      <c r="DH342" s="65"/>
      <c r="DI342" s="65"/>
      <c r="DJ342" s="65"/>
      <c r="DK342" s="65"/>
      <c r="DL342" s="65"/>
      <c r="DM342" s="65"/>
      <c r="DN342" s="65"/>
      <c r="DO342" s="65"/>
      <c r="DP342" s="65"/>
      <c r="DQ342" s="65"/>
      <c r="DR342" s="65"/>
      <c r="DS342" s="65"/>
    </row>
    <row r="343" spans="1:123" s="64" customFormat="1" ht="26.5" x14ac:dyDescent="0.35">
      <c r="A343" s="137" t="s">
        <v>408</v>
      </c>
      <c r="B343" s="138"/>
      <c r="C343" s="139">
        <v>180</v>
      </c>
      <c r="D343" s="139"/>
      <c r="E343" s="163"/>
      <c r="F343" s="139">
        <v>10</v>
      </c>
      <c r="G343" s="163">
        <v>9.5</v>
      </c>
      <c r="H343" s="139">
        <v>35</v>
      </c>
      <c r="I343" s="163">
        <v>266</v>
      </c>
      <c r="J343" s="143" t="s">
        <v>409</v>
      </c>
      <c r="K343" s="206"/>
      <c r="L343" s="206"/>
      <c r="M343" s="206"/>
      <c r="N343" s="206"/>
      <c r="O343" s="206"/>
      <c r="P343" s="206"/>
      <c r="Q343" s="206"/>
      <c r="R343" s="206"/>
      <c r="S343" s="15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65"/>
      <c r="AM343" s="65"/>
      <c r="AN343" s="65"/>
      <c r="AO343" s="65"/>
      <c r="AP343" s="65"/>
      <c r="AQ343" s="65"/>
      <c r="AR343" s="65"/>
      <c r="AS343" s="65"/>
      <c r="AT343" s="65"/>
      <c r="AU343" s="65"/>
      <c r="AV343" s="65"/>
      <c r="AW343" s="65"/>
      <c r="AX343" s="65"/>
      <c r="AY343" s="65"/>
      <c r="AZ343" s="65"/>
      <c r="BA343" s="65"/>
      <c r="BB343" s="65"/>
      <c r="BC343" s="65"/>
      <c r="BD343" s="65"/>
      <c r="BE343" s="65"/>
      <c r="BF343" s="65"/>
      <c r="BG343" s="65"/>
      <c r="BH343" s="65"/>
      <c r="BI343" s="65"/>
      <c r="BJ343" s="65"/>
      <c r="BK343" s="65"/>
      <c r="BL343" s="65"/>
      <c r="BM343" s="65"/>
      <c r="BN343" s="65"/>
      <c r="BO343" s="65"/>
      <c r="BP343" s="65"/>
      <c r="BQ343" s="65"/>
      <c r="BR343" s="65"/>
      <c r="BS343" s="65"/>
      <c r="BT343" s="65"/>
      <c r="BU343" s="65"/>
      <c r="BV343" s="65"/>
      <c r="BW343" s="65"/>
      <c r="BX343" s="65"/>
      <c r="BY343" s="65"/>
      <c r="BZ343" s="65"/>
      <c r="CA343" s="65"/>
      <c r="CB343" s="65"/>
      <c r="CC343" s="65"/>
      <c r="CD343" s="65"/>
      <c r="CE343" s="65"/>
      <c r="CF343" s="65"/>
      <c r="CG343" s="65"/>
      <c r="CH343" s="65"/>
      <c r="CI343" s="65"/>
      <c r="CJ343" s="65"/>
      <c r="CK343" s="65"/>
      <c r="CL343" s="65"/>
      <c r="CM343" s="65"/>
      <c r="CN343" s="65"/>
      <c r="CO343" s="65"/>
      <c r="CP343" s="65"/>
      <c r="CQ343" s="65"/>
      <c r="CR343" s="65"/>
      <c r="CS343" s="65"/>
      <c r="CT343" s="65"/>
      <c r="CU343" s="65"/>
      <c r="CV343" s="65"/>
      <c r="CW343" s="65"/>
      <c r="CX343" s="65"/>
      <c r="CY343" s="65"/>
      <c r="CZ343" s="65"/>
      <c r="DA343" s="65"/>
      <c r="DB343" s="65"/>
      <c r="DC343" s="65"/>
      <c r="DD343" s="65"/>
      <c r="DE343" s="65"/>
      <c r="DF343" s="65"/>
      <c r="DG343" s="65"/>
      <c r="DH343" s="65"/>
      <c r="DI343" s="65"/>
      <c r="DJ343" s="65"/>
      <c r="DK343" s="65"/>
      <c r="DL343" s="65"/>
      <c r="DM343" s="65"/>
      <c r="DN343" s="65"/>
      <c r="DO343" s="65"/>
      <c r="DP343" s="65"/>
      <c r="DQ343" s="65"/>
      <c r="DR343" s="65"/>
      <c r="DS343" s="65"/>
    </row>
    <row r="344" spans="1:123" s="64" customFormat="1" x14ac:dyDescent="0.35">
      <c r="A344" s="137"/>
      <c r="B344" s="138" t="s">
        <v>226</v>
      </c>
      <c r="C344" s="139"/>
      <c r="D344" s="139">
        <v>47</v>
      </c>
      <c r="E344" s="163">
        <v>47</v>
      </c>
      <c r="F344" s="227"/>
      <c r="G344" s="228"/>
      <c r="H344" s="227"/>
      <c r="I344" s="163"/>
      <c r="J344" s="143"/>
      <c r="K344" s="206"/>
      <c r="L344" s="206"/>
      <c r="M344" s="206"/>
      <c r="N344" s="206"/>
      <c r="O344" s="206"/>
      <c r="P344" s="206"/>
      <c r="Q344" s="206"/>
      <c r="R344" s="206"/>
      <c r="S344" s="15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65"/>
      <c r="AM344" s="65"/>
      <c r="AN344" s="65"/>
      <c r="AO344" s="65"/>
      <c r="AP344" s="65"/>
      <c r="AQ344" s="65"/>
      <c r="AR344" s="65"/>
      <c r="AS344" s="65"/>
      <c r="AT344" s="65"/>
      <c r="AU344" s="65"/>
      <c r="AV344" s="65"/>
      <c r="AW344" s="65"/>
      <c r="AX344" s="65"/>
      <c r="AY344" s="65"/>
      <c r="AZ344" s="65"/>
      <c r="BA344" s="65"/>
      <c r="BB344" s="65"/>
      <c r="BC344" s="65"/>
      <c r="BD344" s="65"/>
      <c r="BE344" s="65"/>
      <c r="BF344" s="65"/>
      <c r="BG344" s="65"/>
      <c r="BH344" s="65"/>
      <c r="BI344" s="65"/>
      <c r="BJ344" s="65"/>
      <c r="BK344" s="65"/>
      <c r="BL344" s="65"/>
      <c r="BM344" s="65"/>
      <c r="BN344" s="65"/>
      <c r="BO344" s="65"/>
      <c r="BP344" s="65"/>
      <c r="BQ344" s="65"/>
      <c r="BR344" s="65"/>
      <c r="BS344" s="65"/>
      <c r="BT344" s="65"/>
      <c r="BU344" s="65"/>
      <c r="BV344" s="65"/>
      <c r="BW344" s="65"/>
      <c r="BX344" s="65"/>
      <c r="BY344" s="65"/>
      <c r="BZ344" s="65"/>
      <c r="CA344" s="65"/>
      <c r="CB344" s="65"/>
      <c r="CC344" s="65"/>
      <c r="CD344" s="65"/>
      <c r="CE344" s="65"/>
      <c r="CF344" s="65"/>
      <c r="CG344" s="65"/>
      <c r="CH344" s="65"/>
      <c r="CI344" s="65"/>
      <c r="CJ344" s="65"/>
      <c r="CK344" s="65"/>
      <c r="CL344" s="65"/>
      <c r="CM344" s="65"/>
      <c r="CN344" s="65"/>
      <c r="CO344" s="65"/>
      <c r="CP344" s="65"/>
      <c r="CQ344" s="65"/>
      <c r="CR344" s="65"/>
      <c r="CS344" s="65"/>
      <c r="CT344" s="65"/>
      <c r="CU344" s="65"/>
      <c r="CV344" s="65"/>
      <c r="CW344" s="65"/>
      <c r="CX344" s="65"/>
      <c r="CY344" s="65"/>
      <c r="CZ344" s="65"/>
      <c r="DA344" s="65"/>
      <c r="DB344" s="65"/>
      <c r="DC344" s="65"/>
      <c r="DD344" s="65"/>
      <c r="DE344" s="65"/>
      <c r="DF344" s="65"/>
      <c r="DG344" s="65"/>
      <c r="DH344" s="65"/>
      <c r="DI344" s="65"/>
      <c r="DJ344" s="65"/>
      <c r="DK344" s="65"/>
      <c r="DL344" s="65"/>
      <c r="DM344" s="65"/>
      <c r="DN344" s="65"/>
      <c r="DO344" s="65"/>
      <c r="DP344" s="65"/>
      <c r="DQ344" s="65"/>
      <c r="DR344" s="65"/>
      <c r="DS344" s="65"/>
    </row>
    <row r="345" spans="1:123" s="64" customFormat="1" x14ac:dyDescent="0.35">
      <c r="A345" s="137"/>
      <c r="B345" s="138" t="s">
        <v>120</v>
      </c>
      <c r="C345" s="139"/>
      <c r="D345" s="139"/>
      <c r="E345" s="163">
        <v>29</v>
      </c>
      <c r="F345" s="227"/>
      <c r="G345" s="228"/>
      <c r="H345" s="227"/>
      <c r="I345" s="228"/>
      <c r="J345" s="143"/>
      <c r="K345" s="206"/>
      <c r="L345" s="206"/>
      <c r="M345" s="206"/>
      <c r="N345" s="206"/>
      <c r="O345" s="206"/>
      <c r="P345" s="206"/>
      <c r="Q345" s="206"/>
      <c r="R345" s="206"/>
      <c r="S345" s="15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65"/>
      <c r="AM345" s="65"/>
      <c r="AN345" s="65"/>
      <c r="AO345" s="65"/>
      <c r="AP345" s="65"/>
      <c r="AQ345" s="65"/>
      <c r="AR345" s="65"/>
      <c r="AS345" s="65"/>
      <c r="AT345" s="65"/>
      <c r="AU345" s="65"/>
      <c r="AV345" s="65"/>
      <c r="AW345" s="65"/>
      <c r="AX345" s="65"/>
      <c r="AY345" s="65"/>
      <c r="AZ345" s="65"/>
      <c r="BA345" s="65"/>
      <c r="BB345" s="65"/>
      <c r="BC345" s="65"/>
      <c r="BD345" s="65"/>
      <c r="BE345" s="65"/>
      <c r="BF345" s="65"/>
      <c r="BG345" s="65"/>
      <c r="BH345" s="65"/>
      <c r="BI345" s="65"/>
      <c r="BJ345" s="65"/>
      <c r="BK345" s="65"/>
      <c r="BL345" s="65"/>
      <c r="BM345" s="65"/>
      <c r="BN345" s="65"/>
      <c r="BO345" s="65"/>
      <c r="BP345" s="65"/>
      <c r="BQ345" s="65"/>
      <c r="BR345" s="65"/>
      <c r="BS345" s="65"/>
      <c r="BT345" s="65"/>
      <c r="BU345" s="65"/>
      <c r="BV345" s="65"/>
      <c r="BW345" s="65"/>
      <c r="BX345" s="65"/>
      <c r="BY345" s="65"/>
      <c r="BZ345" s="65"/>
      <c r="CA345" s="65"/>
      <c r="CB345" s="65"/>
      <c r="CC345" s="65"/>
      <c r="CD345" s="65"/>
      <c r="CE345" s="65"/>
      <c r="CF345" s="65"/>
      <c r="CG345" s="65"/>
      <c r="CH345" s="65"/>
      <c r="CI345" s="65"/>
      <c r="CJ345" s="65"/>
      <c r="CK345" s="65"/>
      <c r="CL345" s="65"/>
      <c r="CM345" s="65"/>
      <c r="CN345" s="65"/>
      <c r="CO345" s="65"/>
      <c r="CP345" s="65"/>
      <c r="CQ345" s="65"/>
      <c r="CR345" s="65"/>
      <c r="CS345" s="65"/>
      <c r="CT345" s="65"/>
      <c r="CU345" s="65"/>
      <c r="CV345" s="65"/>
      <c r="CW345" s="65"/>
      <c r="CX345" s="65"/>
      <c r="CY345" s="65"/>
      <c r="CZ345" s="65"/>
      <c r="DA345" s="65"/>
      <c r="DB345" s="65"/>
      <c r="DC345" s="65"/>
      <c r="DD345" s="65"/>
      <c r="DE345" s="65"/>
      <c r="DF345" s="65"/>
      <c r="DG345" s="65"/>
      <c r="DH345" s="65"/>
      <c r="DI345" s="65"/>
      <c r="DJ345" s="65"/>
      <c r="DK345" s="65"/>
      <c r="DL345" s="65"/>
      <c r="DM345" s="65"/>
      <c r="DN345" s="65"/>
      <c r="DO345" s="65"/>
      <c r="DP345" s="65"/>
      <c r="DQ345" s="65"/>
      <c r="DR345" s="65"/>
      <c r="DS345" s="65"/>
    </row>
    <row r="346" spans="1:123" s="64" customFormat="1" x14ac:dyDescent="0.35">
      <c r="A346" s="137"/>
      <c r="B346" s="138" t="s">
        <v>34</v>
      </c>
      <c r="C346" s="139"/>
      <c r="D346" s="139">
        <v>173</v>
      </c>
      <c r="E346" s="163">
        <v>120.6</v>
      </c>
      <c r="F346" s="227"/>
      <c r="G346" s="228"/>
      <c r="H346" s="227"/>
      <c r="I346" s="163"/>
      <c r="J346" s="143"/>
      <c r="K346" s="206"/>
      <c r="L346" s="206"/>
      <c r="M346" s="206"/>
      <c r="N346" s="206"/>
      <c r="O346" s="206"/>
      <c r="P346" s="206"/>
      <c r="Q346" s="206"/>
      <c r="R346" s="206"/>
      <c r="S346" s="15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65"/>
      <c r="AM346" s="65"/>
      <c r="AN346" s="65"/>
      <c r="AO346" s="65"/>
      <c r="AP346" s="65"/>
      <c r="AQ346" s="65"/>
      <c r="AR346" s="65"/>
      <c r="AS346" s="65"/>
      <c r="AT346" s="65"/>
      <c r="AU346" s="65"/>
      <c r="AV346" s="65"/>
      <c r="AW346" s="65"/>
      <c r="AX346" s="65"/>
      <c r="AY346" s="65"/>
      <c r="AZ346" s="65"/>
      <c r="BA346" s="65"/>
      <c r="BB346" s="65"/>
      <c r="BC346" s="65"/>
      <c r="BD346" s="65"/>
      <c r="BE346" s="65"/>
      <c r="BF346" s="65"/>
      <c r="BG346" s="65"/>
      <c r="BH346" s="65"/>
      <c r="BI346" s="65"/>
      <c r="BJ346" s="65"/>
      <c r="BK346" s="65"/>
      <c r="BL346" s="65"/>
      <c r="BM346" s="65"/>
      <c r="BN346" s="65"/>
      <c r="BO346" s="65"/>
      <c r="BP346" s="65"/>
      <c r="BQ346" s="65"/>
      <c r="BR346" s="65"/>
      <c r="BS346" s="65"/>
      <c r="BT346" s="65"/>
      <c r="BU346" s="65"/>
      <c r="BV346" s="65"/>
      <c r="BW346" s="65"/>
      <c r="BX346" s="65"/>
      <c r="BY346" s="65"/>
      <c r="BZ346" s="65"/>
      <c r="CA346" s="65"/>
      <c r="CB346" s="65"/>
      <c r="CC346" s="65"/>
      <c r="CD346" s="65"/>
      <c r="CE346" s="65"/>
      <c r="CF346" s="65"/>
      <c r="CG346" s="65"/>
      <c r="CH346" s="65"/>
      <c r="CI346" s="65"/>
      <c r="CJ346" s="65"/>
      <c r="CK346" s="65"/>
      <c r="CL346" s="65"/>
      <c r="CM346" s="65"/>
      <c r="CN346" s="65"/>
      <c r="CO346" s="65"/>
      <c r="CP346" s="65"/>
      <c r="CQ346" s="65"/>
      <c r="CR346" s="65"/>
      <c r="CS346" s="65"/>
      <c r="CT346" s="65"/>
      <c r="CU346" s="65"/>
      <c r="CV346" s="65"/>
      <c r="CW346" s="65"/>
      <c r="CX346" s="65"/>
      <c r="CY346" s="65"/>
      <c r="CZ346" s="65"/>
      <c r="DA346" s="65"/>
      <c r="DB346" s="65"/>
      <c r="DC346" s="65"/>
      <c r="DD346" s="65"/>
      <c r="DE346" s="65"/>
      <c r="DF346" s="65"/>
      <c r="DG346" s="65"/>
      <c r="DH346" s="65"/>
      <c r="DI346" s="65"/>
      <c r="DJ346" s="65"/>
      <c r="DK346" s="65"/>
      <c r="DL346" s="65"/>
      <c r="DM346" s="65"/>
      <c r="DN346" s="65"/>
      <c r="DO346" s="65"/>
      <c r="DP346" s="65"/>
      <c r="DQ346" s="65"/>
      <c r="DR346" s="65"/>
      <c r="DS346" s="65"/>
    </row>
    <row r="347" spans="1:123" s="64" customFormat="1" x14ac:dyDescent="0.35">
      <c r="A347" s="137"/>
      <c r="B347" s="138" t="s">
        <v>37</v>
      </c>
      <c r="C347" s="139"/>
      <c r="D347" s="139">
        <v>18.2</v>
      </c>
      <c r="E347" s="163">
        <v>15.3</v>
      </c>
      <c r="F347" s="227"/>
      <c r="G347" s="228"/>
      <c r="H347" s="227"/>
      <c r="I347" s="163"/>
      <c r="J347" s="143"/>
      <c r="K347" s="206"/>
      <c r="L347" s="206"/>
      <c r="M347" s="206"/>
      <c r="N347" s="206"/>
      <c r="O347" s="206"/>
      <c r="P347" s="206"/>
      <c r="Q347" s="206"/>
      <c r="R347" s="206"/>
      <c r="S347" s="15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65"/>
      <c r="AM347" s="65"/>
      <c r="AN347" s="65"/>
      <c r="AO347" s="65"/>
      <c r="AP347" s="65"/>
      <c r="AQ347" s="65"/>
      <c r="AR347" s="65"/>
      <c r="AS347" s="65"/>
      <c r="AT347" s="65"/>
      <c r="AU347" s="65"/>
      <c r="AV347" s="65"/>
      <c r="AW347" s="65"/>
      <c r="AX347" s="65"/>
      <c r="AY347" s="65"/>
      <c r="AZ347" s="65"/>
      <c r="BA347" s="65"/>
      <c r="BB347" s="65"/>
      <c r="BC347" s="65"/>
      <c r="BD347" s="65"/>
      <c r="BE347" s="65"/>
      <c r="BF347" s="65"/>
      <c r="BG347" s="65"/>
      <c r="BH347" s="65"/>
      <c r="BI347" s="65"/>
      <c r="BJ347" s="65"/>
      <c r="BK347" s="65"/>
      <c r="BL347" s="65"/>
      <c r="BM347" s="65"/>
      <c r="BN347" s="65"/>
      <c r="BO347" s="65"/>
      <c r="BP347" s="65"/>
      <c r="BQ347" s="65"/>
      <c r="BR347" s="65"/>
      <c r="BS347" s="65"/>
      <c r="BT347" s="65"/>
      <c r="BU347" s="65"/>
      <c r="BV347" s="65"/>
      <c r="BW347" s="65"/>
      <c r="BX347" s="65"/>
      <c r="BY347" s="65"/>
      <c r="BZ347" s="65"/>
      <c r="CA347" s="65"/>
      <c r="CB347" s="65"/>
      <c r="CC347" s="65"/>
      <c r="CD347" s="65"/>
      <c r="CE347" s="65"/>
      <c r="CF347" s="65"/>
      <c r="CG347" s="65"/>
      <c r="CH347" s="65"/>
      <c r="CI347" s="65"/>
      <c r="CJ347" s="65"/>
      <c r="CK347" s="65"/>
      <c r="CL347" s="65"/>
      <c r="CM347" s="65"/>
      <c r="CN347" s="65"/>
      <c r="CO347" s="65"/>
      <c r="CP347" s="65"/>
      <c r="CQ347" s="65"/>
      <c r="CR347" s="65"/>
      <c r="CS347" s="65"/>
      <c r="CT347" s="65"/>
      <c r="CU347" s="65"/>
      <c r="CV347" s="65"/>
      <c r="CW347" s="65"/>
      <c r="CX347" s="65"/>
      <c r="CY347" s="65"/>
      <c r="CZ347" s="65"/>
      <c r="DA347" s="65"/>
      <c r="DB347" s="65"/>
      <c r="DC347" s="65"/>
      <c r="DD347" s="65"/>
      <c r="DE347" s="65"/>
      <c r="DF347" s="65"/>
      <c r="DG347" s="65"/>
      <c r="DH347" s="65"/>
      <c r="DI347" s="65"/>
      <c r="DJ347" s="65"/>
      <c r="DK347" s="65"/>
      <c r="DL347" s="65"/>
      <c r="DM347" s="65"/>
      <c r="DN347" s="65"/>
      <c r="DO347" s="65"/>
      <c r="DP347" s="65"/>
      <c r="DQ347" s="65"/>
      <c r="DR347" s="65"/>
      <c r="DS347" s="65"/>
    </row>
    <row r="348" spans="1:123" s="64" customFormat="1" x14ac:dyDescent="0.35">
      <c r="A348" s="137"/>
      <c r="B348" s="138" t="s">
        <v>38</v>
      </c>
      <c r="C348" s="139"/>
      <c r="D348" s="139">
        <v>6</v>
      </c>
      <c r="E348" s="163">
        <v>6</v>
      </c>
      <c r="F348" s="227"/>
      <c r="G348" s="228"/>
      <c r="H348" s="227"/>
      <c r="I348" s="163"/>
      <c r="J348" s="143"/>
      <c r="K348" s="206"/>
      <c r="L348" s="206"/>
      <c r="M348" s="206"/>
      <c r="N348" s="206"/>
      <c r="O348" s="206"/>
      <c r="P348" s="206"/>
      <c r="Q348" s="206"/>
      <c r="R348" s="206"/>
      <c r="S348" s="15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65"/>
      <c r="AM348" s="65"/>
      <c r="AN348" s="65"/>
      <c r="AO348" s="65"/>
      <c r="AP348" s="65"/>
      <c r="AQ348" s="65"/>
      <c r="AR348" s="65"/>
      <c r="AS348" s="65"/>
      <c r="AT348" s="65"/>
      <c r="AU348" s="65"/>
      <c r="AV348" s="65"/>
      <c r="AW348" s="65"/>
      <c r="AX348" s="65"/>
      <c r="AY348" s="65"/>
      <c r="AZ348" s="65"/>
      <c r="BA348" s="65"/>
      <c r="BB348" s="65"/>
      <c r="BC348" s="65"/>
      <c r="BD348" s="65"/>
      <c r="BE348" s="65"/>
      <c r="BF348" s="65"/>
      <c r="BG348" s="65"/>
      <c r="BH348" s="65"/>
      <c r="BI348" s="65"/>
      <c r="BJ348" s="65"/>
      <c r="BK348" s="65"/>
      <c r="BL348" s="65"/>
      <c r="BM348" s="65"/>
      <c r="BN348" s="65"/>
      <c r="BO348" s="65"/>
      <c r="BP348" s="65"/>
      <c r="BQ348" s="65"/>
      <c r="BR348" s="65"/>
      <c r="BS348" s="65"/>
      <c r="BT348" s="65"/>
      <c r="BU348" s="65"/>
      <c r="BV348" s="65"/>
      <c r="BW348" s="65"/>
      <c r="BX348" s="65"/>
      <c r="BY348" s="65"/>
      <c r="BZ348" s="65"/>
      <c r="CA348" s="65"/>
      <c r="CB348" s="65"/>
      <c r="CC348" s="65"/>
      <c r="CD348" s="65"/>
      <c r="CE348" s="65"/>
      <c r="CF348" s="65"/>
      <c r="CG348" s="65"/>
      <c r="CH348" s="65"/>
      <c r="CI348" s="65"/>
      <c r="CJ348" s="65"/>
      <c r="CK348" s="65"/>
      <c r="CL348" s="65"/>
      <c r="CM348" s="65"/>
      <c r="CN348" s="65"/>
      <c r="CO348" s="65"/>
      <c r="CP348" s="65"/>
      <c r="CQ348" s="65"/>
      <c r="CR348" s="65"/>
      <c r="CS348" s="65"/>
      <c r="CT348" s="65"/>
      <c r="CU348" s="65"/>
      <c r="CV348" s="65"/>
      <c r="CW348" s="65"/>
      <c r="CX348" s="65"/>
      <c r="CY348" s="65"/>
      <c r="CZ348" s="65"/>
      <c r="DA348" s="65"/>
      <c r="DB348" s="65"/>
      <c r="DC348" s="65"/>
      <c r="DD348" s="65"/>
      <c r="DE348" s="65"/>
      <c r="DF348" s="65"/>
      <c r="DG348" s="65"/>
      <c r="DH348" s="65"/>
      <c r="DI348" s="65"/>
      <c r="DJ348" s="65"/>
      <c r="DK348" s="65"/>
      <c r="DL348" s="65"/>
      <c r="DM348" s="65"/>
      <c r="DN348" s="65"/>
      <c r="DO348" s="65"/>
      <c r="DP348" s="65"/>
      <c r="DQ348" s="65"/>
      <c r="DR348" s="65"/>
      <c r="DS348" s="65"/>
    </row>
    <row r="349" spans="1:123" s="64" customFormat="1" x14ac:dyDescent="0.35">
      <c r="A349" s="137"/>
      <c r="B349" s="138" t="s">
        <v>43</v>
      </c>
      <c r="C349" s="139"/>
      <c r="D349" s="139">
        <v>1.5</v>
      </c>
      <c r="E349" s="163">
        <v>1.5</v>
      </c>
      <c r="F349" s="227"/>
      <c r="G349" s="228"/>
      <c r="H349" s="227"/>
      <c r="I349" s="163"/>
      <c r="J349" s="143"/>
      <c r="K349" s="206"/>
      <c r="L349" s="206"/>
      <c r="M349" s="206"/>
      <c r="N349" s="206"/>
      <c r="O349" s="206"/>
      <c r="P349" s="206"/>
      <c r="Q349" s="206"/>
      <c r="R349" s="206"/>
      <c r="S349" s="15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65"/>
      <c r="AM349" s="65"/>
      <c r="AN349" s="65"/>
      <c r="AO349" s="65"/>
      <c r="AP349" s="65"/>
      <c r="AQ349" s="65"/>
      <c r="AR349" s="65"/>
      <c r="AS349" s="65"/>
      <c r="AT349" s="65"/>
      <c r="AU349" s="65"/>
      <c r="AV349" s="65"/>
      <c r="AW349" s="65"/>
      <c r="AX349" s="65"/>
      <c r="AY349" s="65"/>
      <c r="AZ349" s="65"/>
      <c r="BA349" s="65"/>
      <c r="BB349" s="65"/>
      <c r="BC349" s="65"/>
      <c r="BD349" s="65"/>
      <c r="BE349" s="65"/>
      <c r="BF349" s="65"/>
      <c r="BG349" s="65"/>
      <c r="BH349" s="65"/>
      <c r="BI349" s="65"/>
      <c r="BJ349" s="65"/>
      <c r="BK349" s="65"/>
      <c r="BL349" s="65"/>
      <c r="BM349" s="65"/>
      <c r="BN349" s="65"/>
      <c r="BO349" s="65"/>
      <c r="BP349" s="65"/>
      <c r="BQ349" s="65"/>
      <c r="BR349" s="65"/>
      <c r="BS349" s="65"/>
      <c r="BT349" s="65"/>
      <c r="BU349" s="65"/>
      <c r="BV349" s="65"/>
      <c r="BW349" s="65"/>
      <c r="BX349" s="65"/>
      <c r="BY349" s="65"/>
      <c r="BZ349" s="65"/>
      <c r="CA349" s="65"/>
      <c r="CB349" s="65"/>
      <c r="CC349" s="65"/>
      <c r="CD349" s="65"/>
      <c r="CE349" s="65"/>
      <c r="CF349" s="65"/>
      <c r="CG349" s="65"/>
      <c r="CH349" s="65"/>
      <c r="CI349" s="65"/>
      <c r="CJ349" s="65"/>
      <c r="CK349" s="65"/>
      <c r="CL349" s="65"/>
      <c r="CM349" s="65"/>
      <c r="CN349" s="65"/>
      <c r="CO349" s="65"/>
      <c r="CP349" s="65"/>
      <c r="CQ349" s="65"/>
      <c r="CR349" s="65"/>
      <c r="CS349" s="65"/>
      <c r="CT349" s="65"/>
      <c r="CU349" s="65"/>
      <c r="CV349" s="65"/>
      <c r="CW349" s="65"/>
      <c r="CX349" s="65"/>
      <c r="CY349" s="65"/>
      <c r="CZ349" s="65"/>
      <c r="DA349" s="65"/>
      <c r="DB349" s="65"/>
      <c r="DC349" s="65"/>
      <c r="DD349" s="65"/>
      <c r="DE349" s="65"/>
      <c r="DF349" s="65"/>
      <c r="DG349" s="65"/>
      <c r="DH349" s="65"/>
      <c r="DI349" s="65"/>
      <c r="DJ349" s="65"/>
      <c r="DK349" s="65"/>
      <c r="DL349" s="65"/>
      <c r="DM349" s="65"/>
      <c r="DN349" s="65"/>
      <c r="DO349" s="65"/>
      <c r="DP349" s="65"/>
      <c r="DQ349" s="65"/>
      <c r="DR349" s="65"/>
      <c r="DS349" s="65"/>
    </row>
    <row r="350" spans="1:123" s="64" customFormat="1" x14ac:dyDescent="0.35">
      <c r="A350" s="137"/>
      <c r="B350" s="138" t="s">
        <v>410</v>
      </c>
      <c r="C350" s="139"/>
      <c r="D350" s="139"/>
      <c r="E350" s="163">
        <v>151</v>
      </c>
      <c r="F350" s="227"/>
      <c r="G350" s="228"/>
      <c r="H350" s="227"/>
      <c r="I350" s="163"/>
      <c r="J350" s="143"/>
      <c r="K350" s="206"/>
      <c r="L350" s="206"/>
      <c r="M350" s="206"/>
      <c r="N350" s="206"/>
      <c r="O350" s="206"/>
      <c r="P350" s="206"/>
      <c r="Q350" s="206"/>
      <c r="R350" s="206"/>
      <c r="S350" s="15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65"/>
      <c r="AM350" s="65"/>
      <c r="AN350" s="65"/>
      <c r="AO350" s="65"/>
      <c r="AP350" s="65"/>
      <c r="AQ350" s="65"/>
      <c r="AR350" s="65"/>
      <c r="AS350" s="65"/>
      <c r="AT350" s="65"/>
      <c r="AU350" s="65"/>
      <c r="AV350" s="65"/>
      <c r="AW350" s="65"/>
      <c r="AX350" s="65"/>
      <c r="AY350" s="65"/>
      <c r="AZ350" s="65"/>
      <c r="BA350" s="65"/>
      <c r="BB350" s="65"/>
      <c r="BC350" s="65"/>
      <c r="BD350" s="65"/>
      <c r="BE350" s="65"/>
      <c r="BF350" s="65"/>
      <c r="BG350" s="65"/>
      <c r="BH350" s="65"/>
      <c r="BI350" s="65"/>
      <c r="BJ350" s="65"/>
      <c r="BK350" s="65"/>
      <c r="BL350" s="65"/>
      <c r="BM350" s="65"/>
      <c r="BN350" s="65"/>
      <c r="BO350" s="65"/>
      <c r="BP350" s="65"/>
      <c r="BQ350" s="65"/>
      <c r="BR350" s="65"/>
      <c r="BS350" s="65"/>
      <c r="BT350" s="65"/>
      <c r="BU350" s="65"/>
      <c r="BV350" s="65"/>
      <c r="BW350" s="65"/>
      <c r="BX350" s="65"/>
      <c r="BY350" s="65"/>
      <c r="BZ350" s="65"/>
      <c r="CA350" s="65"/>
      <c r="CB350" s="65"/>
      <c r="CC350" s="65"/>
      <c r="CD350" s="65"/>
      <c r="CE350" s="65"/>
      <c r="CF350" s="65"/>
      <c r="CG350" s="65"/>
      <c r="CH350" s="65"/>
      <c r="CI350" s="65"/>
      <c r="CJ350" s="65"/>
      <c r="CK350" s="65"/>
      <c r="CL350" s="65"/>
      <c r="CM350" s="65"/>
      <c r="CN350" s="65"/>
      <c r="CO350" s="65"/>
      <c r="CP350" s="65"/>
      <c r="CQ350" s="65"/>
      <c r="CR350" s="65"/>
      <c r="CS350" s="65"/>
      <c r="CT350" s="65"/>
      <c r="CU350" s="65"/>
      <c r="CV350" s="65"/>
      <c r="CW350" s="65"/>
      <c r="CX350" s="65"/>
      <c r="CY350" s="65"/>
      <c r="CZ350" s="65"/>
      <c r="DA350" s="65"/>
      <c r="DB350" s="65"/>
      <c r="DC350" s="65"/>
      <c r="DD350" s="65"/>
      <c r="DE350" s="65"/>
      <c r="DF350" s="65"/>
      <c r="DG350" s="65"/>
      <c r="DH350" s="65"/>
      <c r="DI350" s="65"/>
      <c r="DJ350" s="65"/>
      <c r="DK350" s="65"/>
      <c r="DL350" s="65"/>
      <c r="DM350" s="65"/>
      <c r="DN350" s="65"/>
      <c r="DO350" s="65"/>
      <c r="DP350" s="65"/>
      <c r="DQ350" s="65"/>
      <c r="DR350" s="65"/>
      <c r="DS350" s="65"/>
    </row>
    <row r="351" spans="1:123" s="84" customFormat="1" x14ac:dyDescent="0.35">
      <c r="A351" s="229" t="s">
        <v>49</v>
      </c>
      <c r="B351" s="138"/>
      <c r="C351" s="139">
        <v>180</v>
      </c>
      <c r="D351" s="140"/>
      <c r="E351" s="141"/>
      <c r="F351" s="230">
        <v>0.7</v>
      </c>
      <c r="G351" s="158">
        <v>0.04</v>
      </c>
      <c r="H351" s="159">
        <v>18</v>
      </c>
      <c r="I351" s="231">
        <v>75.2</v>
      </c>
      <c r="J351" s="151" t="s">
        <v>250</v>
      </c>
      <c r="K351" s="206"/>
      <c r="L351" s="206"/>
      <c r="M351" s="206"/>
      <c r="N351" s="206"/>
      <c r="O351" s="206"/>
      <c r="P351" s="206"/>
      <c r="Q351" s="206"/>
      <c r="R351" s="206"/>
      <c r="S351" s="155"/>
    </row>
    <row r="352" spans="1:123" s="84" customFormat="1" x14ac:dyDescent="0.35">
      <c r="A352" s="229"/>
      <c r="B352" s="138" t="s">
        <v>349</v>
      </c>
      <c r="C352" s="139"/>
      <c r="D352" s="140">
        <v>18.36</v>
      </c>
      <c r="E352" s="141">
        <v>18</v>
      </c>
      <c r="F352" s="230"/>
      <c r="G352" s="139"/>
      <c r="H352" s="163"/>
      <c r="I352" s="231"/>
      <c r="J352" s="151"/>
      <c r="K352" s="206"/>
      <c r="L352" s="206"/>
      <c r="M352" s="206"/>
      <c r="N352" s="206"/>
      <c r="O352" s="206"/>
      <c r="P352" s="206"/>
      <c r="Q352" s="206"/>
      <c r="R352" s="206"/>
      <c r="S352" s="155"/>
    </row>
    <row r="353" spans="1:172" s="84" customFormat="1" x14ac:dyDescent="0.35">
      <c r="A353" s="229"/>
      <c r="B353" s="138" t="s">
        <v>56</v>
      </c>
      <c r="C353" s="139"/>
      <c r="D353" s="140">
        <v>182</v>
      </c>
      <c r="E353" s="141">
        <v>182</v>
      </c>
      <c r="F353" s="230"/>
      <c r="G353" s="139"/>
      <c r="H353" s="163"/>
      <c r="I353" s="231"/>
      <c r="J353" s="151"/>
      <c r="K353" s="206"/>
      <c r="L353" s="206"/>
      <c r="M353" s="206"/>
      <c r="N353" s="206"/>
      <c r="O353" s="206"/>
      <c r="P353" s="206"/>
      <c r="Q353" s="206"/>
      <c r="R353" s="206"/>
      <c r="S353" s="155"/>
    </row>
    <row r="354" spans="1:172" s="84" customFormat="1" x14ac:dyDescent="0.35">
      <c r="A354" s="229"/>
      <c r="B354" s="138" t="s">
        <v>20</v>
      </c>
      <c r="C354" s="139"/>
      <c r="D354" s="140">
        <v>5</v>
      </c>
      <c r="E354" s="141">
        <v>5</v>
      </c>
      <c r="F354" s="230"/>
      <c r="G354" s="139"/>
      <c r="H354" s="163"/>
      <c r="I354" s="231"/>
      <c r="J354" s="151"/>
      <c r="K354" s="206"/>
      <c r="L354" s="206"/>
      <c r="M354" s="206"/>
      <c r="N354" s="206"/>
      <c r="O354" s="206"/>
      <c r="P354" s="206"/>
      <c r="Q354" s="206"/>
      <c r="R354" s="206"/>
      <c r="S354" s="155"/>
    </row>
    <row r="355" spans="1:172" ht="15" thickBot="1" x14ac:dyDescent="0.4">
      <c r="A355" s="232" t="s">
        <v>50</v>
      </c>
      <c r="B355" s="233"/>
      <c r="C355" s="234">
        <v>37.5</v>
      </c>
      <c r="D355" s="235">
        <v>37.5</v>
      </c>
      <c r="E355" s="235">
        <v>37.5</v>
      </c>
      <c r="F355" s="234">
        <v>1.8</v>
      </c>
      <c r="G355" s="234">
        <v>0.4</v>
      </c>
      <c r="H355" s="234">
        <v>18</v>
      </c>
      <c r="I355" s="234">
        <v>82.5</v>
      </c>
      <c r="J355" s="236"/>
    </row>
    <row r="356" spans="1:172" ht="15" thickBot="1" x14ac:dyDescent="0.4">
      <c r="A356" s="215" t="s">
        <v>29</v>
      </c>
      <c r="B356" s="216"/>
      <c r="C356" s="217">
        <v>652.5</v>
      </c>
      <c r="D356" s="237"/>
      <c r="E356" s="199"/>
      <c r="F356" s="200">
        <v>17.599999999999998</v>
      </c>
      <c r="G356" s="200">
        <v>20.189999999999998</v>
      </c>
      <c r="H356" s="200">
        <v>92.8</v>
      </c>
      <c r="I356" s="200">
        <v>624.20000000000005</v>
      </c>
      <c r="J356" s="201"/>
    </row>
    <row r="357" spans="1:172" x14ac:dyDescent="0.35">
      <c r="A357" s="221"/>
      <c r="B357" s="222" t="s">
        <v>51</v>
      </c>
      <c r="C357" s="268"/>
      <c r="D357" s="187"/>
      <c r="E357" s="188"/>
      <c r="F357" s="188"/>
      <c r="G357" s="224"/>
      <c r="H357" s="188"/>
      <c r="I357" s="224"/>
      <c r="J357" s="143"/>
    </row>
    <row r="358" spans="1:172" x14ac:dyDescent="0.35">
      <c r="A358" s="205" t="s">
        <v>76</v>
      </c>
      <c r="B358" s="206"/>
      <c r="C358" s="207">
        <v>20</v>
      </c>
      <c r="D358" s="214"/>
      <c r="E358" s="207"/>
      <c r="F358" s="211">
        <v>0.8</v>
      </c>
      <c r="G358" s="211">
        <v>1.7</v>
      </c>
      <c r="H358" s="211">
        <v>34</v>
      </c>
      <c r="I358" s="212">
        <v>156</v>
      </c>
      <c r="J358" s="269"/>
      <c r="T358" s="119"/>
      <c r="U358" s="119"/>
      <c r="V358" s="119"/>
      <c r="W358" s="119"/>
      <c r="X358" s="119"/>
      <c r="Y358" s="119"/>
      <c r="Z358" s="119"/>
      <c r="AA358" s="119"/>
      <c r="AB358" s="119"/>
      <c r="AC358" s="119"/>
      <c r="AD358" s="119"/>
      <c r="AE358" s="119"/>
      <c r="AF358" s="119"/>
      <c r="AG358" s="119"/>
      <c r="AH358" s="119"/>
      <c r="AI358" s="119"/>
      <c r="AJ358" s="119"/>
      <c r="AK358" s="119"/>
      <c r="AL358" s="119"/>
      <c r="AM358" s="119"/>
      <c r="AN358" s="119"/>
      <c r="AO358" s="119"/>
      <c r="AP358" s="119"/>
      <c r="AQ358" s="119"/>
      <c r="AR358" s="119"/>
      <c r="AS358" s="119"/>
      <c r="AT358" s="119"/>
      <c r="AU358" s="119"/>
      <c r="AV358" s="119"/>
      <c r="AW358" s="119"/>
      <c r="AX358" s="119"/>
      <c r="AY358" s="119"/>
      <c r="AZ358" s="119"/>
      <c r="BA358" s="119"/>
      <c r="BB358" s="119"/>
      <c r="FH358"/>
      <c r="FI358"/>
      <c r="FJ358"/>
      <c r="FK358"/>
      <c r="FL358"/>
      <c r="FM358"/>
      <c r="FN358"/>
      <c r="FO358"/>
      <c r="FP358"/>
    </row>
    <row r="359" spans="1:172" ht="15.75" customHeight="1" x14ac:dyDescent="0.35">
      <c r="A359" s="205" t="s">
        <v>416</v>
      </c>
      <c r="B359" s="205"/>
      <c r="C359" s="207"/>
      <c r="D359" s="214">
        <v>20</v>
      </c>
      <c r="E359" s="207">
        <v>20</v>
      </c>
      <c r="F359" s="211"/>
      <c r="G359" s="211"/>
      <c r="H359" s="211"/>
      <c r="I359" s="212"/>
      <c r="J359" s="269"/>
    </row>
    <row r="360" spans="1:172" s="71" customFormat="1" x14ac:dyDescent="0.35">
      <c r="A360" s="137" t="s">
        <v>90</v>
      </c>
      <c r="B360" s="138"/>
      <c r="C360" s="139">
        <v>120</v>
      </c>
      <c r="D360" s="163"/>
      <c r="E360" s="238"/>
      <c r="F360" s="163">
        <v>3.77</v>
      </c>
      <c r="G360" s="139">
        <v>3</v>
      </c>
      <c r="H360" s="163">
        <v>5</v>
      </c>
      <c r="I360" s="139">
        <v>62.1</v>
      </c>
      <c r="J360" s="143" t="s">
        <v>171</v>
      </c>
      <c r="K360" s="206"/>
      <c r="L360" s="206"/>
      <c r="M360" s="206"/>
      <c r="N360" s="206"/>
      <c r="O360" s="206"/>
      <c r="P360" s="206"/>
      <c r="Q360" s="206"/>
      <c r="R360" s="206"/>
      <c r="S360" s="15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65"/>
      <c r="AM360" s="65"/>
      <c r="AN360" s="65"/>
      <c r="AO360" s="65"/>
      <c r="AP360" s="65"/>
      <c r="AQ360" s="65"/>
      <c r="AR360" s="65"/>
      <c r="AS360" s="65"/>
      <c r="AT360" s="65"/>
      <c r="AU360" s="65"/>
      <c r="AV360" s="65"/>
      <c r="AW360" s="65"/>
      <c r="AX360" s="65"/>
      <c r="AY360" s="65"/>
      <c r="AZ360" s="65"/>
      <c r="BA360" s="65"/>
      <c r="BB360" s="65"/>
      <c r="BC360" s="65"/>
      <c r="BD360" s="65"/>
      <c r="BE360" s="65"/>
      <c r="BF360" s="65"/>
      <c r="BG360" s="65"/>
      <c r="BH360" s="65"/>
      <c r="BI360" s="65"/>
      <c r="BJ360" s="65"/>
      <c r="BK360" s="65"/>
      <c r="BL360" s="65"/>
      <c r="BM360" s="65"/>
      <c r="BN360" s="65"/>
      <c r="BO360" s="65"/>
      <c r="BP360" s="65"/>
      <c r="BQ360" s="65"/>
      <c r="BR360" s="65"/>
      <c r="BS360" s="65"/>
      <c r="BT360" s="65"/>
      <c r="BU360" s="65"/>
      <c r="BV360" s="65"/>
      <c r="BW360" s="65"/>
      <c r="BX360" s="65"/>
      <c r="BY360" s="65"/>
      <c r="BZ360" s="65"/>
      <c r="CA360" s="65"/>
      <c r="CB360" s="65"/>
      <c r="CC360" s="65"/>
      <c r="CD360" s="65"/>
      <c r="CE360" s="65"/>
      <c r="CF360" s="65"/>
      <c r="CG360" s="65"/>
      <c r="CH360" s="65"/>
      <c r="CI360" s="65"/>
      <c r="CJ360" s="65"/>
      <c r="CK360" s="65"/>
      <c r="CL360" s="65"/>
      <c r="CM360" s="65"/>
      <c r="CN360" s="65"/>
      <c r="CO360" s="65"/>
      <c r="CP360" s="65"/>
      <c r="CQ360" s="65"/>
      <c r="CR360" s="65"/>
      <c r="CS360" s="65"/>
      <c r="CT360" s="65"/>
      <c r="CU360" s="65"/>
      <c r="CV360" s="65"/>
      <c r="CW360" s="65"/>
      <c r="CX360" s="65"/>
      <c r="CY360" s="65"/>
      <c r="CZ360" s="65"/>
      <c r="DA360" s="65"/>
      <c r="DB360" s="65"/>
      <c r="DC360" s="65"/>
      <c r="DD360" s="65"/>
      <c r="DE360" s="65"/>
      <c r="DF360" s="65"/>
      <c r="DG360" s="65"/>
      <c r="DH360" s="65"/>
      <c r="DI360" s="65"/>
      <c r="DJ360" s="65"/>
      <c r="DK360" s="65"/>
      <c r="DL360" s="65"/>
      <c r="DM360" s="65"/>
      <c r="DN360" s="65"/>
      <c r="DO360" s="65"/>
      <c r="DP360" s="65"/>
      <c r="DQ360" s="65"/>
      <c r="DR360" s="65"/>
      <c r="DS360" s="65"/>
    </row>
    <row r="361" spans="1:172" s="71" customFormat="1" x14ac:dyDescent="0.35">
      <c r="A361" s="137"/>
      <c r="B361" s="138" t="s">
        <v>91</v>
      </c>
      <c r="C361" s="139"/>
      <c r="D361" s="141">
        <v>123.6</v>
      </c>
      <c r="E361" s="141">
        <v>120</v>
      </c>
      <c r="F361" s="141"/>
      <c r="G361" s="141"/>
      <c r="H361" s="141"/>
      <c r="I361" s="141"/>
      <c r="J361" s="143"/>
      <c r="K361" s="206"/>
      <c r="L361" s="206"/>
      <c r="M361" s="206"/>
      <c r="N361" s="206"/>
      <c r="O361" s="206"/>
      <c r="P361" s="206"/>
      <c r="Q361" s="206"/>
      <c r="R361" s="206"/>
      <c r="S361" s="155"/>
      <c r="T361" s="65"/>
      <c r="U361" s="65"/>
      <c r="V361" s="65"/>
      <c r="W361" s="65"/>
      <c r="X361" s="65"/>
      <c r="Y361" s="65"/>
      <c r="Z361" s="65"/>
      <c r="AA361" s="65"/>
      <c r="AB361" s="65"/>
      <c r="AC361" s="65"/>
      <c r="AD361" s="65"/>
      <c r="AE361" s="65"/>
      <c r="AF361" s="65"/>
      <c r="AG361" s="65"/>
      <c r="AH361" s="65"/>
      <c r="AI361" s="65"/>
      <c r="AJ361" s="65"/>
      <c r="AK361" s="65"/>
      <c r="AL361" s="65"/>
      <c r="AM361" s="65"/>
      <c r="AN361" s="65"/>
      <c r="AO361" s="65"/>
      <c r="AP361" s="65"/>
      <c r="AQ361" s="65"/>
      <c r="AR361" s="65"/>
      <c r="AS361" s="65"/>
      <c r="AT361" s="65"/>
      <c r="AU361" s="65"/>
      <c r="AV361" s="65"/>
      <c r="AW361" s="65"/>
      <c r="AX361" s="65"/>
      <c r="AY361" s="65"/>
      <c r="AZ361" s="65"/>
      <c r="BA361" s="65"/>
      <c r="BB361" s="65"/>
      <c r="BC361" s="65"/>
      <c r="BD361" s="65"/>
      <c r="BE361" s="65"/>
      <c r="BF361" s="65"/>
      <c r="BG361" s="65"/>
      <c r="BH361" s="65"/>
      <c r="BI361" s="65"/>
      <c r="BJ361" s="65"/>
      <c r="BK361" s="65"/>
      <c r="BL361" s="65"/>
      <c r="BM361" s="65"/>
      <c r="BN361" s="65"/>
      <c r="BO361" s="65"/>
      <c r="BP361" s="65"/>
      <c r="BQ361" s="65"/>
      <c r="BR361" s="65"/>
      <c r="BS361" s="65"/>
      <c r="BT361" s="65"/>
      <c r="BU361" s="65"/>
      <c r="BV361" s="65"/>
      <c r="BW361" s="65"/>
      <c r="BX361" s="65"/>
      <c r="BY361" s="65"/>
      <c r="BZ361" s="65"/>
      <c r="CA361" s="65"/>
      <c r="CB361" s="65"/>
      <c r="CC361" s="65"/>
      <c r="CD361" s="65"/>
      <c r="CE361" s="65"/>
      <c r="CF361" s="65"/>
      <c r="CG361" s="65"/>
      <c r="CH361" s="65"/>
      <c r="CI361" s="65"/>
      <c r="CJ361" s="65"/>
      <c r="CK361" s="65"/>
      <c r="CL361" s="65"/>
      <c r="CM361" s="65"/>
      <c r="CN361" s="65"/>
      <c r="CO361" s="65"/>
      <c r="CP361" s="65"/>
      <c r="CQ361" s="65"/>
      <c r="CR361" s="65"/>
      <c r="CS361" s="65"/>
      <c r="CT361" s="65"/>
      <c r="CU361" s="65"/>
      <c r="CV361" s="65"/>
      <c r="CW361" s="65"/>
      <c r="CX361" s="65"/>
      <c r="CY361" s="65"/>
      <c r="CZ361" s="65"/>
      <c r="DA361" s="65"/>
      <c r="DB361" s="65"/>
      <c r="DC361" s="65"/>
      <c r="DD361" s="65"/>
      <c r="DE361" s="65"/>
      <c r="DF361" s="65"/>
      <c r="DG361" s="65"/>
      <c r="DH361" s="65"/>
      <c r="DI361" s="65"/>
      <c r="DJ361" s="65"/>
      <c r="DK361" s="65"/>
      <c r="DL361" s="65"/>
      <c r="DM361" s="65"/>
      <c r="DN361" s="65"/>
      <c r="DO361" s="65"/>
      <c r="DP361" s="65"/>
      <c r="DQ361" s="65"/>
      <c r="DR361" s="65"/>
      <c r="DS361" s="65"/>
    </row>
    <row r="362" spans="1:172" s="100" customFormat="1" x14ac:dyDescent="0.35">
      <c r="A362" s="137" t="s">
        <v>129</v>
      </c>
      <c r="B362" s="138"/>
      <c r="C362" s="139">
        <v>50</v>
      </c>
      <c r="D362" s="142"/>
      <c r="E362" s="141"/>
      <c r="F362" s="140">
        <v>0.37</v>
      </c>
      <c r="G362" s="142">
        <v>2</v>
      </c>
      <c r="H362" s="141">
        <v>4.3</v>
      </c>
      <c r="I362" s="142">
        <v>37</v>
      </c>
      <c r="J362" s="143" t="s">
        <v>248</v>
      </c>
      <c r="K362" s="206"/>
      <c r="L362" s="206"/>
      <c r="M362" s="206"/>
      <c r="N362" s="206"/>
      <c r="O362" s="206"/>
      <c r="P362" s="206"/>
      <c r="Q362" s="206"/>
      <c r="R362" s="206"/>
      <c r="S362" s="155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8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8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8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8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8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84"/>
      <c r="DH362" s="84"/>
      <c r="DI362" s="84"/>
      <c r="DJ362" s="84"/>
      <c r="DK362" s="84"/>
      <c r="DL362" s="84"/>
      <c r="DM362" s="84"/>
      <c r="DN362" s="84"/>
      <c r="DO362" s="84"/>
      <c r="DP362" s="84"/>
      <c r="DQ362" s="84"/>
      <c r="DR362" s="84"/>
      <c r="DS362" s="84"/>
      <c r="DT362" s="84"/>
      <c r="DU362" s="84"/>
      <c r="DV362" s="84"/>
      <c r="DW362" s="84"/>
      <c r="DX362" s="84"/>
      <c r="DY362" s="84"/>
      <c r="DZ362" s="84"/>
      <c r="EA362" s="84"/>
      <c r="EB362" s="84"/>
      <c r="EC362" s="84"/>
      <c r="ED362" s="84"/>
      <c r="EE362" s="84"/>
      <c r="EF362" s="84"/>
      <c r="EG362" s="84"/>
      <c r="EH362" s="84"/>
      <c r="EI362" s="84"/>
      <c r="EJ362" s="84"/>
      <c r="EK362" s="84"/>
      <c r="EL362" s="84"/>
      <c r="EM362" s="84"/>
      <c r="EN362" s="84"/>
      <c r="EO362" s="84"/>
      <c r="EP362" s="84"/>
      <c r="EQ362" s="84"/>
      <c r="ER362" s="84"/>
      <c r="ES362" s="84"/>
      <c r="ET362" s="84"/>
      <c r="EU362" s="84"/>
      <c r="EV362" s="84"/>
      <c r="EW362" s="84"/>
      <c r="EX362" s="84"/>
      <c r="EY362" s="84"/>
      <c r="EZ362" s="84"/>
      <c r="FA362" s="84"/>
      <c r="FB362" s="84"/>
      <c r="FC362" s="84"/>
      <c r="FD362" s="84"/>
      <c r="FE362" s="84"/>
      <c r="FF362" s="84"/>
      <c r="FG362" s="84"/>
      <c r="FH362" s="84"/>
      <c r="FI362" s="84"/>
      <c r="FJ362" s="84"/>
      <c r="FK362" s="84"/>
      <c r="FL362" s="84"/>
      <c r="FM362" s="84"/>
      <c r="FN362" s="84"/>
      <c r="FO362" s="84"/>
      <c r="FP362" s="84"/>
    </row>
    <row r="363" spans="1:172" s="100" customFormat="1" x14ac:dyDescent="0.35">
      <c r="A363" s="137"/>
      <c r="B363" s="138" t="s">
        <v>36</v>
      </c>
      <c r="C363" s="139"/>
      <c r="D363" s="142">
        <v>33.25</v>
      </c>
      <c r="E363" s="141">
        <v>26.6</v>
      </c>
      <c r="F363" s="140"/>
      <c r="G363" s="142"/>
      <c r="H363" s="141"/>
      <c r="I363" s="142"/>
      <c r="J363" s="143"/>
      <c r="K363" s="206"/>
      <c r="L363" s="206"/>
      <c r="M363" s="206"/>
      <c r="N363" s="206"/>
      <c r="O363" s="206"/>
      <c r="P363" s="206"/>
      <c r="Q363" s="206"/>
      <c r="R363" s="206"/>
      <c r="S363" s="155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8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8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8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8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8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84"/>
      <c r="DH363" s="84"/>
      <c r="DI363" s="84"/>
      <c r="DJ363" s="84"/>
      <c r="DK363" s="84"/>
      <c r="DL363" s="84"/>
      <c r="DM363" s="84"/>
      <c r="DN363" s="84"/>
      <c r="DO363" s="84"/>
      <c r="DP363" s="84"/>
      <c r="DQ363" s="84"/>
      <c r="DR363" s="84"/>
      <c r="DS363" s="84"/>
      <c r="DT363" s="84"/>
      <c r="DU363" s="84"/>
      <c r="DV363" s="84"/>
      <c r="DW363" s="84"/>
      <c r="DX363" s="84"/>
      <c r="DY363" s="84"/>
      <c r="DZ363" s="84"/>
      <c r="EA363" s="84"/>
      <c r="EB363" s="84"/>
      <c r="EC363" s="84"/>
      <c r="ED363" s="84"/>
      <c r="EE363" s="84"/>
      <c r="EF363" s="84"/>
      <c r="EG363" s="84"/>
      <c r="EH363" s="84"/>
      <c r="EI363" s="84"/>
      <c r="EJ363" s="84"/>
      <c r="EK363" s="84"/>
      <c r="EL363" s="84"/>
      <c r="EM363" s="84"/>
      <c r="EN363" s="84"/>
      <c r="EO363" s="84"/>
      <c r="EP363" s="84"/>
      <c r="EQ363" s="84"/>
      <c r="ER363" s="84"/>
      <c r="ES363" s="84"/>
      <c r="ET363" s="84"/>
      <c r="EU363" s="84"/>
      <c r="EV363" s="84"/>
      <c r="EW363" s="84"/>
      <c r="EX363" s="84"/>
      <c r="EY363" s="84"/>
      <c r="EZ363" s="84"/>
      <c r="FA363" s="84"/>
      <c r="FB363" s="84"/>
      <c r="FC363" s="84"/>
      <c r="FD363" s="84"/>
      <c r="FE363" s="84"/>
      <c r="FF363" s="84"/>
      <c r="FG363" s="84"/>
      <c r="FH363" s="84"/>
      <c r="FI363" s="84"/>
      <c r="FJ363" s="84"/>
      <c r="FK363" s="84"/>
      <c r="FL363" s="84"/>
      <c r="FM363" s="84"/>
      <c r="FN363" s="84"/>
      <c r="FO363" s="84"/>
      <c r="FP363" s="84"/>
    </row>
    <row r="364" spans="1:172" s="100" customFormat="1" x14ac:dyDescent="0.35">
      <c r="A364" s="137"/>
      <c r="B364" s="138" t="s">
        <v>94</v>
      </c>
      <c r="C364" s="139"/>
      <c r="D364" s="140">
        <v>24.45</v>
      </c>
      <c r="E364" s="141">
        <v>21.5</v>
      </c>
      <c r="F364" s="140"/>
      <c r="G364" s="141"/>
      <c r="H364" s="140"/>
      <c r="I364" s="141"/>
      <c r="J364" s="143"/>
      <c r="K364" s="206"/>
      <c r="L364" s="206"/>
      <c r="M364" s="206"/>
      <c r="N364" s="206"/>
      <c r="O364" s="206"/>
      <c r="P364" s="206"/>
      <c r="Q364" s="206"/>
      <c r="R364" s="206"/>
      <c r="S364" s="155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8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8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8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8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8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84"/>
      <c r="DH364" s="84"/>
      <c r="DI364" s="84"/>
      <c r="DJ364" s="84"/>
      <c r="DK364" s="84"/>
      <c r="DL364" s="84"/>
      <c r="DM364" s="84"/>
      <c r="DN364" s="84"/>
      <c r="DO364" s="84"/>
      <c r="DP364" s="84"/>
      <c r="DQ364" s="84"/>
      <c r="DR364" s="84"/>
      <c r="DS364" s="84"/>
      <c r="DT364" s="84"/>
      <c r="DU364" s="84"/>
      <c r="DV364" s="84"/>
      <c r="DW364" s="84"/>
      <c r="DX364" s="84"/>
      <c r="DY364" s="84"/>
      <c r="DZ364" s="84"/>
      <c r="EA364" s="84"/>
      <c r="EB364" s="84"/>
      <c r="EC364" s="84"/>
      <c r="ED364" s="84"/>
      <c r="EE364" s="84"/>
      <c r="EF364" s="84"/>
      <c r="EG364" s="84"/>
      <c r="EH364" s="84"/>
      <c r="EI364" s="84"/>
      <c r="EJ364" s="84"/>
      <c r="EK364" s="84"/>
      <c r="EL364" s="84"/>
      <c r="EM364" s="84"/>
      <c r="EN364" s="84"/>
      <c r="EO364" s="84"/>
      <c r="EP364" s="84"/>
      <c r="EQ364" s="84"/>
      <c r="ER364" s="84"/>
      <c r="ES364" s="84"/>
      <c r="ET364" s="84"/>
      <c r="EU364" s="84"/>
      <c r="EV364" s="84"/>
      <c r="EW364" s="84"/>
      <c r="EX364" s="84"/>
      <c r="EY364" s="84"/>
      <c r="EZ364" s="84"/>
      <c r="FA364" s="84"/>
      <c r="FB364" s="84"/>
      <c r="FC364" s="84"/>
      <c r="FD364" s="84"/>
      <c r="FE364" s="84"/>
      <c r="FF364" s="84"/>
      <c r="FG364" s="84"/>
      <c r="FH364" s="84"/>
      <c r="FI364" s="84"/>
      <c r="FJ364" s="84"/>
      <c r="FK364" s="84"/>
      <c r="FL364" s="84"/>
      <c r="FM364" s="84"/>
      <c r="FN364" s="84"/>
      <c r="FO364" s="84"/>
      <c r="FP364" s="84"/>
    </row>
    <row r="365" spans="1:172" s="100" customFormat="1" x14ac:dyDescent="0.35">
      <c r="A365" s="138"/>
      <c r="B365" s="138" t="s">
        <v>38</v>
      </c>
      <c r="C365" s="139"/>
      <c r="D365" s="140">
        <v>2</v>
      </c>
      <c r="E365" s="141">
        <v>2</v>
      </c>
      <c r="F365" s="140"/>
      <c r="G365" s="141"/>
      <c r="H365" s="140"/>
      <c r="I365" s="141"/>
      <c r="J365" s="143"/>
      <c r="K365" s="206"/>
      <c r="L365" s="206"/>
      <c r="M365" s="206"/>
      <c r="N365" s="206"/>
      <c r="O365" s="206"/>
      <c r="P365" s="206"/>
      <c r="Q365" s="206"/>
      <c r="R365" s="206"/>
      <c r="S365" s="155"/>
      <c r="T365" s="84"/>
      <c r="U365" s="84"/>
      <c r="V365" s="84"/>
      <c r="W365" s="84"/>
      <c r="X365" s="84"/>
      <c r="Y365" s="84"/>
      <c r="Z365" s="84"/>
      <c r="AA365" s="84"/>
      <c r="AB365" s="84"/>
      <c r="AC365" s="84"/>
      <c r="AD365" s="84"/>
      <c r="AE365" s="84"/>
      <c r="AF365" s="84"/>
      <c r="AG365" s="84"/>
      <c r="AH365" s="84"/>
      <c r="AI365" s="84"/>
      <c r="AJ365" s="84"/>
      <c r="AK365" s="84"/>
      <c r="AL365" s="84"/>
      <c r="AM365" s="84"/>
      <c r="AN365" s="84"/>
      <c r="AO365" s="84"/>
      <c r="AP365" s="84"/>
      <c r="AQ365" s="84"/>
      <c r="AR365" s="84"/>
      <c r="AS365" s="84"/>
      <c r="AT365" s="84"/>
      <c r="AU365" s="84"/>
      <c r="AV365" s="84"/>
      <c r="AW365" s="84"/>
      <c r="AX365" s="84"/>
      <c r="AY365" s="84"/>
      <c r="AZ365" s="84"/>
      <c r="BA365" s="84"/>
      <c r="BB365" s="84"/>
      <c r="BC365" s="84"/>
      <c r="BD365" s="84"/>
      <c r="BE365" s="84"/>
      <c r="BF365" s="84"/>
      <c r="BG365" s="84"/>
      <c r="BH365" s="84"/>
      <c r="BI365" s="84"/>
      <c r="BJ365" s="84"/>
      <c r="BK365" s="84"/>
      <c r="BL365" s="84"/>
      <c r="BM365" s="84"/>
      <c r="BN365" s="84"/>
      <c r="BO365" s="84"/>
      <c r="BP365" s="84"/>
      <c r="BQ365" s="84"/>
      <c r="BR365" s="84"/>
      <c r="BS365" s="84"/>
      <c r="BT365" s="84"/>
      <c r="BU365" s="84"/>
      <c r="BV365" s="84"/>
      <c r="BW365" s="84"/>
      <c r="BX365" s="84"/>
      <c r="BY365" s="84"/>
      <c r="BZ365" s="84"/>
      <c r="CA365" s="84"/>
      <c r="CB365" s="84"/>
      <c r="CC365" s="84"/>
      <c r="CD365" s="84"/>
      <c r="CE365" s="84"/>
      <c r="CF365" s="84"/>
      <c r="CG365" s="84"/>
      <c r="CH365" s="84"/>
      <c r="CI365" s="84"/>
      <c r="CJ365" s="84"/>
      <c r="CK365" s="84"/>
      <c r="CL365" s="84"/>
      <c r="CM365" s="84"/>
      <c r="CN365" s="84"/>
      <c r="CO365" s="84"/>
      <c r="CP365" s="84"/>
      <c r="CQ365" s="84"/>
      <c r="CR365" s="84"/>
      <c r="CS365" s="84"/>
      <c r="CT365" s="84"/>
      <c r="CU365" s="84"/>
      <c r="CV365" s="84"/>
      <c r="CW365" s="84"/>
      <c r="CX365" s="84"/>
      <c r="CY365" s="84"/>
      <c r="CZ365" s="84"/>
      <c r="DA365" s="84"/>
      <c r="DB365" s="84"/>
      <c r="DC365" s="84"/>
      <c r="DD365" s="84"/>
      <c r="DE365" s="84"/>
      <c r="DF365" s="84"/>
      <c r="DG365" s="84"/>
      <c r="DH365" s="84"/>
      <c r="DI365" s="84"/>
      <c r="DJ365" s="84"/>
      <c r="DK365" s="84"/>
      <c r="DL365" s="84"/>
      <c r="DM365" s="84"/>
      <c r="DN365" s="84"/>
      <c r="DO365" s="84"/>
      <c r="DP365" s="84"/>
      <c r="DQ365" s="84"/>
      <c r="DR365" s="84"/>
      <c r="DS365" s="84"/>
      <c r="DT365" s="84"/>
      <c r="DU365" s="84"/>
      <c r="DV365" s="84"/>
      <c r="DW365" s="84"/>
      <c r="DX365" s="84"/>
      <c r="DY365" s="84"/>
      <c r="DZ365" s="84"/>
      <c r="EA365" s="84"/>
      <c r="EB365" s="84"/>
      <c r="EC365" s="84"/>
      <c r="ED365" s="84"/>
      <c r="EE365" s="84"/>
      <c r="EF365" s="84"/>
      <c r="EG365" s="84"/>
      <c r="EH365" s="84"/>
      <c r="EI365" s="84"/>
      <c r="EJ365" s="84"/>
      <c r="EK365" s="84"/>
      <c r="EL365" s="84"/>
      <c r="EM365" s="84"/>
      <c r="EN365" s="84"/>
      <c r="EO365" s="84"/>
      <c r="EP365" s="84"/>
      <c r="EQ365" s="84"/>
      <c r="ER365" s="84"/>
      <c r="ES365" s="84"/>
      <c r="ET365" s="84"/>
      <c r="EU365" s="84"/>
      <c r="EV365" s="84"/>
      <c r="EW365" s="84"/>
      <c r="EX365" s="84"/>
      <c r="EY365" s="84"/>
      <c r="EZ365" s="84"/>
      <c r="FA365" s="84"/>
      <c r="FB365" s="84"/>
      <c r="FC365" s="84"/>
      <c r="FD365" s="84"/>
      <c r="FE365" s="84"/>
      <c r="FF365" s="84"/>
      <c r="FG365" s="84"/>
      <c r="FH365" s="84"/>
      <c r="FI365" s="84"/>
      <c r="FJ365" s="84"/>
      <c r="FK365" s="84"/>
      <c r="FL365" s="84"/>
      <c r="FM365" s="84"/>
      <c r="FN365" s="84"/>
      <c r="FO365" s="84"/>
      <c r="FP365" s="84"/>
    </row>
    <row r="366" spans="1:172" ht="26.5" x14ac:dyDescent="0.35">
      <c r="A366" s="137" t="s">
        <v>397</v>
      </c>
      <c r="B366" s="138"/>
      <c r="C366" s="139" t="s">
        <v>118</v>
      </c>
      <c r="D366" s="140"/>
      <c r="E366" s="141"/>
      <c r="F366" s="212">
        <v>9</v>
      </c>
      <c r="G366" s="211">
        <v>12.5</v>
      </c>
      <c r="H366" s="212">
        <v>24</v>
      </c>
      <c r="I366" s="211">
        <v>244.5</v>
      </c>
      <c r="J366" s="143" t="s">
        <v>382</v>
      </c>
    </row>
    <row r="367" spans="1:172" x14ac:dyDescent="0.35">
      <c r="A367" s="137"/>
      <c r="B367" s="138" t="s">
        <v>78</v>
      </c>
      <c r="C367" s="139"/>
      <c r="D367" s="140">
        <v>109.28</v>
      </c>
      <c r="E367" s="141">
        <v>107.14</v>
      </c>
      <c r="F367" s="140"/>
      <c r="G367" s="141"/>
      <c r="H367" s="140"/>
      <c r="I367" s="142"/>
      <c r="J367" s="143"/>
    </row>
    <row r="368" spans="1:172" x14ac:dyDescent="0.35">
      <c r="A368" s="137"/>
      <c r="B368" s="138" t="s">
        <v>196</v>
      </c>
      <c r="C368" s="139"/>
      <c r="D368" s="140">
        <v>11.4</v>
      </c>
      <c r="E368" s="141">
        <v>11.4</v>
      </c>
      <c r="F368" s="140"/>
      <c r="G368" s="141"/>
      <c r="H368" s="140"/>
      <c r="I368" s="142"/>
      <c r="J368" s="143"/>
    </row>
    <row r="369" spans="1:141" x14ac:dyDescent="0.35">
      <c r="A369" s="137"/>
      <c r="B369" s="138" t="s">
        <v>55</v>
      </c>
      <c r="C369" s="139"/>
      <c r="D369" s="140">
        <v>7.14</v>
      </c>
      <c r="E369" s="141">
        <v>7.14</v>
      </c>
      <c r="F369" s="140"/>
      <c r="G369" s="141"/>
      <c r="H369" s="140"/>
      <c r="I369" s="142"/>
      <c r="J369" s="143"/>
    </row>
    <row r="370" spans="1:141" ht="23.25" customHeight="1" x14ac:dyDescent="0.35">
      <c r="A370" s="137"/>
      <c r="B370" s="138" t="s">
        <v>20</v>
      </c>
      <c r="C370" s="139"/>
      <c r="D370" s="140">
        <v>11.4</v>
      </c>
      <c r="E370" s="141">
        <v>11.4</v>
      </c>
      <c r="F370" s="140"/>
      <c r="G370" s="141"/>
      <c r="H370" s="140"/>
      <c r="I370" s="142"/>
      <c r="J370" s="143"/>
    </row>
    <row r="371" spans="1:141" x14ac:dyDescent="0.35">
      <c r="A371" s="137"/>
      <c r="B371" s="138" t="s">
        <v>18</v>
      </c>
      <c r="C371" s="139"/>
      <c r="D371" s="140">
        <v>21.4</v>
      </c>
      <c r="E371" s="141">
        <v>21.4</v>
      </c>
      <c r="F371" s="140"/>
      <c r="G371" s="141"/>
      <c r="H371" s="140"/>
      <c r="I371" s="142"/>
      <c r="J371" s="143"/>
    </row>
    <row r="372" spans="1:141" x14ac:dyDescent="0.35">
      <c r="A372" s="137"/>
      <c r="B372" s="138" t="s">
        <v>40</v>
      </c>
      <c r="C372" s="139"/>
      <c r="D372" s="140">
        <v>14.28</v>
      </c>
      <c r="E372" s="141">
        <v>14.28</v>
      </c>
      <c r="F372" s="140"/>
      <c r="G372" s="141"/>
      <c r="H372" s="140"/>
      <c r="I372" s="142"/>
      <c r="J372" s="143"/>
    </row>
    <row r="373" spans="1:141" x14ac:dyDescent="0.35">
      <c r="A373" s="137"/>
      <c r="B373" s="138" t="s">
        <v>43</v>
      </c>
      <c r="C373" s="139"/>
      <c r="D373" s="140">
        <v>0.3</v>
      </c>
      <c r="E373" s="141">
        <v>0.3</v>
      </c>
      <c r="F373" s="140"/>
      <c r="G373" s="141"/>
      <c r="H373" s="140"/>
      <c r="I373" s="142"/>
      <c r="J373" s="143"/>
    </row>
    <row r="374" spans="1:141" x14ac:dyDescent="0.35">
      <c r="A374" s="137"/>
      <c r="B374" s="138" t="s">
        <v>38</v>
      </c>
      <c r="C374" s="139"/>
      <c r="D374" s="140">
        <v>0.6</v>
      </c>
      <c r="E374" s="141">
        <v>0.6</v>
      </c>
      <c r="F374" s="140"/>
      <c r="G374" s="202"/>
      <c r="H374" s="164"/>
      <c r="I374" s="142"/>
      <c r="J374" s="143"/>
    </row>
    <row r="375" spans="1:141" x14ac:dyDescent="0.35">
      <c r="A375" s="137"/>
      <c r="B375" s="138" t="s">
        <v>381</v>
      </c>
      <c r="C375" s="139"/>
      <c r="D375" s="140">
        <v>20</v>
      </c>
      <c r="E375" s="141">
        <v>20</v>
      </c>
      <c r="F375" s="140"/>
      <c r="G375" s="141"/>
      <c r="H375" s="140"/>
      <c r="I375" s="142"/>
      <c r="J375" s="143"/>
    </row>
    <row r="376" spans="1:141" s="64" customFormat="1" x14ac:dyDescent="0.35">
      <c r="A376" s="137" t="s">
        <v>347</v>
      </c>
      <c r="B376" s="138"/>
      <c r="C376" s="139" t="s">
        <v>288</v>
      </c>
      <c r="D376" s="163"/>
      <c r="E376" s="139"/>
      <c r="F376" s="230">
        <v>0.6</v>
      </c>
      <c r="G376" s="139">
        <v>0.3</v>
      </c>
      <c r="H376" s="163">
        <v>6.5</v>
      </c>
      <c r="I376" s="230">
        <v>31.1</v>
      </c>
      <c r="J376" s="143" t="s">
        <v>334</v>
      </c>
      <c r="K376" s="206"/>
      <c r="L376" s="206"/>
      <c r="M376" s="206"/>
      <c r="N376" s="206"/>
      <c r="O376" s="206"/>
      <c r="P376" s="206"/>
      <c r="Q376" s="206"/>
      <c r="R376" s="206"/>
      <c r="S376" s="155"/>
      <c r="T376" s="65"/>
      <c r="U376" s="65"/>
      <c r="V376" s="65"/>
      <c r="W376" s="65"/>
      <c r="X376" s="65"/>
      <c r="Y376" s="65"/>
      <c r="Z376" s="65"/>
      <c r="AA376" s="65"/>
      <c r="AB376" s="65"/>
      <c r="AC376" s="65"/>
      <c r="AD376" s="65"/>
      <c r="AE376" s="65"/>
      <c r="AF376" s="65"/>
      <c r="AG376" s="65"/>
      <c r="AH376" s="65"/>
      <c r="AI376" s="65"/>
      <c r="AJ376" s="65"/>
      <c r="AK376" s="65"/>
      <c r="AL376" s="65"/>
      <c r="AM376" s="65"/>
      <c r="AN376" s="65"/>
      <c r="AO376" s="65"/>
      <c r="AP376" s="65"/>
      <c r="AQ376" s="65"/>
      <c r="AR376" s="65"/>
      <c r="AS376" s="65"/>
      <c r="AT376" s="65"/>
      <c r="AU376" s="65"/>
      <c r="AV376" s="65"/>
      <c r="AW376" s="65"/>
      <c r="AX376" s="65"/>
      <c r="AY376" s="65"/>
      <c r="AZ376" s="65"/>
      <c r="BA376" s="65"/>
      <c r="BB376" s="65"/>
      <c r="BC376" s="65"/>
      <c r="BD376" s="65"/>
      <c r="BE376" s="65"/>
      <c r="BF376" s="65"/>
      <c r="BG376" s="65"/>
      <c r="BH376" s="65"/>
      <c r="BI376" s="65"/>
      <c r="BJ376" s="65"/>
      <c r="BK376" s="65"/>
      <c r="BL376" s="65"/>
      <c r="BM376" s="65"/>
      <c r="BN376" s="65"/>
      <c r="BO376" s="65"/>
      <c r="BP376" s="65"/>
      <c r="BQ376" s="65"/>
      <c r="BR376" s="65"/>
      <c r="BS376" s="65"/>
      <c r="BT376" s="65"/>
      <c r="BU376" s="65"/>
      <c r="BV376" s="65"/>
      <c r="BW376" s="65"/>
      <c r="BX376" s="65"/>
      <c r="BY376" s="65"/>
      <c r="BZ376" s="65"/>
      <c r="CA376" s="65"/>
      <c r="CB376" s="65"/>
      <c r="CC376" s="65"/>
      <c r="CD376" s="65"/>
      <c r="CE376" s="65"/>
      <c r="CF376" s="65"/>
      <c r="CG376" s="65"/>
      <c r="CH376" s="65"/>
      <c r="CI376" s="65"/>
      <c r="CJ376" s="65"/>
      <c r="CK376" s="65"/>
      <c r="CL376" s="65"/>
      <c r="CM376" s="65"/>
      <c r="CN376" s="65"/>
      <c r="CO376" s="65"/>
      <c r="CP376" s="65"/>
      <c r="CQ376" s="65"/>
      <c r="CR376" s="65"/>
      <c r="CS376" s="65"/>
      <c r="CT376" s="65"/>
      <c r="CU376" s="65"/>
      <c r="CV376" s="65"/>
      <c r="CW376" s="65"/>
      <c r="CX376" s="65"/>
      <c r="CY376" s="65"/>
      <c r="CZ376" s="65"/>
      <c r="DA376" s="65"/>
      <c r="DB376" s="65"/>
      <c r="DC376" s="65"/>
      <c r="DD376" s="65"/>
      <c r="DE376" s="65"/>
      <c r="DF376" s="65"/>
      <c r="DG376" s="65"/>
      <c r="DH376" s="65"/>
      <c r="DI376" s="65"/>
      <c r="DJ376" s="65"/>
      <c r="DK376" s="65"/>
      <c r="DL376" s="65"/>
      <c r="DM376" s="65"/>
      <c r="DN376" s="65"/>
      <c r="DO376" s="65"/>
      <c r="DP376" s="65"/>
      <c r="DQ376" s="65"/>
      <c r="DR376" s="65"/>
      <c r="DS376" s="65"/>
      <c r="DT376" s="65"/>
      <c r="DU376" s="65"/>
      <c r="DV376" s="65"/>
      <c r="DW376" s="65"/>
      <c r="DX376" s="65"/>
      <c r="DY376" s="65"/>
      <c r="DZ376" s="65"/>
      <c r="EA376" s="65"/>
      <c r="EB376" s="65"/>
      <c r="EC376" s="65"/>
      <c r="ED376" s="65"/>
      <c r="EE376" s="65"/>
      <c r="EF376" s="65"/>
      <c r="EG376" s="65"/>
      <c r="EH376" s="65"/>
      <c r="EI376" s="65"/>
      <c r="EJ376" s="65"/>
      <c r="EK376" s="65"/>
    </row>
    <row r="377" spans="1:141" s="64" customFormat="1" x14ac:dyDescent="0.35">
      <c r="A377" s="137"/>
      <c r="B377" s="138" t="s">
        <v>335</v>
      </c>
      <c r="C377" s="139"/>
      <c r="D377" s="163">
        <v>3</v>
      </c>
      <c r="E377" s="139">
        <v>3</v>
      </c>
      <c r="F377" s="230"/>
      <c r="G377" s="139"/>
      <c r="H377" s="163"/>
      <c r="I377" s="230"/>
      <c r="J377" s="143"/>
      <c r="K377" s="206"/>
      <c r="L377" s="206"/>
      <c r="M377" s="206"/>
      <c r="N377" s="206"/>
      <c r="O377" s="206"/>
      <c r="P377" s="206"/>
      <c r="Q377" s="206"/>
      <c r="R377" s="206"/>
      <c r="S377" s="155"/>
      <c r="T377" s="65"/>
      <c r="U377" s="65"/>
      <c r="V377" s="65"/>
      <c r="W377" s="65"/>
      <c r="X377" s="65"/>
      <c r="Y377" s="65"/>
      <c r="Z377" s="65"/>
      <c r="AA377" s="65"/>
      <c r="AB377" s="65"/>
      <c r="AC377" s="65"/>
      <c r="AD377" s="65"/>
      <c r="AE377" s="65"/>
      <c r="AF377" s="65"/>
      <c r="AG377" s="65"/>
      <c r="AH377" s="65"/>
      <c r="AI377" s="65"/>
      <c r="AJ377" s="65"/>
      <c r="AK377" s="65"/>
      <c r="AL377" s="65"/>
      <c r="AM377" s="65"/>
      <c r="AN377" s="65"/>
      <c r="AO377" s="65"/>
      <c r="AP377" s="65"/>
      <c r="AQ377" s="65"/>
      <c r="AR377" s="65"/>
      <c r="AS377" s="65"/>
      <c r="AT377" s="65"/>
      <c r="AU377" s="65"/>
      <c r="AV377" s="65"/>
      <c r="AW377" s="65"/>
      <c r="AX377" s="65"/>
      <c r="AY377" s="65"/>
      <c r="AZ377" s="65"/>
      <c r="BA377" s="65"/>
      <c r="BB377" s="65"/>
      <c r="BC377" s="65"/>
      <c r="BD377" s="65"/>
      <c r="BE377" s="65"/>
      <c r="BF377" s="65"/>
      <c r="BG377" s="65"/>
      <c r="BH377" s="65"/>
      <c r="BI377" s="65"/>
      <c r="BJ377" s="65"/>
      <c r="BK377" s="65"/>
      <c r="BL377" s="65"/>
      <c r="BM377" s="65"/>
      <c r="BN377" s="65"/>
      <c r="BO377" s="65"/>
      <c r="BP377" s="65"/>
      <c r="BQ377" s="65"/>
      <c r="BR377" s="65"/>
      <c r="BS377" s="65"/>
      <c r="BT377" s="65"/>
      <c r="BU377" s="65"/>
      <c r="BV377" s="65"/>
      <c r="BW377" s="65"/>
      <c r="BX377" s="65"/>
      <c r="BY377" s="65"/>
      <c r="BZ377" s="65"/>
      <c r="CA377" s="65"/>
      <c r="CB377" s="65"/>
      <c r="CC377" s="65"/>
      <c r="CD377" s="65"/>
      <c r="CE377" s="65"/>
      <c r="CF377" s="65"/>
      <c r="CG377" s="65"/>
      <c r="CH377" s="65"/>
      <c r="CI377" s="65"/>
      <c r="CJ377" s="65"/>
      <c r="CK377" s="65"/>
      <c r="CL377" s="65"/>
      <c r="CM377" s="65"/>
      <c r="CN377" s="65"/>
      <c r="CO377" s="65"/>
      <c r="CP377" s="65"/>
      <c r="CQ377" s="65"/>
      <c r="CR377" s="65"/>
      <c r="CS377" s="65"/>
      <c r="CT377" s="65"/>
      <c r="CU377" s="65"/>
      <c r="CV377" s="65"/>
      <c r="CW377" s="65"/>
      <c r="CX377" s="65"/>
      <c r="CY377" s="65"/>
      <c r="CZ377" s="65"/>
      <c r="DA377" s="65"/>
      <c r="DB377" s="65"/>
      <c r="DC377" s="65"/>
      <c r="DD377" s="65"/>
      <c r="DE377" s="65"/>
      <c r="DF377" s="65"/>
      <c r="DG377" s="65"/>
      <c r="DH377" s="65"/>
      <c r="DI377" s="65"/>
      <c r="DJ377" s="65"/>
      <c r="DK377" s="65"/>
      <c r="DL377" s="65"/>
      <c r="DM377" s="65"/>
      <c r="DN377" s="65"/>
      <c r="DO377" s="65"/>
      <c r="DP377" s="65"/>
      <c r="DQ377" s="65"/>
      <c r="DR377" s="65"/>
      <c r="DS377" s="65"/>
      <c r="DT377" s="65"/>
      <c r="DU377" s="65"/>
      <c r="DV377" s="65"/>
      <c r="DW377" s="65"/>
      <c r="DX377" s="65"/>
      <c r="DY377" s="65"/>
      <c r="DZ377" s="65"/>
      <c r="EA377" s="65"/>
      <c r="EB377" s="65"/>
      <c r="EC377" s="65"/>
      <c r="ED377" s="65"/>
      <c r="EE377" s="65"/>
      <c r="EF377" s="65"/>
      <c r="EG377" s="65"/>
      <c r="EH377" s="65"/>
      <c r="EI377" s="65"/>
      <c r="EJ377" s="65"/>
      <c r="EK377" s="65"/>
    </row>
    <row r="378" spans="1:141" s="64" customFormat="1" x14ac:dyDescent="0.35">
      <c r="A378" s="137"/>
      <c r="B378" s="138" t="s">
        <v>20</v>
      </c>
      <c r="C378" s="139"/>
      <c r="D378" s="163">
        <v>5</v>
      </c>
      <c r="E378" s="139">
        <v>5</v>
      </c>
      <c r="F378" s="230"/>
      <c r="G378" s="139"/>
      <c r="H378" s="230"/>
      <c r="I378" s="230"/>
      <c r="J378" s="143"/>
      <c r="K378" s="206"/>
      <c r="L378" s="206"/>
      <c r="M378" s="206"/>
      <c r="N378" s="206"/>
      <c r="O378" s="206"/>
      <c r="P378" s="206"/>
      <c r="Q378" s="206"/>
      <c r="R378" s="206"/>
      <c r="S378" s="155"/>
      <c r="T378" s="65"/>
      <c r="U378" s="65"/>
      <c r="V378" s="65"/>
      <c r="W378" s="65"/>
      <c r="X378" s="65"/>
      <c r="Y378" s="65"/>
      <c r="Z378" s="65"/>
      <c r="AA378" s="65"/>
      <c r="AB378" s="65"/>
      <c r="AC378" s="65"/>
      <c r="AD378" s="65"/>
      <c r="AE378" s="65"/>
      <c r="AF378" s="65"/>
      <c r="AG378" s="65"/>
      <c r="AH378" s="65"/>
      <c r="AI378" s="65"/>
      <c r="AJ378" s="65"/>
      <c r="AK378" s="65"/>
      <c r="AL378" s="65"/>
      <c r="AM378" s="65"/>
      <c r="AN378" s="65"/>
      <c r="AO378" s="65"/>
      <c r="AP378" s="65"/>
      <c r="AQ378" s="65"/>
      <c r="AR378" s="65"/>
      <c r="AS378" s="65"/>
      <c r="AT378" s="65"/>
      <c r="AU378" s="65"/>
      <c r="AV378" s="65"/>
      <c r="AW378" s="65"/>
      <c r="AX378" s="65"/>
      <c r="AY378" s="65"/>
      <c r="AZ378" s="65"/>
      <c r="BA378" s="65"/>
      <c r="BB378" s="65"/>
      <c r="BC378" s="65"/>
      <c r="BD378" s="65"/>
      <c r="BE378" s="65"/>
      <c r="BF378" s="65"/>
      <c r="BG378" s="65"/>
      <c r="BH378" s="65"/>
      <c r="BI378" s="65"/>
      <c r="BJ378" s="65"/>
      <c r="BK378" s="65"/>
      <c r="BL378" s="65"/>
      <c r="BM378" s="65"/>
      <c r="BN378" s="65"/>
      <c r="BO378" s="65"/>
      <c r="BP378" s="65"/>
      <c r="BQ378" s="65"/>
      <c r="BR378" s="65"/>
      <c r="BS378" s="65"/>
      <c r="BT378" s="65"/>
      <c r="BU378" s="65"/>
      <c r="BV378" s="65"/>
      <c r="BW378" s="65"/>
      <c r="BX378" s="65"/>
      <c r="BY378" s="65"/>
      <c r="BZ378" s="65"/>
      <c r="CA378" s="65"/>
      <c r="CB378" s="65"/>
      <c r="CC378" s="65"/>
      <c r="CD378" s="65"/>
      <c r="CE378" s="65"/>
      <c r="CF378" s="65"/>
      <c r="CG378" s="65"/>
      <c r="CH378" s="65"/>
      <c r="CI378" s="65"/>
      <c r="CJ378" s="65"/>
      <c r="CK378" s="65"/>
      <c r="CL378" s="65"/>
      <c r="CM378" s="65"/>
      <c r="CN378" s="65"/>
      <c r="CO378" s="65"/>
      <c r="CP378" s="65"/>
      <c r="CQ378" s="65"/>
      <c r="CR378" s="65"/>
      <c r="CS378" s="65"/>
      <c r="CT378" s="65"/>
      <c r="CU378" s="65"/>
      <c r="CV378" s="65"/>
      <c r="CW378" s="65"/>
      <c r="CX378" s="65"/>
      <c r="CY378" s="65"/>
      <c r="CZ378" s="65"/>
      <c r="DA378" s="65"/>
      <c r="DB378" s="65"/>
      <c r="DC378" s="65"/>
      <c r="DD378" s="65"/>
      <c r="DE378" s="65"/>
      <c r="DF378" s="65"/>
      <c r="DG378" s="65"/>
      <c r="DH378" s="65"/>
      <c r="DI378" s="65"/>
      <c r="DJ378" s="65"/>
      <c r="DK378" s="65"/>
      <c r="DL378" s="65"/>
      <c r="DM378" s="65"/>
      <c r="DN378" s="65"/>
      <c r="DO378" s="65"/>
      <c r="DP378" s="65"/>
      <c r="DQ378" s="65"/>
      <c r="DR378" s="65"/>
      <c r="DS378" s="65"/>
      <c r="DT378" s="65"/>
      <c r="DU378" s="65"/>
      <c r="DV378" s="65"/>
      <c r="DW378" s="65"/>
      <c r="DX378" s="65"/>
      <c r="DY378" s="65"/>
      <c r="DZ378" s="65"/>
      <c r="EA378" s="65"/>
      <c r="EB378" s="65"/>
      <c r="EC378" s="65"/>
      <c r="ED378" s="65"/>
      <c r="EE378" s="65"/>
      <c r="EF378" s="65"/>
      <c r="EG378" s="65"/>
      <c r="EH378" s="65"/>
      <c r="EI378" s="65"/>
      <c r="EJ378" s="65"/>
      <c r="EK378" s="65"/>
    </row>
    <row r="379" spans="1:141" s="64" customFormat="1" x14ac:dyDescent="0.35">
      <c r="A379" s="137"/>
      <c r="B379" s="138" t="s">
        <v>19</v>
      </c>
      <c r="C379" s="139"/>
      <c r="D379" s="139">
        <v>180</v>
      </c>
      <c r="E379" s="139">
        <v>180</v>
      </c>
      <c r="F379" s="139"/>
      <c r="G379" s="163"/>
      <c r="H379" s="139"/>
      <c r="I379" s="163"/>
      <c r="J379" s="143"/>
      <c r="K379" s="206"/>
      <c r="L379" s="206"/>
      <c r="M379" s="206"/>
      <c r="N379" s="206"/>
      <c r="O379" s="206"/>
      <c r="P379" s="206"/>
      <c r="Q379" s="206"/>
      <c r="R379" s="206"/>
      <c r="S379" s="155"/>
      <c r="T379" s="65"/>
      <c r="U379" s="65"/>
      <c r="V379" s="65"/>
      <c r="W379" s="65"/>
      <c r="X379" s="65"/>
      <c r="Y379" s="65"/>
      <c r="Z379" s="65"/>
      <c r="AA379" s="65"/>
      <c r="AB379" s="65"/>
      <c r="AC379" s="65"/>
      <c r="AD379" s="65"/>
      <c r="AE379" s="65"/>
      <c r="AF379" s="65"/>
      <c r="AG379" s="65"/>
      <c r="AH379" s="65"/>
      <c r="AI379" s="65"/>
      <c r="AJ379" s="65"/>
      <c r="AK379" s="65"/>
      <c r="AL379" s="65"/>
      <c r="AM379" s="65"/>
      <c r="AN379" s="65"/>
      <c r="AO379" s="65"/>
      <c r="AP379" s="65"/>
      <c r="AQ379" s="65"/>
      <c r="AR379" s="65"/>
      <c r="AS379" s="65"/>
      <c r="AT379" s="65"/>
      <c r="AU379" s="65"/>
      <c r="AV379" s="65"/>
      <c r="AW379" s="65"/>
      <c r="AX379" s="65"/>
      <c r="AY379" s="65"/>
      <c r="AZ379" s="65"/>
      <c r="BA379" s="65"/>
      <c r="BB379" s="65"/>
      <c r="BC379" s="65"/>
      <c r="BD379" s="65"/>
      <c r="BE379" s="65"/>
      <c r="BF379" s="65"/>
      <c r="BG379" s="65"/>
      <c r="BH379" s="65"/>
      <c r="BI379" s="65"/>
      <c r="BJ379" s="65"/>
      <c r="BK379" s="65"/>
      <c r="BL379" s="65"/>
      <c r="BM379" s="65"/>
      <c r="BN379" s="65"/>
      <c r="BO379" s="65"/>
      <c r="BP379" s="65"/>
      <c r="BQ379" s="65"/>
      <c r="BR379" s="65"/>
      <c r="BS379" s="65"/>
      <c r="BT379" s="65"/>
      <c r="BU379" s="65"/>
      <c r="BV379" s="65"/>
      <c r="BW379" s="65"/>
      <c r="BX379" s="65"/>
      <c r="BY379" s="65"/>
      <c r="BZ379" s="65"/>
      <c r="CA379" s="65"/>
      <c r="CB379" s="65"/>
      <c r="CC379" s="65"/>
      <c r="CD379" s="65"/>
      <c r="CE379" s="65"/>
      <c r="CF379" s="65"/>
      <c r="CG379" s="65"/>
      <c r="CH379" s="65"/>
      <c r="CI379" s="65"/>
      <c r="CJ379" s="65"/>
      <c r="CK379" s="65"/>
      <c r="CL379" s="65"/>
      <c r="CM379" s="65"/>
      <c r="CN379" s="65"/>
      <c r="CO379" s="65"/>
      <c r="CP379" s="65"/>
      <c r="CQ379" s="65"/>
      <c r="CR379" s="65"/>
      <c r="CS379" s="65"/>
      <c r="CT379" s="65"/>
      <c r="CU379" s="65"/>
      <c r="CV379" s="65"/>
      <c r="CW379" s="65"/>
      <c r="CX379" s="65"/>
      <c r="CY379" s="65"/>
      <c r="CZ379" s="65"/>
      <c r="DA379" s="65"/>
      <c r="DB379" s="65"/>
      <c r="DC379" s="65"/>
      <c r="DD379" s="65"/>
      <c r="DE379" s="65"/>
      <c r="DF379" s="65"/>
      <c r="DG379" s="65"/>
      <c r="DH379" s="65"/>
      <c r="DI379" s="65"/>
      <c r="DJ379" s="65"/>
      <c r="DK379" s="65"/>
      <c r="DL379" s="65"/>
      <c r="DM379" s="65"/>
      <c r="DN379" s="65"/>
      <c r="DO379" s="65"/>
      <c r="DP379" s="65"/>
      <c r="DQ379" s="65"/>
      <c r="DR379" s="65"/>
      <c r="DS379" s="65"/>
      <c r="DT379" s="65"/>
      <c r="DU379" s="65"/>
      <c r="DV379" s="65"/>
      <c r="DW379" s="65"/>
      <c r="DX379" s="65"/>
      <c r="DY379" s="65"/>
      <c r="DZ379" s="65"/>
      <c r="EA379" s="65"/>
      <c r="EB379" s="65"/>
      <c r="EC379" s="65"/>
      <c r="ED379" s="65"/>
      <c r="EE379" s="65"/>
      <c r="EF379" s="65"/>
      <c r="EG379" s="65"/>
      <c r="EH379" s="65"/>
      <c r="EI379" s="65"/>
      <c r="EJ379" s="65"/>
      <c r="EK379" s="65"/>
    </row>
    <row r="380" spans="1:141" ht="15" thickBot="1" x14ac:dyDescent="0.4">
      <c r="A380" s="137" t="s">
        <v>42</v>
      </c>
      <c r="B380" s="138"/>
      <c r="C380" s="139">
        <v>23</v>
      </c>
      <c r="D380" s="141">
        <v>23</v>
      </c>
      <c r="E380" s="141">
        <v>23</v>
      </c>
      <c r="F380" s="141">
        <v>1.8</v>
      </c>
      <c r="G380" s="140">
        <v>0.23</v>
      </c>
      <c r="H380" s="141">
        <v>11.3</v>
      </c>
      <c r="I380" s="140">
        <v>54.5</v>
      </c>
      <c r="J380" s="143"/>
    </row>
    <row r="381" spans="1:141" ht="15" thickBot="1" x14ac:dyDescent="0.4">
      <c r="A381" s="239" t="s">
        <v>29</v>
      </c>
      <c r="B381" s="240"/>
      <c r="C381" s="241">
        <v>568</v>
      </c>
      <c r="D381" s="242"/>
      <c r="E381" s="241"/>
      <c r="F381" s="243">
        <v>16.34</v>
      </c>
      <c r="G381" s="243">
        <v>19.73</v>
      </c>
      <c r="H381" s="243">
        <v>85.1</v>
      </c>
      <c r="I381" s="243">
        <v>585.20000000000005</v>
      </c>
      <c r="J381" s="201"/>
    </row>
    <row r="382" spans="1:141" ht="15" thickBot="1" x14ac:dyDescent="0.4">
      <c r="A382" s="215" t="s">
        <v>65</v>
      </c>
      <c r="B382" s="216"/>
      <c r="C382" s="270">
        <v>1745.5</v>
      </c>
      <c r="D382" s="245"/>
      <c r="E382" s="199"/>
      <c r="F382" s="200">
        <v>48.256666666666661</v>
      </c>
      <c r="G382" s="200">
        <v>55.49166666666666</v>
      </c>
      <c r="H382" s="200">
        <v>245.24166666666665</v>
      </c>
      <c r="I382" s="200">
        <v>1676.8</v>
      </c>
      <c r="J382" s="143"/>
    </row>
    <row r="383" spans="1:141" x14ac:dyDescent="0.35">
      <c r="A383" s="138"/>
      <c r="B383" s="138"/>
      <c r="C383" s="161"/>
      <c r="D383" s="247"/>
      <c r="E383" s="140"/>
      <c r="F383" s="140"/>
      <c r="G383" s="140"/>
      <c r="H383" s="140"/>
      <c r="I383" s="140"/>
      <c r="J383" s="222"/>
    </row>
    <row r="384" spans="1:141" x14ac:dyDescent="0.35">
      <c r="A384" s="138"/>
      <c r="B384" s="138"/>
      <c r="C384" s="161"/>
      <c r="D384" s="247"/>
      <c r="E384" s="140"/>
      <c r="F384" s="140"/>
      <c r="G384" s="140"/>
      <c r="H384" s="140"/>
      <c r="I384" s="140"/>
      <c r="J384" s="138"/>
    </row>
    <row r="385" spans="1:123" ht="15" thickBot="1" x14ac:dyDescent="0.4">
      <c r="A385" s="179" t="s">
        <v>107</v>
      </c>
      <c r="J385" s="233"/>
    </row>
    <row r="386" spans="1:123" ht="22.5" customHeight="1" x14ac:dyDescent="0.35">
      <c r="A386" s="184" t="s">
        <v>264</v>
      </c>
      <c r="B386" s="185"/>
      <c r="C386" s="186" t="s">
        <v>260</v>
      </c>
      <c r="D386" s="187" t="s">
        <v>3</v>
      </c>
      <c r="E386" s="188" t="s">
        <v>3</v>
      </c>
      <c r="F386" s="461" t="s">
        <v>261</v>
      </c>
      <c r="G386" s="462"/>
      <c r="H386" s="463"/>
      <c r="I386" s="187" t="s">
        <v>4</v>
      </c>
      <c r="J386" s="189" t="s">
        <v>262</v>
      </c>
    </row>
    <row r="387" spans="1:123" ht="15" thickBot="1" x14ac:dyDescent="0.4">
      <c r="A387" s="144" t="s">
        <v>263</v>
      </c>
      <c r="B387" s="190"/>
      <c r="C387" s="191"/>
      <c r="D387" s="192" t="s">
        <v>6</v>
      </c>
      <c r="E387" s="193" t="s">
        <v>6</v>
      </c>
      <c r="F387" s="194"/>
      <c r="G387" s="195"/>
      <c r="H387" s="196"/>
      <c r="I387" s="192" t="s">
        <v>7</v>
      </c>
      <c r="J387" s="143"/>
    </row>
    <row r="388" spans="1:123" ht="15" thickBot="1" x14ac:dyDescent="0.4">
      <c r="A388" s="145"/>
      <c r="B388" s="197"/>
      <c r="C388" s="198"/>
      <c r="D388" s="199" t="s">
        <v>8</v>
      </c>
      <c r="E388" s="199" t="s">
        <v>9</v>
      </c>
      <c r="F388" s="199" t="s">
        <v>10</v>
      </c>
      <c r="G388" s="199" t="s">
        <v>11</v>
      </c>
      <c r="H388" s="200" t="s">
        <v>12</v>
      </c>
      <c r="I388" s="200" t="s">
        <v>13</v>
      </c>
      <c r="J388" s="201"/>
    </row>
    <row r="389" spans="1:123" x14ac:dyDescent="0.35">
      <c r="A389" s="221"/>
      <c r="B389" s="222" t="s">
        <v>15</v>
      </c>
      <c r="C389" s="268"/>
      <c r="D389" s="187"/>
      <c r="E389" s="225"/>
      <c r="F389" s="249"/>
      <c r="G389" s="249"/>
      <c r="H389" s="225"/>
      <c r="I389" s="249"/>
      <c r="J389" s="189"/>
    </row>
    <row r="390" spans="1:123" s="64" customFormat="1" ht="26.5" x14ac:dyDescent="0.35">
      <c r="A390" s="137" t="s">
        <v>201</v>
      </c>
      <c r="B390" s="151"/>
      <c r="C390" s="139" t="s">
        <v>16</v>
      </c>
      <c r="D390" s="140"/>
      <c r="E390" s="141"/>
      <c r="F390" s="142">
        <v>7.3</v>
      </c>
      <c r="G390" s="142">
        <v>7.42</v>
      </c>
      <c r="H390" s="141">
        <v>22.8</v>
      </c>
      <c r="I390" s="142">
        <v>187.2</v>
      </c>
      <c r="J390" s="143" t="s">
        <v>95</v>
      </c>
      <c r="K390" s="206"/>
      <c r="L390" s="206"/>
      <c r="M390" s="206"/>
      <c r="N390" s="206"/>
      <c r="O390" s="206"/>
      <c r="P390" s="206"/>
      <c r="Q390" s="206"/>
      <c r="R390" s="206"/>
      <c r="S390" s="155"/>
      <c r="T390" s="65"/>
      <c r="U390" s="65"/>
      <c r="V390" s="65"/>
      <c r="W390" s="65"/>
      <c r="X390" s="65"/>
      <c r="Y390" s="65"/>
      <c r="Z390" s="65"/>
      <c r="AA390" s="65"/>
      <c r="AB390" s="65"/>
      <c r="AC390" s="65"/>
      <c r="AD390" s="65"/>
      <c r="AE390" s="65"/>
      <c r="AF390" s="65"/>
      <c r="AG390" s="65"/>
      <c r="AH390" s="65"/>
      <c r="AI390" s="65"/>
      <c r="AJ390" s="65"/>
      <c r="AK390" s="65"/>
      <c r="AL390" s="65"/>
      <c r="AM390" s="65"/>
      <c r="AN390" s="65"/>
      <c r="AO390" s="65"/>
      <c r="AP390" s="65"/>
      <c r="AQ390" s="65"/>
      <c r="AR390" s="65"/>
      <c r="AS390" s="65"/>
      <c r="AT390" s="65"/>
      <c r="AU390" s="65"/>
      <c r="AV390" s="65"/>
      <c r="AW390" s="65"/>
      <c r="AX390" s="65"/>
      <c r="AY390" s="65"/>
      <c r="AZ390" s="65"/>
      <c r="BA390" s="65"/>
      <c r="BB390" s="65"/>
      <c r="BC390" s="65"/>
      <c r="BD390" s="65"/>
      <c r="BE390" s="65"/>
      <c r="BF390" s="65"/>
      <c r="BG390" s="65"/>
      <c r="BH390" s="65"/>
      <c r="BI390" s="65"/>
      <c r="BJ390" s="65"/>
      <c r="BK390" s="65"/>
      <c r="BL390" s="65"/>
      <c r="BM390" s="65"/>
      <c r="BN390" s="65"/>
      <c r="BO390" s="65"/>
      <c r="BP390" s="65"/>
      <c r="BQ390" s="65"/>
      <c r="BR390" s="65"/>
      <c r="BS390" s="65"/>
      <c r="BT390" s="65"/>
      <c r="BU390" s="65"/>
      <c r="BV390" s="65"/>
      <c r="BW390" s="65"/>
      <c r="BX390" s="65"/>
      <c r="BY390" s="65"/>
      <c r="BZ390" s="65"/>
      <c r="CA390" s="65"/>
      <c r="CB390" s="65"/>
      <c r="CC390" s="65"/>
      <c r="CD390" s="65"/>
      <c r="CE390" s="65"/>
      <c r="CF390" s="65"/>
      <c r="CG390" s="65"/>
      <c r="CH390" s="65"/>
      <c r="CI390" s="65"/>
      <c r="CJ390" s="65"/>
      <c r="CK390" s="65"/>
      <c r="CL390" s="65"/>
      <c r="CM390" s="65"/>
      <c r="CN390" s="65"/>
      <c r="CO390" s="65"/>
      <c r="CP390" s="65"/>
      <c r="CQ390" s="65"/>
      <c r="CR390" s="65"/>
      <c r="CS390" s="65"/>
      <c r="CT390" s="65"/>
      <c r="CU390" s="65"/>
      <c r="CV390" s="65"/>
      <c r="CW390" s="65"/>
      <c r="CX390" s="65"/>
      <c r="CY390" s="65"/>
      <c r="CZ390" s="65"/>
      <c r="DA390" s="65"/>
      <c r="DB390" s="65"/>
      <c r="DC390" s="65"/>
      <c r="DD390" s="65"/>
      <c r="DE390" s="65"/>
      <c r="DF390" s="65"/>
      <c r="DG390" s="65"/>
      <c r="DH390" s="65"/>
      <c r="DI390" s="65"/>
      <c r="DJ390" s="65"/>
      <c r="DK390" s="65"/>
      <c r="DL390" s="65"/>
      <c r="DM390" s="65"/>
      <c r="DN390" s="65"/>
      <c r="DO390" s="65"/>
      <c r="DP390" s="65"/>
      <c r="DQ390" s="65"/>
      <c r="DR390" s="65"/>
      <c r="DS390" s="65"/>
    </row>
    <row r="391" spans="1:123" s="64" customFormat="1" x14ac:dyDescent="0.35">
      <c r="A391" s="137"/>
      <c r="B391" s="206" t="s">
        <v>17</v>
      </c>
      <c r="C391" s="139"/>
      <c r="D391" s="142">
        <v>25</v>
      </c>
      <c r="E391" s="141">
        <v>25</v>
      </c>
      <c r="F391" s="142"/>
      <c r="G391" s="142"/>
      <c r="H391" s="142"/>
      <c r="I391" s="142"/>
      <c r="J391" s="143"/>
      <c r="K391" s="206"/>
      <c r="L391" s="206"/>
      <c r="M391" s="206"/>
      <c r="N391" s="206"/>
      <c r="O391" s="206"/>
      <c r="P391" s="206"/>
      <c r="Q391" s="206"/>
      <c r="R391" s="206"/>
      <c r="S391" s="155"/>
      <c r="T391" s="65"/>
      <c r="U391" s="65"/>
      <c r="V391" s="65"/>
      <c r="W391" s="65"/>
      <c r="X391" s="65"/>
      <c r="Y391" s="65"/>
      <c r="Z391" s="65"/>
      <c r="AA391" s="65"/>
      <c r="AB391" s="65"/>
      <c r="AC391" s="65"/>
      <c r="AD391" s="65"/>
      <c r="AE391" s="65"/>
      <c r="AF391" s="65"/>
      <c r="AG391" s="65"/>
      <c r="AH391" s="65"/>
      <c r="AI391" s="65"/>
      <c r="AJ391" s="65"/>
      <c r="AK391" s="65"/>
      <c r="AL391" s="65"/>
      <c r="AM391" s="65"/>
      <c r="AN391" s="65"/>
      <c r="AO391" s="65"/>
      <c r="AP391" s="65"/>
      <c r="AQ391" s="65"/>
      <c r="AR391" s="65"/>
      <c r="AS391" s="65"/>
      <c r="AT391" s="65"/>
      <c r="AU391" s="65"/>
      <c r="AV391" s="65"/>
      <c r="AW391" s="65"/>
      <c r="AX391" s="65"/>
      <c r="AY391" s="65"/>
      <c r="AZ391" s="65"/>
      <c r="BA391" s="65"/>
      <c r="BB391" s="65"/>
      <c r="BC391" s="65"/>
      <c r="BD391" s="65"/>
      <c r="BE391" s="65"/>
      <c r="BF391" s="65"/>
      <c r="BG391" s="65"/>
      <c r="BH391" s="65"/>
      <c r="BI391" s="65"/>
      <c r="BJ391" s="65"/>
      <c r="BK391" s="65"/>
      <c r="BL391" s="65"/>
      <c r="BM391" s="65"/>
      <c r="BN391" s="65"/>
      <c r="BO391" s="65"/>
      <c r="BP391" s="65"/>
      <c r="BQ391" s="65"/>
      <c r="BR391" s="65"/>
      <c r="BS391" s="65"/>
      <c r="BT391" s="65"/>
      <c r="BU391" s="65"/>
      <c r="BV391" s="65"/>
      <c r="BW391" s="65"/>
      <c r="BX391" s="65"/>
      <c r="BY391" s="65"/>
      <c r="BZ391" s="65"/>
      <c r="CA391" s="65"/>
      <c r="CB391" s="65"/>
      <c r="CC391" s="65"/>
      <c r="CD391" s="65"/>
      <c r="CE391" s="65"/>
      <c r="CF391" s="65"/>
      <c r="CG391" s="65"/>
      <c r="CH391" s="65"/>
      <c r="CI391" s="65"/>
      <c r="CJ391" s="65"/>
      <c r="CK391" s="65"/>
      <c r="CL391" s="65"/>
      <c r="CM391" s="65"/>
      <c r="CN391" s="65"/>
      <c r="CO391" s="65"/>
      <c r="CP391" s="65"/>
      <c r="CQ391" s="65"/>
      <c r="CR391" s="65"/>
      <c r="CS391" s="65"/>
      <c r="CT391" s="65"/>
      <c r="CU391" s="65"/>
      <c r="CV391" s="65"/>
      <c r="CW391" s="65"/>
      <c r="CX391" s="65"/>
      <c r="CY391" s="65"/>
      <c r="CZ391" s="65"/>
      <c r="DA391" s="65"/>
      <c r="DB391" s="65"/>
      <c r="DC391" s="65"/>
      <c r="DD391" s="65"/>
      <c r="DE391" s="65"/>
      <c r="DF391" s="65"/>
      <c r="DG391" s="65"/>
      <c r="DH391" s="65"/>
      <c r="DI391" s="65"/>
      <c r="DJ391" s="65"/>
      <c r="DK391" s="65"/>
      <c r="DL391" s="65"/>
      <c r="DM391" s="65"/>
      <c r="DN391" s="65"/>
      <c r="DO391" s="65"/>
      <c r="DP391" s="65"/>
      <c r="DQ391" s="65"/>
      <c r="DR391" s="65"/>
      <c r="DS391" s="65"/>
    </row>
    <row r="392" spans="1:123" s="64" customFormat="1" x14ac:dyDescent="0.35">
      <c r="A392" s="137"/>
      <c r="B392" s="138" t="s">
        <v>18</v>
      </c>
      <c r="C392" s="230"/>
      <c r="D392" s="142">
        <v>88</v>
      </c>
      <c r="E392" s="141">
        <v>88</v>
      </c>
      <c r="F392" s="142"/>
      <c r="G392" s="142"/>
      <c r="H392" s="141"/>
      <c r="I392" s="142"/>
      <c r="J392" s="143"/>
      <c r="K392" s="206"/>
      <c r="L392" s="206"/>
      <c r="M392" s="206"/>
      <c r="N392" s="206"/>
      <c r="O392" s="206"/>
      <c r="P392" s="206"/>
      <c r="Q392" s="206"/>
      <c r="R392" s="206"/>
      <c r="S392" s="155"/>
      <c r="T392" s="65"/>
      <c r="U392" s="65"/>
      <c r="V392" s="65"/>
      <c r="W392" s="65"/>
      <c r="X392" s="65"/>
      <c r="Y392" s="65"/>
      <c r="Z392" s="65"/>
      <c r="AA392" s="65"/>
      <c r="AB392" s="65"/>
      <c r="AC392" s="65"/>
      <c r="AD392" s="65"/>
      <c r="AE392" s="65"/>
      <c r="AF392" s="65"/>
      <c r="AG392" s="65"/>
      <c r="AH392" s="65"/>
      <c r="AI392" s="65"/>
      <c r="AJ392" s="65"/>
      <c r="AK392" s="65"/>
      <c r="AL392" s="65"/>
      <c r="AM392" s="65"/>
      <c r="AN392" s="65"/>
      <c r="AO392" s="65"/>
      <c r="AP392" s="65"/>
      <c r="AQ392" s="65"/>
      <c r="AR392" s="65"/>
      <c r="AS392" s="65"/>
      <c r="AT392" s="65"/>
      <c r="AU392" s="65"/>
      <c r="AV392" s="65"/>
      <c r="AW392" s="65"/>
      <c r="AX392" s="65"/>
      <c r="AY392" s="65"/>
      <c r="AZ392" s="65"/>
      <c r="BA392" s="65"/>
      <c r="BB392" s="65"/>
      <c r="BC392" s="65"/>
      <c r="BD392" s="65"/>
      <c r="BE392" s="65"/>
      <c r="BF392" s="65"/>
      <c r="BG392" s="65"/>
      <c r="BH392" s="65"/>
      <c r="BI392" s="65"/>
      <c r="BJ392" s="65"/>
      <c r="BK392" s="65"/>
      <c r="BL392" s="65"/>
      <c r="BM392" s="65"/>
      <c r="BN392" s="65"/>
      <c r="BO392" s="65"/>
      <c r="BP392" s="65"/>
      <c r="BQ392" s="65"/>
      <c r="BR392" s="65"/>
      <c r="BS392" s="65"/>
      <c r="BT392" s="65"/>
      <c r="BU392" s="65"/>
      <c r="BV392" s="65"/>
      <c r="BW392" s="65"/>
      <c r="BX392" s="65"/>
      <c r="BY392" s="65"/>
      <c r="BZ392" s="65"/>
      <c r="CA392" s="65"/>
      <c r="CB392" s="65"/>
      <c r="CC392" s="65"/>
      <c r="CD392" s="65"/>
      <c r="CE392" s="65"/>
      <c r="CF392" s="65"/>
      <c r="CG392" s="65"/>
      <c r="CH392" s="65"/>
      <c r="CI392" s="65"/>
      <c r="CJ392" s="65"/>
      <c r="CK392" s="65"/>
      <c r="CL392" s="65"/>
      <c r="CM392" s="65"/>
      <c r="CN392" s="65"/>
      <c r="CO392" s="65"/>
      <c r="CP392" s="65"/>
      <c r="CQ392" s="65"/>
      <c r="CR392" s="65"/>
      <c r="CS392" s="65"/>
      <c r="CT392" s="65"/>
      <c r="CU392" s="65"/>
      <c r="CV392" s="65"/>
      <c r="CW392" s="65"/>
      <c r="CX392" s="65"/>
      <c r="CY392" s="65"/>
      <c r="CZ392" s="65"/>
      <c r="DA392" s="65"/>
      <c r="DB392" s="65"/>
      <c r="DC392" s="65"/>
      <c r="DD392" s="65"/>
      <c r="DE392" s="65"/>
      <c r="DF392" s="65"/>
      <c r="DG392" s="65"/>
      <c r="DH392" s="65"/>
      <c r="DI392" s="65"/>
      <c r="DJ392" s="65"/>
      <c r="DK392" s="65"/>
      <c r="DL392" s="65"/>
      <c r="DM392" s="65"/>
      <c r="DN392" s="65"/>
      <c r="DO392" s="65"/>
      <c r="DP392" s="65"/>
      <c r="DQ392" s="65"/>
      <c r="DR392" s="65"/>
      <c r="DS392" s="65"/>
    </row>
    <row r="393" spans="1:123" s="64" customFormat="1" x14ac:dyDescent="0.35">
      <c r="A393" s="137"/>
      <c r="B393" s="138" t="s">
        <v>19</v>
      </c>
      <c r="C393" s="230"/>
      <c r="D393" s="142">
        <v>88</v>
      </c>
      <c r="E393" s="141">
        <v>88</v>
      </c>
      <c r="F393" s="142"/>
      <c r="G393" s="142"/>
      <c r="H393" s="141"/>
      <c r="I393" s="142"/>
      <c r="J393" s="143"/>
      <c r="K393" s="206"/>
      <c r="L393" s="206"/>
      <c r="M393" s="206"/>
      <c r="N393" s="206"/>
      <c r="O393" s="206"/>
      <c r="P393" s="206"/>
      <c r="Q393" s="206"/>
      <c r="R393" s="206"/>
      <c r="S393" s="155"/>
      <c r="T393" s="65"/>
      <c r="U393" s="65"/>
      <c r="V393" s="65"/>
      <c r="W393" s="65"/>
      <c r="X393" s="65"/>
      <c r="Y393" s="65"/>
      <c r="Z393" s="65"/>
      <c r="AA393" s="65"/>
      <c r="AB393" s="65"/>
      <c r="AC393" s="65"/>
      <c r="AD393" s="65"/>
      <c r="AE393" s="65"/>
      <c r="AF393" s="65"/>
      <c r="AG393" s="65"/>
      <c r="AH393" s="65"/>
      <c r="AI393" s="65"/>
      <c r="AJ393" s="65"/>
      <c r="AK393" s="65"/>
      <c r="AL393" s="65"/>
      <c r="AM393" s="65"/>
      <c r="AN393" s="65"/>
      <c r="AO393" s="65"/>
      <c r="AP393" s="65"/>
      <c r="AQ393" s="65"/>
      <c r="AR393" s="65"/>
      <c r="AS393" s="65"/>
      <c r="AT393" s="65"/>
      <c r="AU393" s="65"/>
      <c r="AV393" s="65"/>
      <c r="AW393" s="65"/>
      <c r="AX393" s="65"/>
      <c r="AY393" s="65"/>
      <c r="AZ393" s="65"/>
      <c r="BA393" s="65"/>
      <c r="BB393" s="65"/>
      <c r="BC393" s="65"/>
      <c r="BD393" s="65"/>
      <c r="BE393" s="65"/>
      <c r="BF393" s="65"/>
      <c r="BG393" s="65"/>
      <c r="BH393" s="65"/>
      <c r="BI393" s="65"/>
      <c r="BJ393" s="65"/>
      <c r="BK393" s="65"/>
      <c r="BL393" s="65"/>
      <c r="BM393" s="65"/>
      <c r="BN393" s="65"/>
      <c r="BO393" s="65"/>
      <c r="BP393" s="65"/>
      <c r="BQ393" s="65"/>
      <c r="BR393" s="65"/>
      <c r="BS393" s="65"/>
      <c r="BT393" s="65"/>
      <c r="BU393" s="65"/>
      <c r="BV393" s="65"/>
      <c r="BW393" s="65"/>
      <c r="BX393" s="65"/>
      <c r="BY393" s="65"/>
      <c r="BZ393" s="65"/>
      <c r="CA393" s="65"/>
      <c r="CB393" s="65"/>
      <c r="CC393" s="65"/>
      <c r="CD393" s="65"/>
      <c r="CE393" s="65"/>
      <c r="CF393" s="65"/>
      <c r="CG393" s="65"/>
      <c r="CH393" s="65"/>
      <c r="CI393" s="65"/>
      <c r="CJ393" s="65"/>
      <c r="CK393" s="65"/>
      <c r="CL393" s="65"/>
      <c r="CM393" s="65"/>
      <c r="CN393" s="65"/>
      <c r="CO393" s="65"/>
      <c r="CP393" s="65"/>
      <c r="CQ393" s="65"/>
      <c r="CR393" s="65"/>
      <c r="CS393" s="65"/>
      <c r="CT393" s="65"/>
      <c r="CU393" s="65"/>
      <c r="CV393" s="65"/>
      <c r="CW393" s="65"/>
      <c r="CX393" s="65"/>
      <c r="CY393" s="65"/>
      <c r="CZ393" s="65"/>
      <c r="DA393" s="65"/>
      <c r="DB393" s="65"/>
      <c r="DC393" s="65"/>
      <c r="DD393" s="65"/>
      <c r="DE393" s="65"/>
      <c r="DF393" s="65"/>
      <c r="DG393" s="65"/>
      <c r="DH393" s="65"/>
      <c r="DI393" s="65"/>
      <c r="DJ393" s="65"/>
      <c r="DK393" s="65"/>
      <c r="DL393" s="65"/>
      <c r="DM393" s="65"/>
      <c r="DN393" s="65"/>
      <c r="DO393" s="65"/>
      <c r="DP393" s="65"/>
      <c r="DQ393" s="65"/>
      <c r="DR393" s="65"/>
      <c r="DS393" s="65"/>
    </row>
    <row r="394" spans="1:123" s="64" customFormat="1" x14ac:dyDescent="0.35">
      <c r="A394" s="137"/>
      <c r="B394" s="138" t="s">
        <v>20</v>
      </c>
      <c r="C394" s="139"/>
      <c r="D394" s="142">
        <v>1</v>
      </c>
      <c r="E394" s="141">
        <v>1</v>
      </c>
      <c r="F394" s="142"/>
      <c r="G394" s="142"/>
      <c r="H394" s="141"/>
      <c r="I394" s="142"/>
      <c r="J394" s="143"/>
      <c r="K394" s="206"/>
      <c r="L394" s="206"/>
      <c r="M394" s="206"/>
      <c r="N394" s="206"/>
      <c r="O394" s="206"/>
      <c r="P394" s="206"/>
      <c r="Q394" s="206"/>
      <c r="R394" s="206"/>
      <c r="S394" s="155"/>
      <c r="T394" s="65"/>
      <c r="U394" s="65"/>
      <c r="V394" s="65"/>
      <c r="W394" s="65"/>
      <c r="X394" s="65"/>
      <c r="Y394" s="65"/>
      <c r="Z394" s="65"/>
      <c r="AA394" s="65"/>
      <c r="AB394" s="65"/>
      <c r="AC394" s="65"/>
      <c r="AD394" s="65"/>
      <c r="AE394" s="65"/>
      <c r="AF394" s="65"/>
      <c r="AG394" s="65"/>
      <c r="AH394" s="65"/>
      <c r="AI394" s="65"/>
      <c r="AJ394" s="65"/>
      <c r="AK394" s="65"/>
      <c r="AL394" s="65"/>
      <c r="AM394" s="65"/>
      <c r="AN394" s="65"/>
      <c r="AO394" s="65"/>
      <c r="AP394" s="65"/>
      <c r="AQ394" s="65"/>
      <c r="AR394" s="65"/>
      <c r="AS394" s="65"/>
      <c r="AT394" s="65"/>
      <c r="AU394" s="65"/>
      <c r="AV394" s="65"/>
      <c r="AW394" s="65"/>
      <c r="AX394" s="65"/>
      <c r="AY394" s="65"/>
      <c r="AZ394" s="65"/>
      <c r="BA394" s="65"/>
      <c r="BB394" s="65"/>
      <c r="BC394" s="65"/>
      <c r="BD394" s="65"/>
      <c r="BE394" s="65"/>
      <c r="BF394" s="65"/>
      <c r="BG394" s="65"/>
      <c r="BH394" s="65"/>
      <c r="BI394" s="65"/>
      <c r="BJ394" s="65"/>
      <c r="BK394" s="65"/>
      <c r="BL394" s="65"/>
      <c r="BM394" s="65"/>
      <c r="BN394" s="65"/>
      <c r="BO394" s="65"/>
      <c r="BP394" s="65"/>
      <c r="BQ394" s="65"/>
      <c r="BR394" s="65"/>
      <c r="BS394" s="65"/>
      <c r="BT394" s="65"/>
      <c r="BU394" s="65"/>
      <c r="BV394" s="65"/>
      <c r="BW394" s="65"/>
      <c r="BX394" s="65"/>
      <c r="BY394" s="65"/>
      <c r="BZ394" s="65"/>
      <c r="CA394" s="65"/>
      <c r="CB394" s="65"/>
      <c r="CC394" s="65"/>
      <c r="CD394" s="65"/>
      <c r="CE394" s="65"/>
      <c r="CF394" s="65"/>
      <c r="CG394" s="65"/>
      <c r="CH394" s="65"/>
      <c r="CI394" s="65"/>
      <c r="CJ394" s="65"/>
      <c r="CK394" s="65"/>
      <c r="CL394" s="65"/>
      <c r="CM394" s="65"/>
      <c r="CN394" s="65"/>
      <c r="CO394" s="65"/>
      <c r="CP394" s="65"/>
      <c r="CQ394" s="65"/>
      <c r="CR394" s="65"/>
      <c r="CS394" s="65"/>
      <c r="CT394" s="65"/>
      <c r="CU394" s="65"/>
      <c r="CV394" s="65"/>
      <c r="CW394" s="65"/>
      <c r="CX394" s="65"/>
      <c r="CY394" s="65"/>
      <c r="CZ394" s="65"/>
      <c r="DA394" s="65"/>
      <c r="DB394" s="65"/>
      <c r="DC394" s="65"/>
      <c r="DD394" s="65"/>
      <c r="DE394" s="65"/>
      <c r="DF394" s="65"/>
      <c r="DG394" s="65"/>
      <c r="DH394" s="65"/>
      <c r="DI394" s="65"/>
      <c r="DJ394" s="65"/>
      <c r="DK394" s="65"/>
      <c r="DL394" s="65"/>
      <c r="DM394" s="65"/>
      <c r="DN394" s="65"/>
      <c r="DO394" s="65"/>
      <c r="DP394" s="65"/>
      <c r="DQ394" s="65"/>
      <c r="DR394" s="65"/>
      <c r="DS394" s="65"/>
    </row>
    <row r="395" spans="1:123" s="64" customFormat="1" ht="30" customHeight="1" x14ac:dyDescent="0.35">
      <c r="A395" s="137"/>
      <c r="B395" s="138" t="s">
        <v>43</v>
      </c>
      <c r="C395" s="139"/>
      <c r="D395" s="142">
        <v>1</v>
      </c>
      <c r="E395" s="141">
        <v>1</v>
      </c>
      <c r="F395" s="142"/>
      <c r="G395" s="142"/>
      <c r="H395" s="141"/>
      <c r="I395" s="142"/>
      <c r="J395" s="143"/>
      <c r="K395" s="206"/>
      <c r="L395" s="206"/>
      <c r="M395" s="206"/>
      <c r="N395" s="206"/>
      <c r="O395" s="206"/>
      <c r="P395" s="206"/>
      <c r="Q395" s="206"/>
      <c r="R395" s="206"/>
      <c r="S395" s="155"/>
      <c r="T395" s="65"/>
      <c r="U395" s="65"/>
      <c r="V395" s="65"/>
      <c r="W395" s="65"/>
      <c r="X395" s="65"/>
      <c r="Y395" s="65"/>
      <c r="Z395" s="65"/>
      <c r="AA395" s="65"/>
      <c r="AB395" s="65"/>
      <c r="AC395" s="65"/>
      <c r="AD395" s="65"/>
      <c r="AE395" s="65"/>
      <c r="AF395" s="65"/>
      <c r="AG395" s="65"/>
      <c r="AH395" s="65"/>
      <c r="AI395" s="65"/>
      <c r="AJ395" s="65"/>
      <c r="AK395" s="65"/>
      <c r="AL395" s="65"/>
      <c r="AM395" s="65"/>
      <c r="AN395" s="65"/>
      <c r="AO395" s="65"/>
      <c r="AP395" s="65"/>
      <c r="AQ395" s="65"/>
      <c r="AR395" s="65"/>
      <c r="AS395" s="65"/>
      <c r="AT395" s="65"/>
      <c r="AU395" s="65"/>
      <c r="AV395" s="65"/>
      <c r="AW395" s="65"/>
      <c r="AX395" s="65"/>
      <c r="AY395" s="65"/>
      <c r="AZ395" s="65"/>
      <c r="BA395" s="65"/>
      <c r="BB395" s="65"/>
      <c r="BC395" s="65"/>
      <c r="BD395" s="65"/>
      <c r="BE395" s="65"/>
      <c r="BF395" s="65"/>
      <c r="BG395" s="65"/>
      <c r="BH395" s="65"/>
      <c r="BI395" s="65"/>
      <c r="BJ395" s="65"/>
      <c r="BK395" s="65"/>
      <c r="BL395" s="65"/>
      <c r="BM395" s="65"/>
      <c r="BN395" s="65"/>
      <c r="BO395" s="65"/>
      <c r="BP395" s="65"/>
      <c r="BQ395" s="65"/>
      <c r="BR395" s="65"/>
      <c r="BS395" s="65"/>
      <c r="BT395" s="65"/>
      <c r="BU395" s="65"/>
      <c r="BV395" s="65"/>
      <c r="BW395" s="65"/>
      <c r="BX395" s="65"/>
      <c r="BY395" s="65"/>
      <c r="BZ395" s="65"/>
      <c r="CA395" s="65"/>
      <c r="CB395" s="65"/>
      <c r="CC395" s="65"/>
      <c r="CD395" s="65"/>
      <c r="CE395" s="65"/>
      <c r="CF395" s="65"/>
      <c r="CG395" s="65"/>
      <c r="CH395" s="65"/>
      <c r="CI395" s="65"/>
      <c r="CJ395" s="65"/>
      <c r="CK395" s="65"/>
      <c r="CL395" s="65"/>
      <c r="CM395" s="65"/>
      <c r="CN395" s="65"/>
      <c r="CO395" s="65"/>
      <c r="CP395" s="65"/>
      <c r="CQ395" s="65"/>
      <c r="CR395" s="65"/>
      <c r="CS395" s="65"/>
      <c r="CT395" s="65"/>
      <c r="CU395" s="65"/>
      <c r="CV395" s="65"/>
      <c r="CW395" s="65"/>
      <c r="CX395" s="65"/>
      <c r="CY395" s="65"/>
      <c r="CZ395" s="65"/>
      <c r="DA395" s="65"/>
      <c r="DB395" s="65"/>
      <c r="DC395" s="65"/>
      <c r="DD395" s="65"/>
      <c r="DE395" s="65"/>
      <c r="DF395" s="65"/>
      <c r="DG395" s="65"/>
      <c r="DH395" s="65"/>
      <c r="DI395" s="65"/>
      <c r="DJ395" s="65"/>
      <c r="DK395" s="65"/>
      <c r="DL395" s="65"/>
      <c r="DM395" s="65"/>
      <c r="DN395" s="65"/>
      <c r="DO395" s="65"/>
      <c r="DP395" s="65"/>
      <c r="DQ395" s="65"/>
      <c r="DR395" s="65"/>
      <c r="DS395" s="65"/>
    </row>
    <row r="396" spans="1:123" s="64" customFormat="1" x14ac:dyDescent="0.35">
      <c r="A396" s="137"/>
      <c r="B396" s="138" t="s">
        <v>22</v>
      </c>
      <c r="C396" s="139"/>
      <c r="D396" s="142">
        <v>5</v>
      </c>
      <c r="E396" s="141">
        <v>5</v>
      </c>
      <c r="F396" s="142"/>
      <c r="G396" s="142"/>
      <c r="H396" s="141"/>
      <c r="I396" s="142"/>
      <c r="J396" s="143"/>
      <c r="K396" s="206"/>
      <c r="L396" s="206"/>
      <c r="M396" s="206"/>
      <c r="N396" s="206"/>
      <c r="O396" s="206"/>
      <c r="P396" s="206"/>
      <c r="Q396" s="206"/>
      <c r="R396" s="206"/>
      <c r="S396" s="155"/>
      <c r="T396" s="65"/>
      <c r="U396" s="65"/>
      <c r="V396" s="65"/>
      <c r="W396" s="65"/>
      <c r="X396" s="65"/>
      <c r="Y396" s="65"/>
      <c r="Z396" s="65"/>
      <c r="AA396" s="65"/>
      <c r="AB396" s="65"/>
      <c r="AC396" s="65"/>
      <c r="AD396" s="65"/>
      <c r="AE396" s="65"/>
      <c r="AF396" s="65"/>
      <c r="AG396" s="65"/>
      <c r="AH396" s="65"/>
      <c r="AI396" s="65"/>
      <c r="AJ396" s="65"/>
      <c r="AK396" s="65"/>
      <c r="AL396" s="65"/>
      <c r="AM396" s="65"/>
      <c r="AN396" s="65"/>
      <c r="AO396" s="65"/>
      <c r="AP396" s="65"/>
      <c r="AQ396" s="65"/>
      <c r="AR396" s="65"/>
      <c r="AS396" s="65"/>
      <c r="AT396" s="65"/>
      <c r="AU396" s="65"/>
      <c r="AV396" s="65"/>
      <c r="AW396" s="65"/>
      <c r="AX396" s="65"/>
      <c r="AY396" s="65"/>
      <c r="AZ396" s="65"/>
      <c r="BA396" s="65"/>
      <c r="BB396" s="65"/>
      <c r="BC396" s="65"/>
      <c r="BD396" s="65"/>
      <c r="BE396" s="65"/>
      <c r="BF396" s="65"/>
      <c r="BG396" s="65"/>
      <c r="BH396" s="65"/>
      <c r="BI396" s="65"/>
      <c r="BJ396" s="65"/>
      <c r="BK396" s="65"/>
      <c r="BL396" s="65"/>
      <c r="BM396" s="65"/>
      <c r="BN396" s="65"/>
      <c r="BO396" s="65"/>
      <c r="BP396" s="65"/>
      <c r="BQ396" s="65"/>
      <c r="BR396" s="65"/>
      <c r="BS396" s="65"/>
      <c r="BT396" s="65"/>
      <c r="BU396" s="65"/>
      <c r="BV396" s="65"/>
      <c r="BW396" s="65"/>
      <c r="BX396" s="65"/>
      <c r="BY396" s="65"/>
      <c r="BZ396" s="65"/>
      <c r="CA396" s="65"/>
      <c r="CB396" s="65"/>
      <c r="CC396" s="65"/>
      <c r="CD396" s="65"/>
      <c r="CE396" s="65"/>
      <c r="CF396" s="65"/>
      <c r="CG396" s="65"/>
      <c r="CH396" s="65"/>
      <c r="CI396" s="65"/>
      <c r="CJ396" s="65"/>
      <c r="CK396" s="65"/>
      <c r="CL396" s="65"/>
      <c r="CM396" s="65"/>
      <c r="CN396" s="65"/>
      <c r="CO396" s="65"/>
      <c r="CP396" s="65"/>
      <c r="CQ396" s="65"/>
      <c r="CR396" s="65"/>
      <c r="CS396" s="65"/>
      <c r="CT396" s="65"/>
      <c r="CU396" s="65"/>
      <c r="CV396" s="65"/>
      <c r="CW396" s="65"/>
      <c r="CX396" s="65"/>
      <c r="CY396" s="65"/>
      <c r="CZ396" s="65"/>
      <c r="DA396" s="65"/>
      <c r="DB396" s="65"/>
      <c r="DC396" s="65"/>
      <c r="DD396" s="65"/>
      <c r="DE396" s="65"/>
      <c r="DF396" s="65"/>
      <c r="DG396" s="65"/>
      <c r="DH396" s="65"/>
      <c r="DI396" s="65"/>
      <c r="DJ396" s="65"/>
      <c r="DK396" s="65"/>
      <c r="DL396" s="65"/>
      <c r="DM396" s="65"/>
      <c r="DN396" s="65"/>
      <c r="DO396" s="65"/>
      <c r="DP396" s="65"/>
      <c r="DQ396" s="65"/>
      <c r="DR396" s="65"/>
      <c r="DS396" s="65"/>
    </row>
    <row r="397" spans="1:123" s="64" customFormat="1" ht="26.5" x14ac:dyDescent="0.35">
      <c r="A397" s="137" t="s">
        <v>68</v>
      </c>
      <c r="B397" s="138"/>
      <c r="C397" s="139">
        <v>180</v>
      </c>
      <c r="D397" s="204"/>
      <c r="E397" s="202"/>
      <c r="F397" s="142">
        <v>2.4166666666666665</v>
      </c>
      <c r="G397" s="141">
        <v>2.5833333333333335</v>
      </c>
      <c r="H397" s="141">
        <v>13.608333333333333</v>
      </c>
      <c r="I397" s="142">
        <v>87.3</v>
      </c>
      <c r="J397" s="143" t="s">
        <v>383</v>
      </c>
      <c r="K397" s="206"/>
      <c r="L397" s="206"/>
      <c r="M397" s="206"/>
      <c r="N397" s="206"/>
      <c r="O397" s="206"/>
      <c r="P397" s="206"/>
      <c r="Q397" s="206"/>
      <c r="R397" s="206"/>
      <c r="S397" s="155"/>
      <c r="T397" s="65"/>
      <c r="U397" s="65"/>
      <c r="V397" s="65"/>
      <c r="W397" s="65"/>
      <c r="X397" s="65"/>
      <c r="Y397" s="65"/>
      <c r="Z397" s="65"/>
      <c r="AA397" s="65"/>
      <c r="AB397" s="65"/>
      <c r="AC397" s="65"/>
      <c r="AD397" s="65"/>
      <c r="AE397" s="65"/>
      <c r="AF397" s="65"/>
      <c r="AG397" s="65"/>
      <c r="AH397" s="65"/>
      <c r="AI397" s="65"/>
      <c r="AJ397" s="65"/>
      <c r="AK397" s="65"/>
      <c r="AL397" s="65"/>
      <c r="AM397" s="65"/>
      <c r="AN397" s="65"/>
      <c r="AO397" s="65"/>
      <c r="AP397" s="65"/>
      <c r="AQ397" s="65"/>
      <c r="AR397" s="65"/>
      <c r="AS397" s="65"/>
      <c r="AT397" s="65"/>
      <c r="AU397" s="65"/>
      <c r="AV397" s="65"/>
      <c r="AW397" s="65"/>
      <c r="AX397" s="65"/>
      <c r="AY397" s="65"/>
      <c r="AZ397" s="65"/>
      <c r="BA397" s="65"/>
      <c r="BB397" s="65"/>
      <c r="BC397" s="65"/>
      <c r="BD397" s="65"/>
      <c r="BE397" s="65"/>
      <c r="BF397" s="65"/>
      <c r="BG397" s="65"/>
      <c r="BH397" s="65"/>
      <c r="BI397" s="65"/>
      <c r="BJ397" s="65"/>
      <c r="BK397" s="65"/>
      <c r="BL397" s="65"/>
      <c r="BM397" s="65"/>
      <c r="BN397" s="65"/>
      <c r="BO397" s="65"/>
      <c r="BP397" s="65"/>
      <c r="BQ397" s="65"/>
      <c r="BR397" s="65"/>
      <c r="BS397" s="65"/>
      <c r="BT397" s="65"/>
      <c r="BU397" s="65"/>
      <c r="BV397" s="65"/>
      <c r="BW397" s="65"/>
      <c r="BX397" s="65"/>
      <c r="BY397" s="65"/>
      <c r="BZ397" s="65"/>
      <c r="CA397" s="65"/>
      <c r="CB397" s="65"/>
      <c r="CC397" s="65"/>
      <c r="CD397" s="65"/>
      <c r="CE397" s="65"/>
      <c r="CF397" s="65"/>
      <c r="CG397" s="65"/>
      <c r="CH397" s="65"/>
      <c r="CI397" s="65"/>
      <c r="CJ397" s="65"/>
      <c r="CK397" s="65"/>
      <c r="CL397" s="65"/>
      <c r="CM397" s="65"/>
      <c r="CN397" s="65"/>
      <c r="CO397" s="65"/>
      <c r="CP397" s="65"/>
      <c r="CQ397" s="65"/>
      <c r="CR397" s="65"/>
      <c r="CS397" s="65"/>
      <c r="CT397" s="65"/>
      <c r="CU397" s="65"/>
      <c r="CV397" s="65"/>
      <c r="CW397" s="65"/>
      <c r="CX397" s="65"/>
      <c r="CY397" s="65"/>
      <c r="CZ397" s="65"/>
      <c r="DA397" s="65"/>
      <c r="DB397" s="65"/>
      <c r="DC397" s="65"/>
      <c r="DD397" s="65"/>
      <c r="DE397" s="65"/>
      <c r="DF397" s="65"/>
      <c r="DG397" s="65"/>
      <c r="DH397" s="65"/>
      <c r="DI397" s="65"/>
      <c r="DJ397" s="65"/>
      <c r="DK397" s="65"/>
      <c r="DL397" s="65"/>
      <c r="DM397" s="65"/>
      <c r="DN397" s="65"/>
      <c r="DO397" s="65"/>
      <c r="DP397" s="65"/>
      <c r="DQ397" s="65"/>
      <c r="DR397" s="65"/>
      <c r="DS397" s="65"/>
    </row>
    <row r="398" spans="1:123" s="64" customFormat="1" x14ac:dyDescent="0.35">
      <c r="A398" s="137"/>
      <c r="B398" s="138" t="s">
        <v>69</v>
      </c>
      <c r="C398" s="139"/>
      <c r="D398" s="142">
        <v>1.5</v>
      </c>
      <c r="E398" s="141">
        <v>1.5</v>
      </c>
      <c r="F398" s="142"/>
      <c r="G398" s="141"/>
      <c r="H398" s="141"/>
      <c r="I398" s="142"/>
      <c r="J398" s="143"/>
      <c r="K398" s="206"/>
      <c r="L398" s="206"/>
      <c r="M398" s="206"/>
      <c r="N398" s="206"/>
      <c r="O398" s="206"/>
      <c r="P398" s="206"/>
      <c r="Q398" s="206"/>
      <c r="R398" s="206"/>
      <c r="S398" s="155"/>
      <c r="T398" s="65"/>
      <c r="U398" s="65"/>
      <c r="V398" s="65"/>
      <c r="W398" s="65"/>
      <c r="X398" s="65"/>
      <c r="Y398" s="65"/>
      <c r="Z398" s="65"/>
      <c r="AA398" s="65"/>
      <c r="AB398" s="65"/>
      <c r="AC398" s="65"/>
      <c r="AD398" s="65"/>
      <c r="AE398" s="65"/>
      <c r="AF398" s="65"/>
      <c r="AG398" s="65"/>
      <c r="AH398" s="65"/>
      <c r="AI398" s="65"/>
      <c r="AJ398" s="65"/>
      <c r="AK398" s="65"/>
      <c r="AL398" s="65"/>
      <c r="AM398" s="65"/>
      <c r="AN398" s="65"/>
      <c r="AO398" s="65"/>
      <c r="AP398" s="65"/>
      <c r="AQ398" s="65"/>
      <c r="AR398" s="65"/>
      <c r="AS398" s="65"/>
      <c r="AT398" s="65"/>
      <c r="AU398" s="65"/>
      <c r="AV398" s="65"/>
      <c r="AW398" s="65"/>
      <c r="AX398" s="65"/>
      <c r="AY398" s="65"/>
      <c r="AZ398" s="65"/>
      <c r="BA398" s="65"/>
      <c r="BB398" s="65"/>
      <c r="BC398" s="65"/>
      <c r="BD398" s="65"/>
      <c r="BE398" s="65"/>
      <c r="BF398" s="65"/>
      <c r="BG398" s="65"/>
      <c r="BH398" s="65"/>
      <c r="BI398" s="65"/>
      <c r="BJ398" s="65"/>
      <c r="BK398" s="65"/>
      <c r="BL398" s="65"/>
      <c r="BM398" s="65"/>
      <c r="BN398" s="65"/>
      <c r="BO398" s="65"/>
      <c r="BP398" s="65"/>
      <c r="BQ398" s="65"/>
      <c r="BR398" s="65"/>
      <c r="BS398" s="65"/>
      <c r="BT398" s="65"/>
      <c r="BU398" s="65"/>
      <c r="BV398" s="65"/>
      <c r="BW398" s="65"/>
      <c r="BX398" s="65"/>
      <c r="BY398" s="65"/>
      <c r="BZ398" s="65"/>
      <c r="CA398" s="65"/>
      <c r="CB398" s="65"/>
      <c r="CC398" s="65"/>
      <c r="CD398" s="65"/>
      <c r="CE398" s="65"/>
      <c r="CF398" s="65"/>
      <c r="CG398" s="65"/>
      <c r="CH398" s="65"/>
      <c r="CI398" s="65"/>
      <c r="CJ398" s="65"/>
      <c r="CK398" s="65"/>
      <c r="CL398" s="65"/>
      <c r="CM398" s="65"/>
      <c r="CN398" s="65"/>
      <c r="CO398" s="65"/>
      <c r="CP398" s="65"/>
      <c r="CQ398" s="65"/>
      <c r="CR398" s="65"/>
      <c r="CS398" s="65"/>
      <c r="CT398" s="65"/>
      <c r="CU398" s="65"/>
      <c r="CV398" s="65"/>
      <c r="CW398" s="65"/>
      <c r="CX398" s="65"/>
      <c r="CY398" s="65"/>
      <c r="CZ398" s="65"/>
      <c r="DA398" s="65"/>
      <c r="DB398" s="65"/>
      <c r="DC398" s="65"/>
      <c r="DD398" s="65"/>
      <c r="DE398" s="65"/>
      <c r="DF398" s="65"/>
      <c r="DG398" s="65"/>
      <c r="DH398" s="65"/>
      <c r="DI398" s="65"/>
      <c r="DJ398" s="65"/>
      <c r="DK398" s="65"/>
      <c r="DL398" s="65"/>
      <c r="DM398" s="65"/>
      <c r="DN398" s="65"/>
      <c r="DO398" s="65"/>
      <c r="DP398" s="65"/>
      <c r="DQ398" s="65"/>
      <c r="DR398" s="65"/>
      <c r="DS398" s="65"/>
    </row>
    <row r="399" spans="1:123" s="64" customFormat="1" x14ac:dyDescent="0.35">
      <c r="A399" s="137"/>
      <c r="B399" s="138" t="s">
        <v>20</v>
      </c>
      <c r="C399" s="139"/>
      <c r="D399" s="142">
        <v>8</v>
      </c>
      <c r="E399" s="141">
        <v>8</v>
      </c>
      <c r="F399" s="142"/>
      <c r="G399" s="141"/>
      <c r="H399" s="141"/>
      <c r="I399" s="142"/>
      <c r="J399" s="143"/>
      <c r="K399" s="206"/>
      <c r="L399" s="206"/>
      <c r="M399" s="206"/>
      <c r="N399" s="206"/>
      <c r="O399" s="206"/>
      <c r="P399" s="206"/>
      <c r="Q399" s="206"/>
      <c r="R399" s="206"/>
      <c r="S399" s="155"/>
      <c r="T399" s="65"/>
      <c r="U399" s="65"/>
      <c r="V399" s="65"/>
      <c r="W399" s="65"/>
      <c r="X399" s="65"/>
      <c r="Y399" s="65"/>
      <c r="Z399" s="65"/>
      <c r="AA399" s="65"/>
      <c r="AB399" s="65"/>
      <c r="AC399" s="65"/>
      <c r="AD399" s="65"/>
      <c r="AE399" s="65"/>
      <c r="AF399" s="65"/>
      <c r="AG399" s="65"/>
      <c r="AH399" s="65"/>
      <c r="AI399" s="65"/>
      <c r="AJ399" s="65"/>
      <c r="AK399" s="65"/>
      <c r="AL399" s="65"/>
      <c r="AM399" s="65"/>
      <c r="AN399" s="65"/>
      <c r="AO399" s="65"/>
      <c r="AP399" s="65"/>
      <c r="AQ399" s="65"/>
      <c r="AR399" s="65"/>
      <c r="AS399" s="65"/>
      <c r="AT399" s="65"/>
      <c r="AU399" s="65"/>
      <c r="AV399" s="65"/>
      <c r="AW399" s="65"/>
      <c r="AX399" s="65"/>
      <c r="AY399" s="65"/>
      <c r="AZ399" s="65"/>
      <c r="BA399" s="65"/>
      <c r="BB399" s="65"/>
      <c r="BC399" s="65"/>
      <c r="BD399" s="65"/>
      <c r="BE399" s="65"/>
      <c r="BF399" s="65"/>
      <c r="BG399" s="65"/>
      <c r="BH399" s="65"/>
      <c r="BI399" s="65"/>
      <c r="BJ399" s="65"/>
      <c r="BK399" s="65"/>
      <c r="BL399" s="65"/>
      <c r="BM399" s="65"/>
      <c r="BN399" s="65"/>
      <c r="BO399" s="65"/>
      <c r="BP399" s="65"/>
      <c r="BQ399" s="65"/>
      <c r="BR399" s="65"/>
      <c r="BS399" s="65"/>
      <c r="BT399" s="65"/>
      <c r="BU399" s="65"/>
      <c r="BV399" s="65"/>
      <c r="BW399" s="65"/>
      <c r="BX399" s="65"/>
      <c r="BY399" s="65"/>
      <c r="BZ399" s="65"/>
      <c r="CA399" s="65"/>
      <c r="CB399" s="65"/>
      <c r="CC399" s="65"/>
      <c r="CD399" s="65"/>
      <c r="CE399" s="65"/>
      <c r="CF399" s="65"/>
      <c r="CG399" s="65"/>
      <c r="CH399" s="65"/>
      <c r="CI399" s="65"/>
      <c r="CJ399" s="65"/>
      <c r="CK399" s="65"/>
      <c r="CL399" s="65"/>
      <c r="CM399" s="65"/>
      <c r="CN399" s="65"/>
      <c r="CO399" s="65"/>
      <c r="CP399" s="65"/>
      <c r="CQ399" s="65"/>
      <c r="CR399" s="65"/>
      <c r="CS399" s="65"/>
      <c r="CT399" s="65"/>
      <c r="CU399" s="65"/>
      <c r="CV399" s="65"/>
      <c r="CW399" s="65"/>
      <c r="CX399" s="65"/>
      <c r="CY399" s="65"/>
      <c r="CZ399" s="65"/>
      <c r="DA399" s="65"/>
      <c r="DB399" s="65"/>
      <c r="DC399" s="65"/>
      <c r="DD399" s="65"/>
      <c r="DE399" s="65"/>
      <c r="DF399" s="65"/>
      <c r="DG399" s="65"/>
      <c r="DH399" s="65"/>
      <c r="DI399" s="65"/>
      <c r="DJ399" s="65"/>
      <c r="DK399" s="65"/>
      <c r="DL399" s="65"/>
      <c r="DM399" s="65"/>
      <c r="DN399" s="65"/>
      <c r="DO399" s="65"/>
      <c r="DP399" s="65"/>
      <c r="DQ399" s="65"/>
      <c r="DR399" s="65"/>
      <c r="DS399" s="65"/>
    </row>
    <row r="400" spans="1:123" s="64" customFormat="1" x14ac:dyDescent="0.35">
      <c r="A400" s="250"/>
      <c r="B400" s="138" t="s">
        <v>18</v>
      </c>
      <c r="C400" s="139"/>
      <c r="D400" s="142">
        <v>90</v>
      </c>
      <c r="E400" s="141">
        <v>90</v>
      </c>
      <c r="F400" s="142"/>
      <c r="G400" s="141"/>
      <c r="H400" s="141"/>
      <c r="I400" s="142"/>
      <c r="J400" s="143"/>
      <c r="K400" s="206"/>
      <c r="L400" s="206"/>
      <c r="M400" s="206"/>
      <c r="N400" s="206"/>
      <c r="O400" s="206"/>
      <c r="P400" s="206"/>
      <c r="Q400" s="206"/>
      <c r="R400" s="206"/>
      <c r="S400" s="155"/>
      <c r="T400" s="65"/>
      <c r="U400" s="65"/>
      <c r="V400" s="65"/>
      <c r="W400" s="65"/>
      <c r="X400" s="65"/>
      <c r="Y400" s="65"/>
      <c r="Z400" s="65"/>
      <c r="AA400" s="65"/>
      <c r="AB400" s="65"/>
      <c r="AC400" s="65"/>
      <c r="AD400" s="65"/>
      <c r="AE400" s="65"/>
      <c r="AF400" s="65"/>
      <c r="AG400" s="65"/>
      <c r="AH400" s="65"/>
      <c r="AI400" s="65"/>
      <c r="AJ400" s="65"/>
      <c r="AK400" s="65"/>
      <c r="AL400" s="65"/>
      <c r="AM400" s="65"/>
      <c r="AN400" s="65"/>
      <c r="AO400" s="65"/>
      <c r="AP400" s="65"/>
      <c r="AQ400" s="65"/>
      <c r="AR400" s="65"/>
      <c r="AS400" s="65"/>
      <c r="AT400" s="65"/>
      <c r="AU400" s="65"/>
      <c r="AV400" s="65"/>
      <c r="AW400" s="65"/>
      <c r="AX400" s="65"/>
      <c r="AY400" s="65"/>
      <c r="AZ400" s="65"/>
      <c r="BA400" s="65"/>
      <c r="BB400" s="65"/>
      <c r="BC400" s="65"/>
      <c r="BD400" s="65"/>
      <c r="BE400" s="65"/>
      <c r="BF400" s="65"/>
      <c r="BG400" s="65"/>
      <c r="BH400" s="65"/>
      <c r="BI400" s="65"/>
      <c r="BJ400" s="65"/>
      <c r="BK400" s="65"/>
      <c r="BL400" s="65"/>
      <c r="BM400" s="65"/>
      <c r="BN400" s="65"/>
      <c r="BO400" s="65"/>
      <c r="BP400" s="65"/>
      <c r="BQ400" s="65"/>
      <c r="BR400" s="65"/>
      <c r="BS400" s="65"/>
      <c r="BT400" s="65"/>
      <c r="BU400" s="65"/>
      <c r="BV400" s="65"/>
      <c r="BW400" s="65"/>
      <c r="BX400" s="65"/>
      <c r="BY400" s="65"/>
      <c r="BZ400" s="65"/>
      <c r="CA400" s="65"/>
      <c r="CB400" s="65"/>
      <c r="CC400" s="65"/>
      <c r="CD400" s="65"/>
      <c r="CE400" s="65"/>
      <c r="CF400" s="65"/>
      <c r="CG400" s="65"/>
      <c r="CH400" s="65"/>
      <c r="CI400" s="65"/>
      <c r="CJ400" s="65"/>
      <c r="CK400" s="65"/>
      <c r="CL400" s="65"/>
      <c r="CM400" s="65"/>
      <c r="CN400" s="65"/>
      <c r="CO400" s="65"/>
      <c r="CP400" s="65"/>
      <c r="CQ400" s="65"/>
      <c r="CR400" s="65"/>
      <c r="CS400" s="65"/>
      <c r="CT400" s="65"/>
      <c r="CU400" s="65"/>
      <c r="CV400" s="65"/>
      <c r="CW400" s="65"/>
      <c r="CX400" s="65"/>
      <c r="CY400" s="65"/>
      <c r="CZ400" s="65"/>
      <c r="DA400" s="65"/>
      <c r="DB400" s="65"/>
      <c r="DC400" s="65"/>
      <c r="DD400" s="65"/>
      <c r="DE400" s="65"/>
      <c r="DF400" s="65"/>
      <c r="DG400" s="65"/>
      <c r="DH400" s="65"/>
      <c r="DI400" s="65"/>
      <c r="DJ400" s="65"/>
      <c r="DK400" s="65"/>
      <c r="DL400" s="65"/>
      <c r="DM400" s="65"/>
      <c r="DN400" s="65"/>
      <c r="DO400" s="65"/>
      <c r="DP400" s="65"/>
      <c r="DQ400" s="65"/>
      <c r="DR400" s="65"/>
      <c r="DS400" s="65"/>
    </row>
    <row r="401" spans="1:172" s="64" customFormat="1" x14ac:dyDescent="0.35">
      <c r="A401" s="250"/>
      <c r="B401" s="138" t="s">
        <v>19</v>
      </c>
      <c r="C401" s="139"/>
      <c r="D401" s="142">
        <v>100</v>
      </c>
      <c r="E401" s="141">
        <v>100</v>
      </c>
      <c r="F401" s="142"/>
      <c r="G401" s="141"/>
      <c r="H401" s="141"/>
      <c r="I401" s="142"/>
      <c r="J401" s="143"/>
      <c r="K401" s="206"/>
      <c r="L401" s="206"/>
      <c r="M401" s="206"/>
      <c r="N401" s="206"/>
      <c r="O401" s="206"/>
      <c r="P401" s="206"/>
      <c r="Q401" s="206"/>
      <c r="R401" s="206"/>
      <c r="S401" s="155"/>
      <c r="T401" s="65"/>
      <c r="U401" s="65"/>
      <c r="V401" s="65"/>
      <c r="W401" s="65"/>
      <c r="X401" s="65"/>
      <c r="Y401" s="65"/>
      <c r="Z401" s="65"/>
      <c r="AA401" s="65"/>
      <c r="AB401" s="65"/>
      <c r="AC401" s="65"/>
      <c r="AD401" s="65"/>
      <c r="AE401" s="65"/>
      <c r="AF401" s="65"/>
      <c r="AG401" s="65"/>
      <c r="AH401" s="65"/>
      <c r="AI401" s="65"/>
      <c r="AJ401" s="65"/>
      <c r="AK401" s="65"/>
      <c r="AL401" s="65"/>
      <c r="AM401" s="65"/>
      <c r="AN401" s="65"/>
      <c r="AO401" s="65"/>
      <c r="AP401" s="65"/>
      <c r="AQ401" s="65"/>
      <c r="AR401" s="65"/>
      <c r="AS401" s="65"/>
      <c r="AT401" s="65"/>
      <c r="AU401" s="65"/>
      <c r="AV401" s="65"/>
      <c r="AW401" s="65"/>
      <c r="AX401" s="65"/>
      <c r="AY401" s="65"/>
      <c r="AZ401" s="65"/>
      <c r="BA401" s="65"/>
      <c r="BB401" s="65"/>
      <c r="BC401" s="65"/>
      <c r="BD401" s="65"/>
      <c r="BE401" s="65"/>
      <c r="BF401" s="65"/>
      <c r="BG401" s="65"/>
      <c r="BH401" s="65"/>
      <c r="BI401" s="65"/>
      <c r="BJ401" s="65"/>
      <c r="BK401" s="65"/>
      <c r="BL401" s="65"/>
      <c r="BM401" s="65"/>
      <c r="BN401" s="65"/>
      <c r="BO401" s="65"/>
      <c r="BP401" s="65"/>
      <c r="BQ401" s="65"/>
      <c r="BR401" s="65"/>
      <c r="BS401" s="65"/>
      <c r="BT401" s="65"/>
      <c r="BU401" s="65"/>
      <c r="BV401" s="65"/>
      <c r="BW401" s="65"/>
      <c r="BX401" s="65"/>
      <c r="BY401" s="65"/>
      <c r="BZ401" s="65"/>
      <c r="CA401" s="65"/>
      <c r="CB401" s="65"/>
      <c r="CC401" s="65"/>
      <c r="CD401" s="65"/>
      <c r="CE401" s="65"/>
      <c r="CF401" s="65"/>
      <c r="CG401" s="65"/>
      <c r="CH401" s="65"/>
      <c r="CI401" s="65"/>
      <c r="CJ401" s="65"/>
      <c r="CK401" s="65"/>
      <c r="CL401" s="65"/>
      <c r="CM401" s="65"/>
      <c r="CN401" s="65"/>
      <c r="CO401" s="65"/>
      <c r="CP401" s="65"/>
      <c r="CQ401" s="65"/>
      <c r="CR401" s="65"/>
      <c r="CS401" s="65"/>
      <c r="CT401" s="65"/>
      <c r="CU401" s="65"/>
      <c r="CV401" s="65"/>
      <c r="CW401" s="65"/>
      <c r="CX401" s="65"/>
      <c r="CY401" s="65"/>
      <c r="CZ401" s="65"/>
      <c r="DA401" s="65"/>
      <c r="DB401" s="65"/>
      <c r="DC401" s="65"/>
      <c r="DD401" s="65"/>
      <c r="DE401" s="65"/>
      <c r="DF401" s="65"/>
      <c r="DG401" s="65"/>
      <c r="DH401" s="65"/>
      <c r="DI401" s="65"/>
      <c r="DJ401" s="65"/>
      <c r="DK401" s="65"/>
      <c r="DL401" s="65"/>
      <c r="DM401" s="65"/>
      <c r="DN401" s="65"/>
      <c r="DO401" s="65"/>
      <c r="DP401" s="65"/>
      <c r="DQ401" s="65"/>
      <c r="DR401" s="65"/>
      <c r="DS401" s="65"/>
    </row>
    <row r="402" spans="1:172" x14ac:dyDescent="0.35">
      <c r="A402" s="137" t="s">
        <v>25</v>
      </c>
      <c r="B402" s="138"/>
      <c r="C402" s="139" t="s">
        <v>26</v>
      </c>
      <c r="D402" s="204"/>
      <c r="E402" s="202"/>
      <c r="F402" s="142">
        <v>2.2999999999999998</v>
      </c>
      <c r="G402" s="141">
        <v>4.5</v>
      </c>
      <c r="H402" s="140">
        <v>15.4</v>
      </c>
      <c r="I402" s="142">
        <v>111</v>
      </c>
      <c r="J402" s="143" t="s">
        <v>27</v>
      </c>
    </row>
    <row r="403" spans="1:172" x14ac:dyDescent="0.35">
      <c r="A403" s="137"/>
      <c r="B403" s="138" t="s">
        <v>28</v>
      </c>
      <c r="C403" s="139"/>
      <c r="D403" s="142">
        <v>30</v>
      </c>
      <c r="E403" s="141">
        <v>30</v>
      </c>
      <c r="F403" s="142"/>
      <c r="G403" s="141"/>
      <c r="H403" s="141"/>
      <c r="I403" s="142"/>
      <c r="J403" s="143"/>
    </row>
    <row r="404" spans="1:172" ht="15" thickBot="1" x14ac:dyDescent="0.4">
      <c r="A404" s="137"/>
      <c r="B404" s="138" t="s">
        <v>22</v>
      </c>
      <c r="C404" s="139"/>
      <c r="D404" s="142">
        <v>5</v>
      </c>
      <c r="E404" s="141">
        <v>5</v>
      </c>
      <c r="F404" s="142" t="s">
        <v>1</v>
      </c>
      <c r="G404" s="141"/>
      <c r="H404" s="141"/>
      <c r="I404" s="142"/>
      <c r="J404" s="143"/>
    </row>
    <row r="405" spans="1:172" ht="15" thickBot="1" x14ac:dyDescent="0.4">
      <c r="A405" s="215" t="s">
        <v>29</v>
      </c>
      <c r="B405" s="216"/>
      <c r="C405" s="217">
        <v>420</v>
      </c>
      <c r="D405" s="200"/>
      <c r="E405" s="199"/>
      <c r="F405" s="199">
        <v>12.016666666666666</v>
      </c>
      <c r="G405" s="199">
        <v>14.503333333333334</v>
      </c>
      <c r="H405" s="199">
        <v>51.80833333333333</v>
      </c>
      <c r="I405" s="199">
        <v>385.5</v>
      </c>
      <c r="J405" s="199"/>
    </row>
    <row r="406" spans="1:172" x14ac:dyDescent="0.35">
      <c r="A406" s="137" t="s">
        <v>30</v>
      </c>
      <c r="B406" s="138"/>
      <c r="C406" s="218">
        <v>125</v>
      </c>
      <c r="D406" s="219">
        <v>125</v>
      </c>
      <c r="E406" s="218">
        <v>125</v>
      </c>
      <c r="F406" s="142">
        <v>0.87</v>
      </c>
      <c r="G406" s="141">
        <v>0.25</v>
      </c>
      <c r="H406" s="140">
        <v>20</v>
      </c>
      <c r="I406" s="141">
        <v>85</v>
      </c>
      <c r="J406" s="143" t="s">
        <v>300</v>
      </c>
    </row>
    <row r="407" spans="1:172" ht="15" customHeight="1" thickBot="1" x14ac:dyDescent="0.4">
      <c r="A407" s="137" t="s">
        <v>217</v>
      </c>
      <c r="B407" s="138"/>
      <c r="C407" s="218"/>
      <c r="D407" s="219"/>
      <c r="E407" s="218"/>
      <c r="F407" s="142"/>
      <c r="G407" s="141"/>
      <c r="H407" s="140"/>
      <c r="I407" s="141"/>
      <c r="J407" s="143"/>
    </row>
    <row r="408" spans="1:172" ht="19.5" customHeight="1" thickBot="1" x14ac:dyDescent="0.4">
      <c r="A408" s="215" t="s">
        <v>29</v>
      </c>
      <c r="B408" s="216"/>
      <c r="C408" s="217">
        <v>125</v>
      </c>
      <c r="D408" s="266"/>
      <c r="E408" s="220"/>
      <c r="F408" s="188">
        <v>0.87</v>
      </c>
      <c r="G408" s="188">
        <v>0.25</v>
      </c>
      <c r="H408" s="188">
        <v>16.5</v>
      </c>
      <c r="I408" s="188">
        <v>71</v>
      </c>
      <c r="J408" s="199"/>
    </row>
    <row r="409" spans="1:172" ht="19.5" customHeight="1" thickBot="1" x14ac:dyDescent="0.4">
      <c r="A409" s="221"/>
      <c r="B409" s="222"/>
      <c r="C409" s="223">
        <v>545</v>
      </c>
      <c r="D409" s="261"/>
      <c r="E409" s="249"/>
      <c r="F409" s="271">
        <v>12.886666666666665</v>
      </c>
      <c r="G409" s="271">
        <v>14.753333333333334</v>
      </c>
      <c r="H409" s="271">
        <v>68.308333333333337</v>
      </c>
      <c r="I409" s="271">
        <v>456.5</v>
      </c>
      <c r="J409" s="272"/>
    </row>
    <row r="410" spans="1:172" ht="15" customHeight="1" x14ac:dyDescent="0.35">
      <c r="A410" s="221"/>
      <c r="B410" s="222" t="s">
        <v>32</v>
      </c>
      <c r="C410" s="223"/>
      <c r="D410" s="273"/>
      <c r="E410" s="226"/>
      <c r="F410" s="140"/>
      <c r="G410" s="141"/>
      <c r="H410" s="140"/>
      <c r="I410" s="142"/>
      <c r="J410" s="141"/>
    </row>
    <row r="411" spans="1:172" x14ac:dyDescent="0.35">
      <c r="A411" s="130" t="s">
        <v>388</v>
      </c>
      <c r="B411" s="103"/>
      <c r="C411" s="139">
        <v>50</v>
      </c>
      <c r="D411" s="140"/>
      <c r="E411" s="141"/>
      <c r="F411" s="140">
        <v>0.7</v>
      </c>
      <c r="G411" s="141">
        <v>2.5</v>
      </c>
      <c r="H411" s="140">
        <v>4.5</v>
      </c>
      <c r="I411" s="142">
        <v>43.5</v>
      </c>
      <c r="J411" s="143" t="s">
        <v>430</v>
      </c>
      <c r="K411" s="155"/>
      <c r="R411" s="155"/>
      <c r="T411" s="72"/>
      <c r="U411" s="72"/>
      <c r="V411" s="72"/>
      <c r="W411" s="72"/>
      <c r="X411" s="72"/>
      <c r="Y411" s="72"/>
      <c r="Z411" s="72"/>
      <c r="AA411" s="72"/>
      <c r="AB411" s="72"/>
      <c r="AC411" s="72"/>
      <c r="AD411" s="72"/>
      <c r="AE411" s="72"/>
      <c r="AF411" s="72"/>
      <c r="AG411" s="72"/>
      <c r="AH411" s="72"/>
      <c r="AI411" s="72"/>
      <c r="AJ411" s="72"/>
      <c r="AK411" s="72"/>
      <c r="AL411" s="72"/>
      <c r="AM411" s="72"/>
      <c r="AN411" s="72"/>
      <c r="AO411" s="72"/>
      <c r="AP411" s="72"/>
      <c r="AQ411" s="72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72"/>
      <c r="BH411" s="72"/>
      <c r="BI411" s="72"/>
      <c r="BJ411" s="72"/>
      <c r="BK411" s="72"/>
      <c r="BL411" s="72"/>
      <c r="BM411" s="72"/>
      <c r="BN411" s="72"/>
      <c r="BO411" s="72"/>
      <c r="BP411" s="72"/>
      <c r="BQ411" s="72"/>
      <c r="BR411" s="72"/>
      <c r="BS411" s="72"/>
      <c r="BT411" s="72"/>
      <c r="BU411" s="72"/>
      <c r="BV411" s="72"/>
      <c r="BW411" s="72"/>
      <c r="BX411" s="72"/>
      <c r="BY411" s="72"/>
      <c r="BZ411" s="72"/>
      <c r="CA411" s="72"/>
      <c r="CB411" s="72"/>
      <c r="CC411" s="72"/>
      <c r="CD411" s="72"/>
      <c r="CE411" s="72"/>
      <c r="CF411" s="72"/>
      <c r="CG411" s="72"/>
      <c r="CH411" s="72"/>
      <c r="CI411" s="72"/>
      <c r="CJ411" s="72"/>
      <c r="CK411" s="72"/>
      <c r="CL411" s="72"/>
      <c r="CM411" s="72"/>
      <c r="CN411" s="72"/>
      <c r="CO411" s="72"/>
      <c r="CP411" s="72"/>
      <c r="CQ411" s="72"/>
      <c r="CR411" s="72"/>
      <c r="CS411" s="72"/>
      <c r="CT411" s="72"/>
      <c r="CU411" s="72"/>
      <c r="CV411" s="72"/>
      <c r="CW411" s="72"/>
      <c r="CX411" s="72"/>
      <c r="CY411" s="72"/>
      <c r="CZ411" s="72"/>
      <c r="DA411" s="72"/>
      <c r="DB411" s="72"/>
      <c r="DC411" s="72"/>
      <c r="DD411" s="72"/>
      <c r="DE411" s="72"/>
      <c r="DF411" s="72"/>
      <c r="DG411" s="72"/>
      <c r="DH411" s="72"/>
      <c r="DI411" s="72"/>
      <c r="DJ411" s="72"/>
      <c r="DK411" s="72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</row>
    <row r="412" spans="1:172" x14ac:dyDescent="0.35">
      <c r="A412" s="130"/>
      <c r="B412" s="103" t="s">
        <v>389</v>
      </c>
      <c r="C412" s="139"/>
      <c r="D412" s="140">
        <v>50.6</v>
      </c>
      <c r="E412" s="141">
        <v>40.5</v>
      </c>
      <c r="F412" s="140"/>
      <c r="G412" s="141"/>
      <c r="H412" s="140"/>
      <c r="I412" s="142"/>
      <c r="J412" s="155"/>
      <c r="K412" s="155"/>
      <c r="R412" s="155"/>
      <c r="T412" s="72"/>
      <c r="U412" s="72"/>
      <c r="V412" s="72"/>
      <c r="W412" s="72"/>
      <c r="X412" s="72"/>
      <c r="Y412" s="72"/>
      <c r="Z412" s="72"/>
      <c r="AA412" s="72"/>
      <c r="AB412" s="72"/>
      <c r="AC412" s="72"/>
      <c r="AD412" s="72"/>
      <c r="AE412" s="72"/>
      <c r="AF412" s="72"/>
      <c r="AG412" s="72"/>
      <c r="AH412" s="72"/>
      <c r="AI412" s="72"/>
      <c r="AJ412" s="72"/>
      <c r="AK412" s="72"/>
      <c r="AL412" s="72"/>
      <c r="AM412" s="72"/>
      <c r="AN412" s="72"/>
      <c r="AO412" s="72"/>
      <c r="AP412" s="72"/>
      <c r="AQ412" s="72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72"/>
      <c r="BH412" s="72"/>
      <c r="BI412" s="72"/>
      <c r="BJ412" s="72"/>
      <c r="BK412" s="72"/>
      <c r="BL412" s="72"/>
      <c r="BM412" s="72"/>
      <c r="BN412" s="72"/>
      <c r="BO412" s="72"/>
      <c r="BP412" s="72"/>
      <c r="BQ412" s="72"/>
      <c r="BR412" s="72"/>
      <c r="BS412" s="72"/>
      <c r="BT412" s="72"/>
      <c r="BU412" s="72"/>
      <c r="BV412" s="72"/>
      <c r="BW412" s="72"/>
      <c r="BX412" s="72"/>
      <c r="BY412" s="72"/>
      <c r="BZ412" s="72"/>
      <c r="CA412" s="72"/>
      <c r="CB412" s="72"/>
      <c r="CC412" s="72"/>
      <c r="CD412" s="72"/>
      <c r="CE412" s="72"/>
      <c r="CF412" s="72"/>
      <c r="CG412" s="72"/>
      <c r="CH412" s="72"/>
      <c r="CI412" s="72"/>
      <c r="CJ412" s="72"/>
      <c r="CK412" s="72"/>
      <c r="CL412" s="72"/>
      <c r="CM412" s="72"/>
      <c r="CN412" s="72"/>
      <c r="CO412" s="72"/>
      <c r="CP412" s="72"/>
      <c r="CQ412" s="72"/>
      <c r="CR412" s="72"/>
      <c r="CS412" s="72"/>
      <c r="CT412" s="72"/>
      <c r="CU412" s="72"/>
      <c r="CV412" s="72"/>
      <c r="CW412" s="72"/>
      <c r="CX412" s="72"/>
      <c r="CY412" s="72"/>
      <c r="CZ412" s="72"/>
      <c r="DA412" s="72"/>
      <c r="DB412" s="72"/>
      <c r="DC412" s="72"/>
      <c r="DD412" s="72"/>
      <c r="DE412" s="72"/>
      <c r="DF412" s="72"/>
      <c r="DG412" s="72"/>
      <c r="DH412" s="72"/>
      <c r="DI412" s="72"/>
      <c r="DJ412" s="72"/>
      <c r="DK412" s="7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</row>
    <row r="413" spans="1:172" x14ac:dyDescent="0.35">
      <c r="A413" s="130"/>
      <c r="B413" s="103" t="s">
        <v>206</v>
      </c>
      <c r="C413" s="139"/>
      <c r="D413" s="140">
        <v>6.25</v>
      </c>
      <c r="E413" s="141">
        <v>5</v>
      </c>
      <c r="F413" s="140"/>
      <c r="G413" s="141"/>
      <c r="H413" s="140"/>
      <c r="I413" s="142"/>
      <c r="J413" s="155"/>
      <c r="K413" s="155"/>
      <c r="R413" s="155"/>
      <c r="T413" s="72"/>
      <c r="U413" s="72"/>
      <c r="V413" s="72"/>
      <c r="W413" s="72"/>
      <c r="X413" s="72"/>
      <c r="Y413" s="72"/>
      <c r="Z413" s="72"/>
      <c r="AA413" s="72"/>
      <c r="AB413" s="72"/>
      <c r="AC413" s="72"/>
      <c r="AD413" s="72"/>
      <c r="AE413" s="72"/>
      <c r="AF413" s="72"/>
      <c r="AG413" s="72"/>
      <c r="AH413" s="72"/>
      <c r="AI413" s="72"/>
      <c r="AJ413" s="72"/>
      <c r="AK413" s="72"/>
      <c r="AL413" s="72"/>
      <c r="AM413" s="72"/>
      <c r="AN413" s="72"/>
      <c r="AO413" s="72"/>
      <c r="AP413" s="72"/>
      <c r="AQ413" s="72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72"/>
      <c r="BH413" s="72"/>
      <c r="BI413" s="72"/>
      <c r="BJ413" s="72"/>
      <c r="BK413" s="72"/>
      <c r="BL413" s="72"/>
      <c r="BM413" s="72"/>
      <c r="BN413" s="72"/>
      <c r="BO413" s="72"/>
      <c r="BP413" s="72"/>
      <c r="BQ413" s="72"/>
      <c r="BR413" s="72"/>
      <c r="BS413" s="72"/>
      <c r="BT413" s="72"/>
      <c r="BU413" s="72"/>
      <c r="BV413" s="72"/>
      <c r="BW413" s="72"/>
      <c r="BX413" s="72"/>
      <c r="BY413" s="72"/>
      <c r="BZ413" s="72"/>
      <c r="CA413" s="72"/>
      <c r="CB413" s="72"/>
      <c r="CC413" s="72"/>
      <c r="CD413" s="72"/>
      <c r="CE413" s="72"/>
      <c r="CF413" s="72"/>
      <c r="CG413" s="72"/>
      <c r="CH413" s="72"/>
      <c r="CI413" s="72"/>
      <c r="CJ413" s="72"/>
      <c r="CK413" s="72"/>
      <c r="CL413" s="72"/>
      <c r="CM413" s="72"/>
      <c r="CN413" s="72"/>
      <c r="CO413" s="72"/>
      <c r="CP413" s="72"/>
      <c r="CQ413" s="72"/>
      <c r="CR413" s="72"/>
      <c r="CS413" s="72"/>
      <c r="CT413" s="72"/>
      <c r="CU413" s="72"/>
      <c r="CV413" s="72"/>
      <c r="CW413" s="72"/>
      <c r="CX413" s="72"/>
      <c r="CY413" s="72"/>
      <c r="CZ413" s="72"/>
      <c r="DA413" s="72"/>
      <c r="DB413" s="72"/>
      <c r="DC413" s="72"/>
      <c r="DD413" s="72"/>
      <c r="DE413" s="72"/>
      <c r="DF413" s="72"/>
      <c r="DG413" s="72"/>
      <c r="DH413" s="72"/>
      <c r="DI413" s="72"/>
      <c r="DJ413" s="72"/>
      <c r="DK413" s="72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</row>
    <row r="414" spans="1:172" x14ac:dyDescent="0.35">
      <c r="A414" s="130"/>
      <c r="B414" s="103" t="s">
        <v>54</v>
      </c>
      <c r="C414" s="139"/>
      <c r="D414" s="140">
        <v>0.8</v>
      </c>
      <c r="E414" s="141">
        <v>0.8</v>
      </c>
      <c r="F414" s="140"/>
      <c r="G414" s="141"/>
      <c r="H414" s="140"/>
      <c r="I414" s="142"/>
      <c r="J414" s="155"/>
      <c r="K414" s="155"/>
      <c r="R414" s="155"/>
      <c r="T414" s="72"/>
      <c r="U414" s="72"/>
      <c r="V414" s="72"/>
      <c r="W414" s="72"/>
      <c r="X414" s="72"/>
      <c r="Y414" s="72"/>
      <c r="Z414" s="72"/>
      <c r="AA414" s="72"/>
      <c r="AB414" s="72"/>
      <c r="AC414" s="72"/>
      <c r="AD414" s="72"/>
      <c r="AE414" s="72"/>
      <c r="AF414" s="72"/>
      <c r="AG414" s="72"/>
      <c r="AH414" s="72"/>
      <c r="AI414" s="72"/>
      <c r="AJ414" s="72"/>
      <c r="AK414" s="72"/>
      <c r="AL414" s="72"/>
      <c r="AM414" s="72"/>
      <c r="AN414" s="72"/>
      <c r="AO414" s="72"/>
      <c r="AP414" s="72"/>
      <c r="AQ414" s="72"/>
      <c r="AR414" s="72"/>
      <c r="AS414" s="72"/>
      <c r="AT414" s="72"/>
      <c r="AU414" s="72"/>
      <c r="AV414" s="72"/>
      <c r="AW414" s="72"/>
      <c r="AX414" s="72"/>
      <c r="AY414" s="72"/>
      <c r="AZ414" s="72"/>
      <c r="BA414" s="72"/>
      <c r="BB414" s="72"/>
      <c r="BC414" s="72"/>
      <c r="BD414" s="72"/>
      <c r="BE414" s="72"/>
      <c r="BF414" s="72"/>
      <c r="BG414" s="72"/>
      <c r="BH414" s="72"/>
      <c r="BI414" s="72"/>
      <c r="BJ414" s="72"/>
      <c r="BK414" s="72"/>
      <c r="BL414" s="72"/>
      <c r="BM414" s="72"/>
      <c r="BN414" s="72"/>
      <c r="BO414" s="72"/>
      <c r="BP414" s="72"/>
      <c r="BQ414" s="72"/>
      <c r="BR414" s="72"/>
      <c r="BS414" s="72"/>
      <c r="BT414" s="72"/>
      <c r="BU414" s="72"/>
      <c r="BV414" s="72"/>
      <c r="BW414" s="72"/>
      <c r="BX414" s="72"/>
      <c r="BY414" s="72"/>
      <c r="BZ414" s="72"/>
      <c r="CA414" s="72"/>
      <c r="CB414" s="72"/>
      <c r="CC414" s="72"/>
      <c r="CD414" s="72"/>
      <c r="CE414" s="72"/>
      <c r="CF414" s="72"/>
      <c r="CG414" s="72"/>
      <c r="CH414" s="72"/>
      <c r="CI414" s="72"/>
      <c r="CJ414" s="72"/>
      <c r="CK414" s="72"/>
      <c r="CL414" s="72"/>
      <c r="CM414" s="72"/>
      <c r="CN414" s="72"/>
      <c r="CO414" s="72"/>
      <c r="CP414" s="72"/>
      <c r="CQ414" s="72"/>
      <c r="CR414" s="72"/>
      <c r="CS414" s="72"/>
      <c r="CT414" s="72"/>
      <c r="CU414" s="72"/>
      <c r="CV414" s="72"/>
      <c r="CW414" s="72"/>
      <c r="CX414" s="72"/>
      <c r="CY414" s="72"/>
      <c r="CZ414" s="72"/>
      <c r="DA414" s="72"/>
      <c r="DB414" s="72"/>
      <c r="DC414" s="72"/>
      <c r="DD414" s="72"/>
      <c r="DE414" s="72"/>
      <c r="DF414" s="72"/>
      <c r="DG414" s="72"/>
      <c r="DH414" s="72"/>
      <c r="DI414" s="72"/>
      <c r="DJ414" s="72"/>
      <c r="DK414" s="72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</row>
    <row r="415" spans="1:172" x14ac:dyDescent="0.35">
      <c r="A415" s="130"/>
      <c r="B415" s="103" t="s">
        <v>38</v>
      </c>
      <c r="C415" s="139"/>
      <c r="D415" s="140">
        <v>2.5</v>
      </c>
      <c r="E415" s="141">
        <v>2.5</v>
      </c>
      <c r="F415" s="140"/>
      <c r="G415" s="141"/>
      <c r="H415" s="140"/>
      <c r="I415" s="142"/>
      <c r="J415" s="155"/>
      <c r="K415" s="155"/>
      <c r="R415" s="155"/>
      <c r="T415" s="72"/>
      <c r="U415" s="72"/>
      <c r="V415" s="72"/>
      <c r="W415" s="72"/>
      <c r="X415" s="72"/>
      <c r="Y415" s="72"/>
      <c r="Z415" s="72"/>
      <c r="AA415" s="72"/>
      <c r="AB415" s="72"/>
      <c r="AC415" s="72"/>
      <c r="AD415" s="72"/>
      <c r="AE415" s="72"/>
      <c r="AF415" s="72"/>
      <c r="AG415" s="72"/>
      <c r="AH415" s="72"/>
      <c r="AI415" s="72"/>
      <c r="AJ415" s="72"/>
      <c r="AK415" s="72"/>
      <c r="AL415" s="72"/>
      <c r="AM415" s="72"/>
      <c r="AN415" s="72"/>
      <c r="AO415" s="72"/>
      <c r="AP415" s="72"/>
      <c r="AQ415" s="72"/>
      <c r="AR415" s="72"/>
      <c r="AS415" s="72"/>
      <c r="AT415" s="72"/>
      <c r="AU415" s="72"/>
      <c r="AV415" s="72"/>
      <c r="AW415" s="72"/>
      <c r="AX415" s="72"/>
      <c r="AY415" s="72"/>
      <c r="AZ415" s="72"/>
      <c r="BA415" s="72"/>
      <c r="BB415" s="72"/>
      <c r="BC415" s="72"/>
      <c r="BD415" s="72"/>
      <c r="BE415" s="72"/>
      <c r="BF415" s="72"/>
      <c r="BG415" s="72"/>
      <c r="BH415" s="72"/>
      <c r="BI415" s="72"/>
      <c r="BJ415" s="72"/>
      <c r="BK415" s="72"/>
      <c r="BL415" s="72"/>
      <c r="BM415" s="72"/>
      <c r="BN415" s="72"/>
      <c r="BO415" s="72"/>
      <c r="BP415" s="72"/>
      <c r="BQ415" s="72"/>
      <c r="BR415" s="72"/>
      <c r="BS415" s="72"/>
      <c r="BT415" s="72"/>
      <c r="BU415" s="72"/>
      <c r="BV415" s="72"/>
      <c r="BW415" s="72"/>
      <c r="BX415" s="72"/>
      <c r="BY415" s="72"/>
      <c r="BZ415" s="72"/>
      <c r="CA415" s="72"/>
      <c r="CB415" s="72"/>
      <c r="CC415" s="72"/>
      <c r="CD415" s="72"/>
      <c r="CE415" s="72"/>
      <c r="CF415" s="72"/>
      <c r="CG415" s="72"/>
      <c r="CH415" s="72"/>
      <c r="CI415" s="72"/>
      <c r="CJ415" s="72"/>
      <c r="CK415" s="72"/>
      <c r="CL415" s="72"/>
      <c r="CM415" s="72"/>
      <c r="CN415" s="72"/>
      <c r="CO415" s="72"/>
      <c r="CP415" s="72"/>
      <c r="CQ415" s="72"/>
      <c r="CR415" s="72"/>
      <c r="CS415" s="72"/>
      <c r="CT415" s="72"/>
      <c r="CU415" s="72"/>
      <c r="CV415" s="72"/>
      <c r="CW415" s="72"/>
      <c r="CX415" s="72"/>
      <c r="CY415" s="72"/>
      <c r="CZ415" s="72"/>
      <c r="DA415" s="72"/>
      <c r="DB415" s="72"/>
      <c r="DC415" s="72"/>
      <c r="DD415" s="72"/>
      <c r="DE415" s="72"/>
      <c r="DF415" s="72"/>
      <c r="DG415" s="72"/>
      <c r="DH415" s="72"/>
      <c r="DI415" s="72"/>
      <c r="DJ415" s="72"/>
      <c r="DK415" s="72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  <c r="EL415"/>
      <c r="EM415"/>
      <c r="EN415"/>
      <c r="EO415"/>
      <c r="EP415"/>
      <c r="EQ415"/>
      <c r="ER415"/>
      <c r="ES415"/>
      <c r="ET415"/>
      <c r="EU415"/>
      <c r="EV415"/>
      <c r="EW415"/>
      <c r="EX415"/>
      <c r="EY415"/>
      <c r="EZ415"/>
      <c r="FA415"/>
      <c r="FB415"/>
      <c r="FC415"/>
      <c r="FD415"/>
      <c r="FE415"/>
      <c r="FF415"/>
      <c r="FG415"/>
      <c r="FH415"/>
      <c r="FI415"/>
      <c r="FJ415"/>
      <c r="FK415"/>
      <c r="FL415"/>
      <c r="FM415"/>
      <c r="FN415"/>
      <c r="FO415"/>
      <c r="FP415"/>
    </row>
    <row r="416" spans="1:172" x14ac:dyDescent="0.35">
      <c r="A416" s="130"/>
      <c r="B416" s="103" t="s">
        <v>43</v>
      </c>
      <c r="C416" s="139"/>
      <c r="D416" s="140">
        <v>0.2</v>
      </c>
      <c r="E416" s="141">
        <v>0.2</v>
      </c>
      <c r="F416" s="140"/>
      <c r="G416" s="141"/>
      <c r="H416" s="140"/>
      <c r="I416" s="142"/>
      <c r="J416" s="155"/>
      <c r="K416" s="155"/>
      <c r="R416" s="155"/>
      <c r="T416" s="72"/>
      <c r="U416" s="72"/>
      <c r="V416" s="72"/>
      <c r="W416" s="72"/>
      <c r="X416" s="72"/>
      <c r="Y416" s="72"/>
      <c r="Z416" s="72"/>
      <c r="AA416" s="72"/>
      <c r="AB416" s="72"/>
      <c r="AC416" s="72"/>
      <c r="AD416" s="72"/>
      <c r="AE416" s="72"/>
      <c r="AF416" s="72"/>
      <c r="AG416" s="72"/>
      <c r="AH416" s="72"/>
      <c r="AI416" s="72"/>
      <c r="AJ416" s="72"/>
      <c r="AK416" s="72"/>
      <c r="AL416" s="72"/>
      <c r="AM416" s="72"/>
      <c r="AN416" s="72"/>
      <c r="AO416" s="72"/>
      <c r="AP416" s="72"/>
      <c r="AQ416" s="72"/>
      <c r="AR416" s="72"/>
      <c r="AS416" s="72"/>
      <c r="AT416" s="72"/>
      <c r="AU416" s="72"/>
      <c r="AV416" s="72"/>
      <c r="AW416" s="72"/>
      <c r="AX416" s="72"/>
      <c r="AY416" s="72"/>
      <c r="AZ416" s="72"/>
      <c r="BA416" s="72"/>
      <c r="BB416" s="72"/>
      <c r="BC416" s="72"/>
      <c r="BD416" s="72"/>
      <c r="BE416" s="72"/>
      <c r="BF416" s="72"/>
      <c r="BG416" s="72"/>
      <c r="BH416" s="72"/>
      <c r="BI416" s="72"/>
      <c r="BJ416" s="72"/>
      <c r="BK416" s="72"/>
      <c r="BL416" s="72"/>
      <c r="BM416" s="72"/>
      <c r="BN416" s="72"/>
      <c r="BO416" s="72"/>
      <c r="BP416" s="72"/>
      <c r="BQ416" s="72"/>
      <c r="BR416" s="72"/>
      <c r="BS416" s="72"/>
      <c r="BT416" s="72"/>
      <c r="BU416" s="72"/>
      <c r="BV416" s="72"/>
      <c r="BW416" s="72"/>
      <c r="BX416" s="72"/>
      <c r="BY416" s="72"/>
      <c r="BZ416" s="72"/>
      <c r="CA416" s="72"/>
      <c r="CB416" s="72"/>
      <c r="CC416" s="72"/>
      <c r="CD416" s="72"/>
      <c r="CE416" s="72"/>
      <c r="CF416" s="72"/>
      <c r="CG416" s="72"/>
      <c r="CH416" s="72"/>
      <c r="CI416" s="72"/>
      <c r="CJ416" s="72"/>
      <c r="CK416" s="72"/>
      <c r="CL416" s="72"/>
      <c r="CM416" s="72"/>
      <c r="CN416" s="72"/>
      <c r="CO416" s="72"/>
      <c r="CP416" s="72"/>
      <c r="CQ416" s="72"/>
      <c r="CR416" s="72"/>
      <c r="CS416" s="72"/>
      <c r="CT416" s="72"/>
      <c r="CU416" s="72"/>
      <c r="CV416" s="72"/>
      <c r="CW416" s="72"/>
      <c r="CX416" s="72"/>
      <c r="CY416" s="72"/>
      <c r="CZ416" s="72"/>
      <c r="DA416" s="72"/>
      <c r="DB416" s="72"/>
      <c r="DC416" s="72"/>
      <c r="DD416" s="72"/>
      <c r="DE416" s="72"/>
      <c r="DF416" s="72"/>
      <c r="DG416" s="72"/>
      <c r="DH416" s="72"/>
      <c r="DI416" s="72"/>
      <c r="DJ416" s="72"/>
      <c r="DK416" s="72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  <c r="EL416"/>
      <c r="EM416"/>
      <c r="EN416"/>
      <c r="EO416"/>
      <c r="EP416"/>
      <c r="EQ416"/>
      <c r="ER416"/>
      <c r="ES416"/>
      <c r="ET416"/>
      <c r="EU416"/>
      <c r="EV416"/>
      <c r="EW416"/>
      <c r="EX416"/>
      <c r="EY416"/>
      <c r="EZ416"/>
      <c r="FA416"/>
      <c r="FB416"/>
      <c r="FC416"/>
      <c r="FD416"/>
      <c r="FE416"/>
      <c r="FF416"/>
      <c r="FG416"/>
      <c r="FH416"/>
      <c r="FI416"/>
      <c r="FJ416"/>
      <c r="FK416"/>
      <c r="FL416"/>
      <c r="FM416"/>
      <c r="FN416"/>
      <c r="FO416"/>
      <c r="FP416"/>
    </row>
    <row r="417" spans="1:141" ht="39.5" x14ac:dyDescent="0.35">
      <c r="A417" s="137" t="s">
        <v>198</v>
      </c>
      <c r="B417" s="138"/>
      <c r="C417" s="139" t="s">
        <v>110</v>
      </c>
      <c r="D417" s="140"/>
      <c r="E417" s="141"/>
      <c r="F417" s="140">
        <v>4.8600000000000003</v>
      </c>
      <c r="G417" s="141">
        <v>5.8</v>
      </c>
      <c r="H417" s="140">
        <v>15.24</v>
      </c>
      <c r="I417" s="142">
        <v>132.6</v>
      </c>
      <c r="J417" s="143" t="s">
        <v>232</v>
      </c>
    </row>
    <row r="418" spans="1:141" x14ac:dyDescent="0.35">
      <c r="A418" s="137"/>
      <c r="B418" s="138" t="s">
        <v>154</v>
      </c>
      <c r="C418" s="160"/>
      <c r="D418" s="139">
        <v>17.100000000000001</v>
      </c>
      <c r="E418" s="163">
        <v>17.100000000000001</v>
      </c>
      <c r="F418" s="142"/>
      <c r="G418" s="142"/>
      <c r="H418" s="142"/>
      <c r="I418" s="142"/>
      <c r="J418" s="143"/>
    </row>
    <row r="419" spans="1:141" x14ac:dyDescent="0.35">
      <c r="A419" s="137"/>
      <c r="B419" s="138" t="s">
        <v>37</v>
      </c>
      <c r="C419" s="160"/>
      <c r="D419" s="139">
        <v>1.79</v>
      </c>
      <c r="E419" s="163">
        <v>1.5</v>
      </c>
      <c r="F419" s="141"/>
      <c r="G419" s="141"/>
      <c r="H419" s="140"/>
      <c r="I419" s="141"/>
      <c r="J419" s="143"/>
    </row>
    <row r="420" spans="1:141" x14ac:dyDescent="0.35">
      <c r="A420" s="137"/>
      <c r="B420" s="138" t="s">
        <v>55</v>
      </c>
      <c r="C420" s="160"/>
      <c r="D420" s="139">
        <v>1.5</v>
      </c>
      <c r="E420" s="163">
        <v>1.5</v>
      </c>
      <c r="F420" s="141"/>
      <c r="G420" s="141"/>
      <c r="H420" s="140"/>
      <c r="I420" s="141"/>
      <c r="J420" s="143"/>
    </row>
    <row r="421" spans="1:141" x14ac:dyDescent="0.35">
      <c r="A421" s="137"/>
      <c r="B421" s="138" t="s">
        <v>197</v>
      </c>
      <c r="C421" s="160"/>
      <c r="D421" s="139">
        <v>1.7</v>
      </c>
      <c r="E421" s="163">
        <v>1.7</v>
      </c>
      <c r="F421" s="141"/>
      <c r="G421" s="141"/>
      <c r="H421" s="140"/>
      <c r="I421" s="141"/>
      <c r="J421" s="143"/>
    </row>
    <row r="422" spans="1:141" x14ac:dyDescent="0.35">
      <c r="A422" s="137"/>
      <c r="B422" s="138" t="s">
        <v>87</v>
      </c>
      <c r="C422" s="160"/>
      <c r="D422" s="160"/>
      <c r="E422" s="163">
        <v>20.100000000000001</v>
      </c>
      <c r="F422" s="141"/>
      <c r="G422" s="141"/>
      <c r="H422" s="140"/>
      <c r="I422" s="141"/>
      <c r="J422" s="143"/>
    </row>
    <row r="423" spans="1:141" x14ac:dyDescent="0.35">
      <c r="A423" s="137"/>
      <c r="B423" s="138" t="s">
        <v>34</v>
      </c>
      <c r="C423" s="139"/>
      <c r="D423" s="140">
        <v>86</v>
      </c>
      <c r="E423" s="141">
        <v>60</v>
      </c>
      <c r="F423" s="140"/>
      <c r="G423" s="141"/>
      <c r="H423" s="140"/>
      <c r="I423" s="142"/>
      <c r="J423" s="143"/>
    </row>
    <row r="424" spans="1:141" x14ac:dyDescent="0.35">
      <c r="A424" s="137"/>
      <c r="B424" s="138" t="s">
        <v>36</v>
      </c>
      <c r="C424" s="139"/>
      <c r="D424" s="140">
        <v>10</v>
      </c>
      <c r="E424" s="141">
        <v>8</v>
      </c>
      <c r="F424" s="140"/>
      <c r="G424" s="141"/>
      <c r="H424" s="140"/>
      <c r="I424" s="142"/>
      <c r="J424" s="143"/>
    </row>
    <row r="425" spans="1:141" x14ac:dyDescent="0.35">
      <c r="A425" s="137"/>
      <c r="B425" s="138" t="s">
        <v>37</v>
      </c>
      <c r="C425" s="139"/>
      <c r="D425" s="140">
        <v>9.52</v>
      </c>
      <c r="E425" s="141">
        <v>8</v>
      </c>
      <c r="F425" s="140"/>
      <c r="G425" s="141"/>
      <c r="H425" s="140"/>
      <c r="I425" s="142"/>
      <c r="J425" s="143"/>
    </row>
    <row r="426" spans="1:141" x14ac:dyDescent="0.35">
      <c r="A426" s="137"/>
      <c r="B426" s="138" t="s">
        <v>333</v>
      </c>
      <c r="C426" s="139"/>
      <c r="D426" s="140">
        <v>8</v>
      </c>
      <c r="E426" s="141">
        <v>8</v>
      </c>
      <c r="F426" s="140"/>
      <c r="G426" s="141"/>
      <c r="H426" s="140"/>
      <c r="I426" s="142"/>
      <c r="J426" s="143"/>
    </row>
    <row r="427" spans="1:141" x14ac:dyDescent="0.35">
      <c r="A427" s="137"/>
      <c r="B427" s="138" t="s">
        <v>38</v>
      </c>
      <c r="C427" s="139"/>
      <c r="D427" s="140">
        <v>2.4</v>
      </c>
      <c r="E427" s="141">
        <v>2.4</v>
      </c>
      <c r="F427" s="140"/>
      <c r="G427" s="141"/>
      <c r="H427" s="140"/>
      <c r="I427" s="142"/>
      <c r="J427" s="143"/>
    </row>
    <row r="428" spans="1:141" x14ac:dyDescent="0.35">
      <c r="A428" s="137"/>
      <c r="B428" s="138" t="s">
        <v>21</v>
      </c>
      <c r="C428" s="139"/>
      <c r="D428" s="140">
        <v>1</v>
      </c>
      <c r="E428" s="141">
        <v>1</v>
      </c>
      <c r="F428" s="140"/>
      <c r="G428" s="141"/>
      <c r="H428" s="140"/>
      <c r="I428" s="142"/>
      <c r="J428" s="143"/>
    </row>
    <row r="429" spans="1:141" x14ac:dyDescent="0.35">
      <c r="A429" s="137"/>
      <c r="B429" s="138" t="s">
        <v>19</v>
      </c>
      <c r="C429" s="139"/>
      <c r="D429" s="140">
        <v>152</v>
      </c>
      <c r="E429" s="141">
        <v>152</v>
      </c>
      <c r="F429" s="140"/>
      <c r="G429" s="141"/>
      <c r="H429" s="140"/>
      <c r="I429" s="142"/>
      <c r="J429" s="143"/>
    </row>
    <row r="430" spans="1:141" s="71" customFormat="1" ht="17.25" customHeight="1" x14ac:dyDescent="0.35">
      <c r="A430" s="205" t="s">
        <v>354</v>
      </c>
      <c r="B430" s="206"/>
      <c r="C430" s="214">
        <v>160</v>
      </c>
      <c r="D430" s="207"/>
      <c r="E430" s="214"/>
      <c r="F430" s="207">
        <v>11.8</v>
      </c>
      <c r="G430" s="214">
        <v>13.5</v>
      </c>
      <c r="H430" s="207">
        <v>38.9</v>
      </c>
      <c r="I430" s="274">
        <v>324</v>
      </c>
      <c r="J430" s="207" t="s">
        <v>361</v>
      </c>
      <c r="K430" s="206"/>
      <c r="L430" s="206"/>
      <c r="M430" s="206"/>
      <c r="N430" s="206"/>
      <c r="O430" s="206"/>
      <c r="P430" s="206"/>
      <c r="Q430" s="206"/>
      <c r="R430" s="206"/>
      <c r="S430" s="155"/>
      <c r="T430" s="65"/>
      <c r="U430" s="65"/>
      <c r="V430" s="65"/>
      <c r="W430" s="65"/>
      <c r="X430" s="65"/>
      <c r="Y430" s="65"/>
      <c r="Z430" s="65"/>
      <c r="AA430" s="65"/>
      <c r="AB430" s="65"/>
      <c r="AC430" s="65"/>
      <c r="AD430" s="65"/>
      <c r="AE430" s="65"/>
      <c r="AF430" s="65"/>
      <c r="AG430" s="65"/>
      <c r="AH430" s="65"/>
      <c r="AI430" s="65"/>
      <c r="AJ430" s="65"/>
      <c r="AK430" s="65"/>
      <c r="AL430" s="65"/>
      <c r="AM430" s="65"/>
      <c r="AN430" s="65"/>
      <c r="AO430" s="65"/>
      <c r="AP430" s="65"/>
      <c r="AQ430" s="65"/>
      <c r="AR430" s="65"/>
      <c r="AS430" s="65"/>
      <c r="AT430" s="65"/>
      <c r="AU430" s="65"/>
      <c r="AV430" s="65"/>
      <c r="AW430" s="65"/>
      <c r="AX430" s="65"/>
      <c r="AY430" s="65"/>
      <c r="AZ430" s="65"/>
      <c r="BA430" s="65"/>
      <c r="BB430" s="65"/>
      <c r="BC430" s="65"/>
      <c r="BD430" s="65"/>
      <c r="BE430" s="65"/>
      <c r="BF430" s="65"/>
      <c r="BG430" s="65"/>
      <c r="BH430" s="65"/>
      <c r="BI430" s="65"/>
      <c r="BJ430" s="65"/>
      <c r="BK430" s="65"/>
      <c r="BL430" s="65"/>
      <c r="BM430" s="65"/>
      <c r="BN430" s="65"/>
      <c r="BO430" s="65"/>
      <c r="BP430" s="65"/>
      <c r="BQ430" s="65"/>
      <c r="BR430" s="65"/>
      <c r="BS430" s="65"/>
      <c r="BT430" s="65"/>
      <c r="BU430" s="65"/>
      <c r="BV430" s="65"/>
      <c r="BW430" s="65"/>
      <c r="BX430" s="65"/>
      <c r="BY430" s="65"/>
      <c r="BZ430" s="65"/>
      <c r="CA430" s="65"/>
      <c r="CB430" s="65"/>
      <c r="CC430" s="65"/>
      <c r="CD430" s="65"/>
      <c r="CE430" s="65"/>
      <c r="CF430" s="65"/>
      <c r="CG430" s="65"/>
      <c r="CH430" s="65"/>
      <c r="CI430" s="65"/>
      <c r="CJ430" s="65"/>
      <c r="CK430" s="65"/>
      <c r="CL430" s="65"/>
      <c r="CM430" s="65"/>
      <c r="CN430" s="65"/>
      <c r="CO430" s="65"/>
      <c r="CP430" s="65"/>
      <c r="CQ430" s="65"/>
      <c r="CR430" s="65"/>
      <c r="CS430" s="65"/>
      <c r="CT430" s="65"/>
      <c r="CU430" s="65"/>
      <c r="CV430" s="65"/>
      <c r="CW430" s="65"/>
      <c r="CX430" s="65"/>
      <c r="CY430" s="65"/>
      <c r="CZ430" s="65"/>
      <c r="DA430" s="65"/>
      <c r="DB430" s="65"/>
      <c r="DC430" s="65"/>
      <c r="DD430" s="65"/>
      <c r="DE430" s="65"/>
      <c r="DF430" s="65"/>
      <c r="DG430" s="65"/>
      <c r="DH430" s="65"/>
      <c r="DI430" s="65"/>
      <c r="DJ430" s="65"/>
      <c r="DK430" s="65"/>
      <c r="DL430" s="65"/>
      <c r="DM430" s="65"/>
      <c r="DN430" s="65"/>
      <c r="DO430" s="65"/>
      <c r="DP430" s="65"/>
      <c r="DQ430" s="65"/>
      <c r="DR430" s="65"/>
      <c r="DS430" s="65"/>
      <c r="DT430" s="65"/>
      <c r="DU430" s="65"/>
      <c r="DV430" s="65"/>
      <c r="DW430" s="65"/>
      <c r="DX430" s="65"/>
      <c r="DY430" s="65"/>
      <c r="DZ430" s="65"/>
      <c r="EA430" s="65"/>
      <c r="EB430" s="65"/>
      <c r="EC430" s="65"/>
      <c r="ED430" s="65"/>
      <c r="EE430" s="65"/>
      <c r="EF430" s="65"/>
      <c r="EG430" s="65"/>
      <c r="EH430" s="65"/>
      <c r="EI430" s="65"/>
      <c r="EJ430" s="65"/>
      <c r="EK430" s="65"/>
    </row>
    <row r="431" spans="1:141" s="71" customFormat="1" ht="17.25" customHeight="1" x14ac:dyDescent="0.35">
      <c r="A431" s="205"/>
      <c r="B431" s="206" t="s">
        <v>89</v>
      </c>
      <c r="C431" s="214"/>
      <c r="D431" s="207">
        <v>104.58</v>
      </c>
      <c r="E431" s="214">
        <v>68</v>
      </c>
      <c r="F431" s="207"/>
      <c r="G431" s="214"/>
      <c r="H431" s="207"/>
      <c r="I431" s="274"/>
      <c r="J431" s="207"/>
      <c r="K431" s="206"/>
      <c r="L431" s="206"/>
      <c r="M431" s="206"/>
      <c r="N431" s="206"/>
      <c r="O431" s="206"/>
      <c r="P431" s="206"/>
      <c r="Q431" s="206"/>
      <c r="R431" s="206"/>
      <c r="S431" s="155"/>
      <c r="T431" s="65"/>
      <c r="U431" s="65"/>
      <c r="V431" s="65"/>
      <c r="W431" s="65"/>
      <c r="X431" s="65"/>
      <c r="Y431" s="65"/>
      <c r="Z431" s="65"/>
      <c r="AA431" s="65"/>
      <c r="AB431" s="65"/>
      <c r="AC431" s="65"/>
      <c r="AD431" s="65"/>
      <c r="AE431" s="65"/>
      <c r="AF431" s="65"/>
      <c r="AG431" s="65"/>
      <c r="AH431" s="65"/>
      <c r="AI431" s="65"/>
      <c r="AJ431" s="65"/>
      <c r="AK431" s="65"/>
      <c r="AL431" s="65"/>
      <c r="AM431" s="65"/>
      <c r="AN431" s="65"/>
      <c r="AO431" s="65"/>
      <c r="AP431" s="65"/>
      <c r="AQ431" s="65"/>
      <c r="AR431" s="65"/>
      <c r="AS431" s="65"/>
      <c r="AT431" s="65"/>
      <c r="AU431" s="65"/>
      <c r="AV431" s="65"/>
      <c r="AW431" s="65"/>
      <c r="AX431" s="65"/>
      <c r="AY431" s="65"/>
      <c r="AZ431" s="65"/>
      <c r="BA431" s="65"/>
      <c r="BB431" s="65"/>
      <c r="BC431" s="65"/>
      <c r="BD431" s="65"/>
      <c r="BE431" s="65"/>
      <c r="BF431" s="65"/>
      <c r="BG431" s="65"/>
      <c r="BH431" s="65"/>
      <c r="BI431" s="65"/>
      <c r="BJ431" s="65"/>
      <c r="BK431" s="65"/>
      <c r="BL431" s="65"/>
      <c r="BM431" s="65"/>
      <c r="BN431" s="65"/>
      <c r="BO431" s="65"/>
      <c r="BP431" s="65"/>
      <c r="BQ431" s="65"/>
      <c r="BR431" s="65"/>
      <c r="BS431" s="65"/>
      <c r="BT431" s="65"/>
      <c r="BU431" s="65"/>
      <c r="BV431" s="65"/>
      <c r="BW431" s="65"/>
      <c r="BX431" s="65"/>
      <c r="BY431" s="65"/>
      <c r="BZ431" s="65"/>
      <c r="CA431" s="65"/>
      <c r="CB431" s="65"/>
      <c r="CC431" s="65"/>
      <c r="CD431" s="65"/>
      <c r="CE431" s="65"/>
      <c r="CF431" s="65"/>
      <c r="CG431" s="65"/>
      <c r="CH431" s="65"/>
      <c r="CI431" s="65"/>
      <c r="CJ431" s="65"/>
      <c r="CK431" s="65"/>
      <c r="CL431" s="65"/>
      <c r="CM431" s="65"/>
      <c r="CN431" s="65"/>
      <c r="CO431" s="65"/>
      <c r="CP431" s="65"/>
      <c r="CQ431" s="65"/>
      <c r="CR431" s="65"/>
      <c r="CS431" s="65"/>
      <c r="CT431" s="65"/>
      <c r="CU431" s="65"/>
      <c r="CV431" s="65"/>
      <c r="CW431" s="65"/>
      <c r="CX431" s="65"/>
      <c r="CY431" s="65"/>
      <c r="CZ431" s="65"/>
      <c r="DA431" s="65"/>
      <c r="DB431" s="65"/>
      <c r="DC431" s="65"/>
      <c r="DD431" s="65"/>
      <c r="DE431" s="65"/>
      <c r="DF431" s="65"/>
      <c r="DG431" s="65"/>
      <c r="DH431" s="65"/>
      <c r="DI431" s="65"/>
      <c r="DJ431" s="65"/>
      <c r="DK431" s="65"/>
      <c r="DL431" s="65"/>
      <c r="DM431" s="65"/>
      <c r="DN431" s="65"/>
      <c r="DO431" s="65"/>
      <c r="DP431" s="65"/>
      <c r="DQ431" s="65"/>
      <c r="DR431" s="65"/>
      <c r="DS431" s="65"/>
      <c r="DT431" s="65"/>
      <c r="DU431" s="65"/>
      <c r="DV431" s="65"/>
      <c r="DW431" s="65"/>
      <c r="DX431" s="65"/>
      <c r="DY431" s="65"/>
      <c r="DZ431" s="65"/>
      <c r="EA431" s="65"/>
      <c r="EB431" s="65"/>
      <c r="EC431" s="65"/>
      <c r="ED431" s="65"/>
      <c r="EE431" s="65"/>
      <c r="EF431" s="65"/>
      <c r="EG431" s="65"/>
      <c r="EH431" s="65"/>
      <c r="EI431" s="65"/>
      <c r="EJ431" s="65"/>
      <c r="EK431" s="65"/>
    </row>
    <row r="432" spans="1:141" s="71" customFormat="1" ht="17.25" customHeight="1" x14ac:dyDescent="0.35">
      <c r="A432" s="205"/>
      <c r="B432" s="206" t="s">
        <v>38</v>
      </c>
      <c r="C432" s="214"/>
      <c r="D432" s="207">
        <v>3</v>
      </c>
      <c r="E432" s="214">
        <v>3</v>
      </c>
      <c r="F432" s="207"/>
      <c r="G432" s="214"/>
      <c r="H432" s="207"/>
      <c r="I432" s="274"/>
      <c r="J432" s="207"/>
      <c r="K432" s="206"/>
      <c r="L432" s="206"/>
      <c r="M432" s="206"/>
      <c r="N432" s="206"/>
      <c r="O432" s="206"/>
      <c r="P432" s="206"/>
      <c r="Q432" s="206"/>
      <c r="R432" s="206"/>
      <c r="S432" s="155"/>
      <c r="T432" s="65"/>
      <c r="U432" s="65"/>
      <c r="V432" s="65"/>
      <c r="W432" s="65"/>
      <c r="X432" s="65"/>
      <c r="Y432" s="65"/>
      <c r="Z432" s="65"/>
      <c r="AA432" s="65"/>
      <c r="AB432" s="65"/>
      <c r="AC432" s="65"/>
      <c r="AD432" s="65"/>
      <c r="AE432" s="65"/>
      <c r="AF432" s="65"/>
      <c r="AG432" s="65"/>
      <c r="AH432" s="65"/>
      <c r="AI432" s="65"/>
      <c r="AJ432" s="65"/>
      <c r="AK432" s="65"/>
      <c r="AL432" s="65"/>
      <c r="AM432" s="65"/>
      <c r="AN432" s="65"/>
      <c r="AO432" s="65"/>
      <c r="AP432" s="65"/>
      <c r="AQ432" s="65"/>
      <c r="AR432" s="65"/>
      <c r="AS432" s="65"/>
      <c r="AT432" s="65"/>
      <c r="AU432" s="65"/>
      <c r="AV432" s="65"/>
      <c r="AW432" s="65"/>
      <c r="AX432" s="65"/>
      <c r="AY432" s="65"/>
      <c r="AZ432" s="65"/>
      <c r="BA432" s="65"/>
      <c r="BB432" s="65"/>
      <c r="BC432" s="65"/>
      <c r="BD432" s="65"/>
      <c r="BE432" s="65"/>
      <c r="BF432" s="65"/>
      <c r="BG432" s="65"/>
      <c r="BH432" s="65"/>
      <c r="BI432" s="65"/>
      <c r="BJ432" s="65"/>
      <c r="BK432" s="65"/>
      <c r="BL432" s="65"/>
      <c r="BM432" s="65"/>
      <c r="BN432" s="65"/>
      <c r="BO432" s="65"/>
      <c r="BP432" s="65"/>
      <c r="BQ432" s="65"/>
      <c r="BR432" s="65"/>
      <c r="BS432" s="65"/>
      <c r="BT432" s="65"/>
      <c r="BU432" s="65"/>
      <c r="BV432" s="65"/>
      <c r="BW432" s="65"/>
      <c r="BX432" s="65"/>
      <c r="BY432" s="65"/>
      <c r="BZ432" s="65"/>
      <c r="CA432" s="65"/>
      <c r="CB432" s="65"/>
      <c r="CC432" s="65"/>
      <c r="CD432" s="65"/>
      <c r="CE432" s="65"/>
      <c r="CF432" s="65"/>
      <c r="CG432" s="65"/>
      <c r="CH432" s="65"/>
      <c r="CI432" s="65"/>
      <c r="CJ432" s="65"/>
      <c r="CK432" s="65"/>
      <c r="CL432" s="65"/>
      <c r="CM432" s="65"/>
      <c r="CN432" s="65"/>
      <c r="CO432" s="65"/>
      <c r="CP432" s="65"/>
      <c r="CQ432" s="65"/>
      <c r="CR432" s="65"/>
      <c r="CS432" s="65"/>
      <c r="CT432" s="65"/>
      <c r="CU432" s="65"/>
      <c r="CV432" s="65"/>
      <c r="CW432" s="65"/>
      <c r="CX432" s="65"/>
      <c r="CY432" s="65"/>
      <c r="CZ432" s="65"/>
      <c r="DA432" s="65"/>
      <c r="DB432" s="65"/>
      <c r="DC432" s="65"/>
      <c r="DD432" s="65"/>
      <c r="DE432" s="65"/>
      <c r="DF432" s="65"/>
      <c r="DG432" s="65"/>
      <c r="DH432" s="65"/>
      <c r="DI432" s="65"/>
      <c r="DJ432" s="65"/>
      <c r="DK432" s="65"/>
      <c r="DL432" s="65"/>
      <c r="DM432" s="65"/>
      <c r="DN432" s="65"/>
      <c r="DO432" s="65"/>
      <c r="DP432" s="65"/>
      <c r="DQ432" s="65"/>
      <c r="DR432" s="65"/>
      <c r="DS432" s="65"/>
      <c r="DT432" s="65"/>
      <c r="DU432" s="65"/>
      <c r="DV432" s="65"/>
      <c r="DW432" s="65"/>
      <c r="DX432" s="65"/>
      <c r="DY432" s="65"/>
      <c r="DZ432" s="65"/>
      <c r="EA432" s="65"/>
      <c r="EB432" s="65"/>
      <c r="EC432" s="65"/>
      <c r="ED432" s="65"/>
      <c r="EE432" s="65"/>
      <c r="EF432" s="65"/>
      <c r="EG432" s="65"/>
      <c r="EH432" s="65"/>
      <c r="EI432" s="65"/>
      <c r="EJ432" s="65"/>
      <c r="EK432" s="65"/>
    </row>
    <row r="433" spans="1:172" s="71" customFormat="1" ht="17.25" customHeight="1" x14ac:dyDescent="0.35">
      <c r="A433" s="205"/>
      <c r="B433" s="206" t="s">
        <v>353</v>
      </c>
      <c r="C433" s="214"/>
      <c r="D433" s="207"/>
      <c r="E433" s="214">
        <v>50</v>
      </c>
      <c r="F433" s="207"/>
      <c r="G433" s="214"/>
      <c r="H433" s="207"/>
      <c r="I433" s="274"/>
      <c r="J433" s="207"/>
      <c r="K433" s="206"/>
      <c r="L433" s="206"/>
      <c r="M433" s="206"/>
      <c r="N433" s="206"/>
      <c r="O433" s="206"/>
      <c r="P433" s="206"/>
      <c r="Q433" s="206"/>
      <c r="R433" s="206"/>
      <c r="S433" s="155"/>
      <c r="T433" s="65"/>
      <c r="U433" s="65"/>
      <c r="V433" s="65"/>
      <c r="W433" s="65"/>
      <c r="X433" s="65"/>
      <c r="Y433" s="65"/>
      <c r="Z433" s="65"/>
      <c r="AA433" s="65"/>
      <c r="AB433" s="65"/>
      <c r="AC433" s="65"/>
      <c r="AD433" s="65"/>
      <c r="AE433" s="65"/>
      <c r="AF433" s="65"/>
      <c r="AG433" s="65"/>
      <c r="AH433" s="65"/>
      <c r="AI433" s="65"/>
      <c r="AJ433" s="65"/>
      <c r="AK433" s="65"/>
      <c r="AL433" s="65"/>
      <c r="AM433" s="65"/>
      <c r="AN433" s="65"/>
      <c r="AO433" s="65"/>
      <c r="AP433" s="65"/>
      <c r="AQ433" s="65"/>
      <c r="AR433" s="65"/>
      <c r="AS433" s="65"/>
      <c r="AT433" s="65"/>
      <c r="AU433" s="65"/>
      <c r="AV433" s="65"/>
      <c r="AW433" s="65"/>
      <c r="AX433" s="65"/>
      <c r="AY433" s="65"/>
      <c r="AZ433" s="65"/>
      <c r="BA433" s="65"/>
      <c r="BB433" s="65"/>
      <c r="BC433" s="65"/>
      <c r="BD433" s="65"/>
      <c r="BE433" s="65"/>
      <c r="BF433" s="65"/>
      <c r="BG433" s="65"/>
      <c r="BH433" s="65"/>
      <c r="BI433" s="65"/>
      <c r="BJ433" s="65"/>
      <c r="BK433" s="65"/>
      <c r="BL433" s="65"/>
      <c r="BM433" s="65"/>
      <c r="BN433" s="65"/>
      <c r="BO433" s="65"/>
      <c r="BP433" s="65"/>
      <c r="BQ433" s="65"/>
      <c r="BR433" s="65"/>
      <c r="BS433" s="65"/>
      <c r="BT433" s="65"/>
      <c r="BU433" s="65"/>
      <c r="BV433" s="65"/>
      <c r="BW433" s="65"/>
      <c r="BX433" s="65"/>
      <c r="BY433" s="65"/>
      <c r="BZ433" s="65"/>
      <c r="CA433" s="65"/>
      <c r="CB433" s="65"/>
      <c r="CC433" s="65"/>
      <c r="CD433" s="65"/>
      <c r="CE433" s="65"/>
      <c r="CF433" s="65"/>
      <c r="CG433" s="65"/>
      <c r="CH433" s="65"/>
      <c r="CI433" s="65"/>
      <c r="CJ433" s="65"/>
      <c r="CK433" s="65"/>
      <c r="CL433" s="65"/>
      <c r="CM433" s="65"/>
      <c r="CN433" s="65"/>
      <c r="CO433" s="65"/>
      <c r="CP433" s="65"/>
      <c r="CQ433" s="65"/>
      <c r="CR433" s="65"/>
      <c r="CS433" s="65"/>
      <c r="CT433" s="65"/>
      <c r="CU433" s="65"/>
      <c r="CV433" s="65"/>
      <c r="CW433" s="65"/>
      <c r="CX433" s="65"/>
      <c r="CY433" s="65"/>
      <c r="CZ433" s="65"/>
      <c r="DA433" s="65"/>
      <c r="DB433" s="65"/>
      <c r="DC433" s="65"/>
      <c r="DD433" s="65"/>
      <c r="DE433" s="65"/>
      <c r="DF433" s="65"/>
      <c r="DG433" s="65"/>
      <c r="DH433" s="65"/>
      <c r="DI433" s="65"/>
      <c r="DJ433" s="65"/>
      <c r="DK433" s="65"/>
      <c r="DL433" s="65"/>
      <c r="DM433" s="65"/>
      <c r="DN433" s="65"/>
      <c r="DO433" s="65"/>
      <c r="DP433" s="65"/>
      <c r="DQ433" s="65"/>
      <c r="DR433" s="65"/>
      <c r="DS433" s="65"/>
      <c r="DT433" s="65"/>
      <c r="DU433" s="65"/>
      <c r="DV433" s="65"/>
      <c r="DW433" s="65"/>
      <c r="DX433" s="65"/>
      <c r="DY433" s="65"/>
      <c r="DZ433" s="65"/>
      <c r="EA433" s="65"/>
      <c r="EB433" s="65"/>
      <c r="EC433" s="65"/>
      <c r="ED433" s="65"/>
      <c r="EE433" s="65"/>
      <c r="EF433" s="65"/>
      <c r="EG433" s="65"/>
      <c r="EH433" s="65"/>
      <c r="EI433" s="65"/>
      <c r="EJ433" s="65"/>
      <c r="EK433" s="65"/>
    </row>
    <row r="434" spans="1:172" s="71" customFormat="1" ht="17.25" customHeight="1" x14ac:dyDescent="0.35">
      <c r="A434" s="205"/>
      <c r="B434" s="206" t="s">
        <v>38</v>
      </c>
      <c r="C434" s="214"/>
      <c r="D434" s="207">
        <v>3</v>
      </c>
      <c r="E434" s="214">
        <v>3</v>
      </c>
      <c r="F434" s="207"/>
      <c r="G434" s="214"/>
      <c r="H434" s="207"/>
      <c r="I434" s="274"/>
      <c r="J434" s="207"/>
      <c r="K434" s="206"/>
      <c r="L434" s="206"/>
      <c r="M434" s="206"/>
      <c r="N434" s="206"/>
      <c r="O434" s="206"/>
      <c r="P434" s="206"/>
      <c r="Q434" s="206"/>
      <c r="R434" s="206"/>
      <c r="S434" s="155"/>
      <c r="T434" s="65"/>
      <c r="U434" s="65"/>
      <c r="V434" s="65"/>
      <c r="W434" s="65"/>
      <c r="X434" s="65"/>
      <c r="Y434" s="65"/>
      <c r="Z434" s="65"/>
      <c r="AA434" s="65"/>
      <c r="AB434" s="65"/>
      <c r="AC434" s="65"/>
      <c r="AD434" s="65"/>
      <c r="AE434" s="65"/>
      <c r="AF434" s="65"/>
      <c r="AG434" s="65"/>
      <c r="AH434" s="65"/>
      <c r="AI434" s="65"/>
      <c r="AJ434" s="65"/>
      <c r="AK434" s="65"/>
      <c r="AL434" s="65"/>
      <c r="AM434" s="65"/>
      <c r="AN434" s="65"/>
      <c r="AO434" s="65"/>
      <c r="AP434" s="65"/>
      <c r="AQ434" s="65"/>
      <c r="AR434" s="65"/>
      <c r="AS434" s="65"/>
      <c r="AT434" s="65"/>
      <c r="AU434" s="65"/>
      <c r="AV434" s="65"/>
      <c r="AW434" s="65"/>
      <c r="AX434" s="65"/>
      <c r="AY434" s="65"/>
      <c r="AZ434" s="65"/>
      <c r="BA434" s="65"/>
      <c r="BB434" s="65"/>
      <c r="BC434" s="65"/>
      <c r="BD434" s="65"/>
      <c r="BE434" s="65"/>
      <c r="BF434" s="65"/>
      <c r="BG434" s="65"/>
      <c r="BH434" s="65"/>
      <c r="BI434" s="65"/>
      <c r="BJ434" s="65"/>
      <c r="BK434" s="65"/>
      <c r="BL434" s="65"/>
      <c r="BM434" s="65"/>
      <c r="BN434" s="65"/>
      <c r="BO434" s="65"/>
      <c r="BP434" s="65"/>
      <c r="BQ434" s="65"/>
      <c r="BR434" s="65"/>
      <c r="BS434" s="65"/>
      <c r="BT434" s="65"/>
      <c r="BU434" s="65"/>
      <c r="BV434" s="65"/>
      <c r="BW434" s="65"/>
      <c r="BX434" s="65"/>
      <c r="BY434" s="65"/>
      <c r="BZ434" s="65"/>
      <c r="CA434" s="65"/>
      <c r="CB434" s="65"/>
      <c r="CC434" s="65"/>
      <c r="CD434" s="65"/>
      <c r="CE434" s="65"/>
      <c r="CF434" s="65"/>
      <c r="CG434" s="65"/>
      <c r="CH434" s="65"/>
      <c r="CI434" s="65"/>
      <c r="CJ434" s="65"/>
      <c r="CK434" s="65"/>
      <c r="CL434" s="65"/>
      <c r="CM434" s="65"/>
      <c r="CN434" s="65"/>
      <c r="CO434" s="65"/>
      <c r="CP434" s="65"/>
      <c r="CQ434" s="65"/>
      <c r="CR434" s="65"/>
      <c r="CS434" s="65"/>
      <c r="CT434" s="65"/>
      <c r="CU434" s="65"/>
      <c r="CV434" s="65"/>
      <c r="CW434" s="65"/>
      <c r="CX434" s="65"/>
      <c r="CY434" s="65"/>
      <c r="CZ434" s="65"/>
      <c r="DA434" s="65"/>
      <c r="DB434" s="65"/>
      <c r="DC434" s="65"/>
      <c r="DD434" s="65"/>
      <c r="DE434" s="65"/>
      <c r="DF434" s="65"/>
      <c r="DG434" s="65"/>
      <c r="DH434" s="65"/>
      <c r="DI434" s="65"/>
      <c r="DJ434" s="65"/>
      <c r="DK434" s="65"/>
      <c r="DL434" s="65"/>
      <c r="DM434" s="65"/>
      <c r="DN434" s="65"/>
      <c r="DO434" s="65"/>
      <c r="DP434" s="65"/>
      <c r="DQ434" s="65"/>
      <c r="DR434" s="65"/>
      <c r="DS434" s="65"/>
      <c r="DT434" s="65"/>
      <c r="DU434" s="65"/>
      <c r="DV434" s="65"/>
      <c r="DW434" s="65"/>
      <c r="DX434" s="65"/>
      <c r="DY434" s="65"/>
      <c r="DZ434" s="65"/>
      <c r="EA434" s="65"/>
      <c r="EB434" s="65"/>
      <c r="EC434" s="65"/>
      <c r="ED434" s="65"/>
      <c r="EE434" s="65"/>
      <c r="EF434" s="65"/>
      <c r="EG434" s="65"/>
      <c r="EH434" s="65"/>
      <c r="EI434" s="65"/>
      <c r="EJ434" s="65"/>
      <c r="EK434" s="65"/>
    </row>
    <row r="435" spans="1:172" s="71" customFormat="1" ht="17.25" customHeight="1" x14ac:dyDescent="0.35">
      <c r="A435" s="205"/>
      <c r="B435" s="206" t="s">
        <v>36</v>
      </c>
      <c r="C435" s="214"/>
      <c r="D435" s="207">
        <v>17.88</v>
      </c>
      <c r="E435" s="214">
        <v>14.3</v>
      </c>
      <c r="F435" s="207"/>
      <c r="G435" s="214"/>
      <c r="H435" s="207"/>
      <c r="I435" s="274"/>
      <c r="J435" s="207"/>
      <c r="K435" s="206"/>
      <c r="L435" s="206"/>
      <c r="M435" s="206"/>
      <c r="N435" s="206"/>
      <c r="O435" s="206"/>
      <c r="P435" s="206"/>
      <c r="Q435" s="206"/>
      <c r="R435" s="206"/>
      <c r="S435" s="155"/>
      <c r="T435" s="65"/>
      <c r="U435" s="65"/>
      <c r="V435" s="65"/>
      <c r="W435" s="65"/>
      <c r="X435" s="65"/>
      <c r="Y435" s="65"/>
      <c r="Z435" s="65"/>
      <c r="AA435" s="65"/>
      <c r="AB435" s="65"/>
      <c r="AC435" s="65"/>
      <c r="AD435" s="65"/>
      <c r="AE435" s="65"/>
      <c r="AF435" s="65"/>
      <c r="AG435" s="65"/>
      <c r="AH435" s="65"/>
      <c r="AI435" s="65"/>
      <c r="AJ435" s="65"/>
      <c r="AK435" s="65"/>
      <c r="AL435" s="65"/>
      <c r="AM435" s="65"/>
      <c r="AN435" s="65"/>
      <c r="AO435" s="65"/>
      <c r="AP435" s="65"/>
      <c r="AQ435" s="65"/>
      <c r="AR435" s="65"/>
      <c r="AS435" s="65"/>
      <c r="AT435" s="65"/>
      <c r="AU435" s="65"/>
      <c r="AV435" s="65"/>
      <c r="AW435" s="65"/>
      <c r="AX435" s="65"/>
      <c r="AY435" s="65"/>
      <c r="AZ435" s="65"/>
      <c r="BA435" s="65"/>
      <c r="BB435" s="65"/>
      <c r="BC435" s="65"/>
      <c r="BD435" s="65"/>
      <c r="BE435" s="65"/>
      <c r="BF435" s="65"/>
      <c r="BG435" s="65"/>
      <c r="BH435" s="65"/>
      <c r="BI435" s="65"/>
      <c r="BJ435" s="65"/>
      <c r="BK435" s="65"/>
      <c r="BL435" s="65"/>
      <c r="BM435" s="65"/>
      <c r="BN435" s="65"/>
      <c r="BO435" s="65"/>
      <c r="BP435" s="65"/>
      <c r="BQ435" s="65"/>
      <c r="BR435" s="65"/>
      <c r="BS435" s="65"/>
      <c r="BT435" s="65"/>
      <c r="BU435" s="65"/>
      <c r="BV435" s="65"/>
      <c r="BW435" s="65"/>
      <c r="BX435" s="65"/>
      <c r="BY435" s="65"/>
      <c r="BZ435" s="65"/>
      <c r="CA435" s="65"/>
      <c r="CB435" s="65"/>
      <c r="CC435" s="65"/>
      <c r="CD435" s="65"/>
      <c r="CE435" s="65"/>
      <c r="CF435" s="65"/>
      <c r="CG435" s="65"/>
      <c r="CH435" s="65"/>
      <c r="CI435" s="65"/>
      <c r="CJ435" s="65"/>
      <c r="CK435" s="65"/>
      <c r="CL435" s="65"/>
      <c r="CM435" s="65"/>
      <c r="CN435" s="65"/>
      <c r="CO435" s="65"/>
      <c r="CP435" s="65"/>
      <c r="CQ435" s="65"/>
      <c r="CR435" s="65"/>
      <c r="CS435" s="65"/>
      <c r="CT435" s="65"/>
      <c r="CU435" s="65"/>
      <c r="CV435" s="65"/>
      <c r="CW435" s="65"/>
      <c r="CX435" s="65"/>
      <c r="CY435" s="65"/>
      <c r="CZ435" s="65"/>
      <c r="DA435" s="65"/>
      <c r="DB435" s="65"/>
      <c r="DC435" s="65"/>
      <c r="DD435" s="65"/>
      <c r="DE435" s="65"/>
      <c r="DF435" s="65"/>
      <c r="DG435" s="65"/>
      <c r="DH435" s="65"/>
      <c r="DI435" s="65"/>
      <c r="DJ435" s="65"/>
      <c r="DK435" s="65"/>
      <c r="DL435" s="65"/>
      <c r="DM435" s="65"/>
      <c r="DN435" s="65"/>
      <c r="DO435" s="65"/>
      <c r="DP435" s="65"/>
      <c r="DQ435" s="65"/>
      <c r="DR435" s="65"/>
      <c r="DS435" s="65"/>
      <c r="DT435" s="65"/>
      <c r="DU435" s="65"/>
      <c r="DV435" s="65"/>
      <c r="DW435" s="65"/>
      <c r="DX435" s="65"/>
      <c r="DY435" s="65"/>
      <c r="DZ435" s="65"/>
      <c r="EA435" s="65"/>
      <c r="EB435" s="65"/>
      <c r="EC435" s="65"/>
      <c r="ED435" s="65"/>
      <c r="EE435" s="65"/>
      <c r="EF435" s="65"/>
      <c r="EG435" s="65"/>
      <c r="EH435" s="65"/>
      <c r="EI435" s="65"/>
      <c r="EJ435" s="65"/>
      <c r="EK435" s="65"/>
    </row>
    <row r="436" spans="1:172" s="71" customFormat="1" ht="17.25" customHeight="1" thickBot="1" x14ac:dyDescent="0.4">
      <c r="A436" s="205"/>
      <c r="B436" s="206" t="s">
        <v>37</v>
      </c>
      <c r="C436" s="214"/>
      <c r="D436" s="207">
        <v>7.7</v>
      </c>
      <c r="E436" s="214">
        <v>7</v>
      </c>
      <c r="F436" s="207"/>
      <c r="G436" s="214"/>
      <c r="H436" s="207"/>
      <c r="I436" s="274"/>
      <c r="J436" s="207"/>
      <c r="K436" s="206"/>
      <c r="L436" s="206"/>
      <c r="M436" s="206"/>
      <c r="N436" s="206"/>
      <c r="O436" s="206"/>
      <c r="P436" s="206"/>
      <c r="Q436" s="206"/>
      <c r="R436" s="206"/>
      <c r="S436" s="155"/>
      <c r="T436" s="65"/>
      <c r="U436" s="65"/>
      <c r="V436" s="65"/>
      <c r="W436" s="65"/>
      <c r="X436" s="65"/>
      <c r="Y436" s="65"/>
      <c r="Z436" s="65"/>
      <c r="AA436" s="65"/>
      <c r="AB436" s="65"/>
      <c r="AC436" s="65"/>
      <c r="AD436" s="65"/>
      <c r="AE436" s="65"/>
      <c r="AF436" s="65"/>
      <c r="AG436" s="65"/>
      <c r="AH436" s="65"/>
      <c r="AI436" s="65"/>
      <c r="AJ436" s="65"/>
      <c r="AK436" s="65"/>
      <c r="AL436" s="65"/>
      <c r="AM436" s="65"/>
      <c r="AN436" s="65"/>
      <c r="AO436" s="65"/>
      <c r="AP436" s="65"/>
      <c r="AQ436" s="65"/>
      <c r="AR436" s="65"/>
      <c r="AS436" s="65"/>
      <c r="AT436" s="65"/>
      <c r="AU436" s="65"/>
      <c r="AV436" s="65"/>
      <c r="AW436" s="65"/>
      <c r="AX436" s="65"/>
      <c r="AY436" s="65"/>
      <c r="AZ436" s="65"/>
      <c r="BA436" s="65"/>
      <c r="BB436" s="65"/>
      <c r="BC436" s="65"/>
      <c r="BD436" s="65"/>
      <c r="BE436" s="65"/>
      <c r="BF436" s="65"/>
      <c r="BG436" s="65"/>
      <c r="BH436" s="65"/>
      <c r="BI436" s="65"/>
      <c r="BJ436" s="65"/>
      <c r="BK436" s="65"/>
      <c r="BL436" s="65"/>
      <c r="BM436" s="65"/>
      <c r="BN436" s="65"/>
      <c r="BO436" s="65"/>
      <c r="BP436" s="65"/>
      <c r="BQ436" s="65"/>
      <c r="BR436" s="65"/>
      <c r="BS436" s="65"/>
      <c r="BT436" s="65"/>
      <c r="BU436" s="65"/>
      <c r="BV436" s="65"/>
      <c r="BW436" s="65"/>
      <c r="BX436" s="65"/>
      <c r="BY436" s="65"/>
      <c r="BZ436" s="65"/>
      <c r="CA436" s="65"/>
      <c r="CB436" s="65"/>
      <c r="CC436" s="65"/>
      <c r="CD436" s="65"/>
      <c r="CE436" s="65"/>
      <c r="CF436" s="65"/>
      <c r="CG436" s="65"/>
      <c r="CH436" s="65"/>
      <c r="CI436" s="65"/>
      <c r="CJ436" s="65"/>
      <c r="CK436" s="65"/>
      <c r="CL436" s="65"/>
      <c r="CM436" s="65"/>
      <c r="CN436" s="65"/>
      <c r="CO436" s="65"/>
      <c r="CP436" s="65"/>
      <c r="CQ436" s="65"/>
      <c r="CR436" s="65"/>
      <c r="CS436" s="65"/>
      <c r="CT436" s="65"/>
      <c r="CU436" s="65"/>
      <c r="CV436" s="65"/>
      <c r="CW436" s="65"/>
      <c r="CX436" s="65"/>
      <c r="CY436" s="65"/>
      <c r="CZ436" s="65"/>
      <c r="DA436" s="65"/>
      <c r="DB436" s="65"/>
      <c r="DC436" s="65"/>
      <c r="DD436" s="65"/>
      <c r="DE436" s="65"/>
      <c r="DF436" s="65"/>
      <c r="DG436" s="65"/>
      <c r="DH436" s="65"/>
      <c r="DI436" s="65"/>
      <c r="DJ436" s="65"/>
      <c r="DK436" s="65"/>
      <c r="DL436" s="65"/>
      <c r="DM436" s="65"/>
      <c r="DN436" s="65"/>
      <c r="DO436" s="65"/>
      <c r="DP436" s="65"/>
      <c r="DQ436" s="65"/>
      <c r="DR436" s="65"/>
      <c r="DS436" s="65"/>
      <c r="DT436" s="65"/>
      <c r="DU436" s="65"/>
      <c r="DV436" s="65"/>
      <c r="DW436" s="65"/>
      <c r="DX436" s="65"/>
      <c r="DY436" s="65"/>
      <c r="DZ436" s="65"/>
      <c r="EA436" s="65"/>
      <c r="EB436" s="65"/>
      <c r="EC436" s="65"/>
      <c r="ED436" s="65"/>
      <c r="EE436" s="65"/>
      <c r="EF436" s="65"/>
      <c r="EG436" s="65"/>
      <c r="EH436" s="65"/>
      <c r="EI436" s="65"/>
      <c r="EJ436" s="65"/>
      <c r="EK436" s="65"/>
    </row>
    <row r="437" spans="1:172" s="71" customFormat="1" x14ac:dyDescent="0.35">
      <c r="A437" s="275"/>
      <c r="B437" s="276" t="s">
        <v>205</v>
      </c>
      <c r="C437" s="277"/>
      <c r="D437" s="278">
        <v>38.5</v>
      </c>
      <c r="E437" s="279">
        <v>38.5</v>
      </c>
      <c r="F437" s="278"/>
      <c r="G437" s="280"/>
      <c r="H437" s="281"/>
      <c r="I437" s="282"/>
      <c r="J437" s="281"/>
      <c r="K437" s="206"/>
      <c r="L437" s="206"/>
      <c r="M437" s="206"/>
      <c r="N437" s="206"/>
      <c r="O437" s="206"/>
      <c r="P437" s="206"/>
      <c r="Q437" s="206"/>
      <c r="R437" s="206"/>
      <c r="S437" s="155"/>
      <c r="T437" s="65"/>
      <c r="U437" s="65"/>
      <c r="V437" s="65"/>
      <c r="W437" s="65"/>
      <c r="X437" s="65"/>
      <c r="Y437" s="65"/>
      <c r="Z437" s="65"/>
      <c r="AA437" s="65"/>
      <c r="AB437" s="65"/>
      <c r="AC437" s="65"/>
      <c r="AD437" s="65"/>
      <c r="AE437" s="65"/>
      <c r="AF437" s="65"/>
      <c r="AG437" s="65"/>
      <c r="AH437" s="65"/>
      <c r="AI437" s="65"/>
      <c r="AJ437" s="65"/>
      <c r="AK437" s="65"/>
      <c r="AL437" s="65"/>
      <c r="AM437" s="65"/>
      <c r="AN437" s="65"/>
      <c r="AO437" s="65"/>
      <c r="AP437" s="65"/>
      <c r="AQ437" s="65"/>
      <c r="AR437" s="65"/>
      <c r="AS437" s="65"/>
      <c r="AT437" s="65"/>
      <c r="AU437" s="65"/>
      <c r="AV437" s="65"/>
      <c r="AW437" s="65"/>
      <c r="AX437" s="65"/>
      <c r="AY437" s="65"/>
      <c r="AZ437" s="65"/>
      <c r="BA437" s="65"/>
      <c r="BB437" s="65"/>
      <c r="BC437" s="65"/>
      <c r="BD437" s="65"/>
      <c r="BE437" s="65"/>
      <c r="BF437" s="65"/>
      <c r="BG437" s="65"/>
      <c r="BH437" s="65"/>
      <c r="BI437" s="65"/>
      <c r="BJ437" s="65"/>
      <c r="BK437" s="65"/>
      <c r="BL437" s="65"/>
      <c r="BM437" s="65"/>
      <c r="BN437" s="65"/>
      <c r="BO437" s="65"/>
      <c r="BP437" s="65"/>
      <c r="BQ437" s="65"/>
      <c r="BR437" s="65"/>
      <c r="BS437" s="65"/>
      <c r="BT437" s="65"/>
      <c r="BU437" s="65"/>
      <c r="BV437" s="65"/>
      <c r="BW437" s="65"/>
      <c r="BX437" s="65"/>
      <c r="BY437" s="65"/>
      <c r="BZ437" s="65"/>
      <c r="CA437" s="65"/>
      <c r="CB437" s="65"/>
      <c r="CC437" s="65"/>
      <c r="CD437" s="65"/>
      <c r="CE437" s="65"/>
      <c r="CF437" s="65"/>
      <c r="CG437" s="65"/>
      <c r="CH437" s="65"/>
      <c r="CI437" s="65"/>
      <c r="CJ437" s="65"/>
      <c r="CK437" s="65"/>
      <c r="CL437" s="65"/>
      <c r="CM437" s="65"/>
      <c r="CN437" s="65"/>
      <c r="CO437" s="65"/>
      <c r="CP437" s="65"/>
      <c r="CQ437" s="65"/>
      <c r="CR437" s="65"/>
      <c r="CS437" s="65"/>
      <c r="CT437" s="65"/>
      <c r="CU437" s="65"/>
      <c r="CV437" s="65"/>
      <c r="CW437" s="65"/>
      <c r="CX437" s="65"/>
      <c r="CY437" s="65"/>
      <c r="CZ437" s="65"/>
      <c r="DA437" s="65"/>
      <c r="DB437" s="65"/>
      <c r="DC437" s="65"/>
      <c r="DD437" s="65"/>
      <c r="DE437" s="65"/>
      <c r="DF437" s="65"/>
      <c r="DG437" s="65"/>
      <c r="DH437" s="65"/>
      <c r="DI437" s="65"/>
      <c r="DJ437" s="65"/>
      <c r="DK437" s="65"/>
      <c r="DL437" s="65"/>
      <c r="DM437" s="65"/>
      <c r="DN437" s="65"/>
      <c r="DO437" s="65"/>
      <c r="DP437" s="65"/>
      <c r="DQ437" s="65"/>
      <c r="DR437" s="65"/>
      <c r="DS437" s="65"/>
      <c r="DT437" s="65"/>
      <c r="DU437" s="65"/>
      <c r="DV437" s="65"/>
      <c r="DW437" s="65"/>
      <c r="DX437" s="65"/>
      <c r="DY437" s="65"/>
      <c r="DZ437" s="65"/>
      <c r="EA437" s="65"/>
      <c r="EB437" s="65"/>
      <c r="EC437" s="65"/>
      <c r="ED437" s="65"/>
      <c r="EE437" s="65"/>
      <c r="EF437" s="65"/>
      <c r="EG437" s="65"/>
      <c r="EH437" s="65"/>
      <c r="EI437" s="65"/>
      <c r="EJ437" s="65"/>
      <c r="EK437" s="65"/>
    </row>
    <row r="438" spans="1:172" s="71" customFormat="1" x14ac:dyDescent="0.35">
      <c r="A438" s="205"/>
      <c r="B438" s="206" t="s">
        <v>43</v>
      </c>
      <c r="C438" s="214"/>
      <c r="D438" s="210">
        <v>0.8</v>
      </c>
      <c r="E438" s="212">
        <v>0.8</v>
      </c>
      <c r="F438" s="210"/>
      <c r="G438" s="283"/>
      <c r="H438" s="207"/>
      <c r="I438" s="274"/>
      <c r="J438" s="207"/>
      <c r="K438" s="206"/>
      <c r="L438" s="206"/>
      <c r="M438" s="206"/>
      <c r="N438" s="206"/>
      <c r="O438" s="206"/>
      <c r="P438" s="206"/>
      <c r="Q438" s="206"/>
      <c r="R438" s="206"/>
      <c r="S438" s="155"/>
      <c r="T438" s="65"/>
      <c r="U438" s="65"/>
      <c r="V438" s="65"/>
      <c r="W438" s="65"/>
      <c r="X438" s="65"/>
      <c r="Y438" s="65"/>
      <c r="Z438" s="65"/>
      <c r="AA438" s="65"/>
      <c r="AB438" s="65"/>
      <c r="AC438" s="65"/>
      <c r="AD438" s="65"/>
      <c r="AE438" s="65"/>
      <c r="AF438" s="65"/>
      <c r="AG438" s="65"/>
      <c r="AH438" s="65"/>
      <c r="AI438" s="65"/>
      <c r="AJ438" s="65"/>
      <c r="AK438" s="65"/>
      <c r="AL438" s="65"/>
      <c r="AM438" s="65"/>
      <c r="AN438" s="65"/>
      <c r="AO438" s="65"/>
      <c r="AP438" s="65"/>
      <c r="AQ438" s="65"/>
      <c r="AR438" s="65"/>
      <c r="AS438" s="65"/>
      <c r="AT438" s="65"/>
      <c r="AU438" s="65"/>
      <c r="AV438" s="65"/>
      <c r="AW438" s="65"/>
      <c r="AX438" s="65"/>
      <c r="AY438" s="65"/>
      <c r="AZ438" s="65"/>
      <c r="BA438" s="65"/>
      <c r="BB438" s="65"/>
      <c r="BC438" s="65"/>
      <c r="BD438" s="65"/>
      <c r="BE438" s="65"/>
      <c r="BF438" s="65"/>
      <c r="BG438" s="65"/>
      <c r="BH438" s="65"/>
      <c r="BI438" s="65"/>
      <c r="BJ438" s="65"/>
      <c r="BK438" s="65"/>
      <c r="BL438" s="65"/>
      <c r="BM438" s="65"/>
      <c r="BN438" s="65"/>
      <c r="BO438" s="65"/>
      <c r="BP438" s="65"/>
      <c r="BQ438" s="65"/>
      <c r="BR438" s="65"/>
      <c r="BS438" s="65"/>
      <c r="BT438" s="65"/>
      <c r="BU438" s="65"/>
      <c r="BV438" s="65"/>
      <c r="BW438" s="65"/>
      <c r="BX438" s="65"/>
      <c r="BY438" s="65"/>
      <c r="BZ438" s="65"/>
      <c r="CA438" s="65"/>
      <c r="CB438" s="65"/>
      <c r="CC438" s="65"/>
      <c r="CD438" s="65"/>
      <c r="CE438" s="65"/>
      <c r="CF438" s="65"/>
      <c r="CG438" s="65"/>
      <c r="CH438" s="65"/>
      <c r="CI438" s="65"/>
      <c r="CJ438" s="65"/>
      <c r="CK438" s="65"/>
      <c r="CL438" s="65"/>
      <c r="CM438" s="65"/>
      <c r="CN438" s="65"/>
      <c r="CO438" s="65"/>
      <c r="CP438" s="65"/>
      <c r="CQ438" s="65"/>
      <c r="CR438" s="65"/>
      <c r="CS438" s="65"/>
      <c r="CT438" s="65"/>
      <c r="CU438" s="65"/>
      <c r="CV438" s="65"/>
      <c r="CW438" s="65"/>
      <c r="CX438" s="65"/>
      <c r="CY438" s="65"/>
      <c r="CZ438" s="65"/>
      <c r="DA438" s="65"/>
      <c r="DB438" s="65"/>
      <c r="DC438" s="65"/>
      <c r="DD438" s="65"/>
      <c r="DE438" s="65"/>
      <c r="DF438" s="65"/>
      <c r="DG438" s="65"/>
      <c r="DH438" s="65"/>
      <c r="DI438" s="65"/>
      <c r="DJ438" s="65"/>
      <c r="DK438" s="65"/>
      <c r="DL438" s="65"/>
      <c r="DM438" s="65"/>
      <c r="DN438" s="65"/>
      <c r="DO438" s="65"/>
      <c r="DP438" s="65"/>
      <c r="DQ438" s="65"/>
      <c r="DR438" s="65"/>
      <c r="DS438" s="65"/>
      <c r="DT438" s="65"/>
      <c r="DU438" s="65"/>
      <c r="DV438" s="65"/>
      <c r="DW438" s="65"/>
      <c r="DX438" s="65"/>
      <c r="DY438" s="65"/>
      <c r="DZ438" s="65"/>
      <c r="EA438" s="65"/>
      <c r="EB438" s="65"/>
      <c r="EC438" s="65"/>
      <c r="ED438" s="65"/>
      <c r="EE438" s="65"/>
      <c r="EF438" s="65"/>
      <c r="EG438" s="65"/>
      <c r="EH438" s="65"/>
      <c r="EI438" s="65"/>
      <c r="EJ438" s="65"/>
      <c r="EK438" s="65"/>
    </row>
    <row r="439" spans="1:172" s="71" customFormat="1" x14ac:dyDescent="0.35">
      <c r="A439" s="205"/>
      <c r="B439" s="206" t="s">
        <v>74</v>
      </c>
      <c r="C439" s="214"/>
      <c r="D439" s="210"/>
      <c r="E439" s="212">
        <v>110</v>
      </c>
      <c r="F439" s="210"/>
      <c r="G439" s="283"/>
      <c r="H439" s="207"/>
      <c r="I439" s="274"/>
      <c r="J439" s="207"/>
      <c r="K439" s="206"/>
      <c r="L439" s="206"/>
      <c r="M439" s="206"/>
      <c r="N439" s="206"/>
      <c r="O439" s="206"/>
      <c r="P439" s="206"/>
      <c r="Q439" s="206"/>
      <c r="R439" s="206"/>
      <c r="S439" s="155"/>
      <c r="T439" s="65"/>
      <c r="U439" s="65"/>
      <c r="V439" s="65"/>
      <c r="W439" s="65"/>
      <c r="X439" s="65"/>
      <c r="Y439" s="65"/>
      <c r="Z439" s="65"/>
      <c r="AA439" s="65"/>
      <c r="AB439" s="65"/>
      <c r="AC439" s="65"/>
      <c r="AD439" s="65"/>
      <c r="AE439" s="65"/>
      <c r="AF439" s="65"/>
      <c r="AG439" s="65"/>
      <c r="AH439" s="65"/>
      <c r="AI439" s="65"/>
      <c r="AJ439" s="65"/>
      <c r="AK439" s="65"/>
      <c r="AL439" s="65"/>
      <c r="AM439" s="65"/>
      <c r="AN439" s="65"/>
      <c r="AO439" s="65"/>
      <c r="AP439" s="65"/>
      <c r="AQ439" s="65"/>
      <c r="AR439" s="65"/>
      <c r="AS439" s="65"/>
      <c r="AT439" s="65"/>
      <c r="AU439" s="65"/>
      <c r="AV439" s="65"/>
      <c r="AW439" s="65"/>
      <c r="AX439" s="65"/>
      <c r="AY439" s="65"/>
      <c r="AZ439" s="65"/>
      <c r="BA439" s="65"/>
      <c r="BB439" s="65"/>
      <c r="BC439" s="65"/>
      <c r="BD439" s="65"/>
      <c r="BE439" s="65"/>
      <c r="BF439" s="65"/>
      <c r="BG439" s="65"/>
      <c r="BH439" s="65"/>
      <c r="BI439" s="65"/>
      <c r="BJ439" s="65"/>
      <c r="BK439" s="65"/>
      <c r="BL439" s="65"/>
      <c r="BM439" s="65"/>
      <c r="BN439" s="65"/>
      <c r="BO439" s="65"/>
      <c r="BP439" s="65"/>
      <c r="BQ439" s="65"/>
      <c r="BR439" s="65"/>
      <c r="BS439" s="65"/>
      <c r="BT439" s="65"/>
      <c r="BU439" s="65"/>
      <c r="BV439" s="65"/>
      <c r="BW439" s="65"/>
      <c r="BX439" s="65"/>
      <c r="BY439" s="65"/>
      <c r="BZ439" s="65"/>
      <c r="CA439" s="65"/>
      <c r="CB439" s="65"/>
      <c r="CC439" s="65"/>
      <c r="CD439" s="65"/>
      <c r="CE439" s="65"/>
      <c r="CF439" s="65"/>
      <c r="CG439" s="65"/>
      <c r="CH439" s="65"/>
      <c r="CI439" s="65"/>
      <c r="CJ439" s="65"/>
      <c r="CK439" s="65"/>
      <c r="CL439" s="65"/>
      <c r="CM439" s="65"/>
      <c r="CN439" s="65"/>
      <c r="CO439" s="65"/>
      <c r="CP439" s="65"/>
      <c r="CQ439" s="65"/>
      <c r="CR439" s="65"/>
      <c r="CS439" s="65"/>
      <c r="CT439" s="65"/>
      <c r="CU439" s="65"/>
      <c r="CV439" s="65"/>
      <c r="CW439" s="65"/>
      <c r="CX439" s="65"/>
      <c r="CY439" s="65"/>
      <c r="CZ439" s="65"/>
      <c r="DA439" s="65"/>
      <c r="DB439" s="65"/>
      <c r="DC439" s="65"/>
      <c r="DD439" s="65"/>
      <c r="DE439" s="65"/>
      <c r="DF439" s="65"/>
      <c r="DG439" s="65"/>
      <c r="DH439" s="65"/>
      <c r="DI439" s="65"/>
      <c r="DJ439" s="65"/>
      <c r="DK439" s="65"/>
      <c r="DL439" s="65"/>
      <c r="DM439" s="65"/>
      <c r="DN439" s="65"/>
      <c r="DO439" s="65"/>
      <c r="DP439" s="65"/>
      <c r="DQ439" s="65"/>
      <c r="DR439" s="65"/>
      <c r="DS439" s="65"/>
      <c r="DT439" s="65"/>
      <c r="DU439" s="65"/>
      <c r="DV439" s="65"/>
      <c r="DW439" s="65"/>
      <c r="DX439" s="65"/>
      <c r="DY439" s="65"/>
      <c r="DZ439" s="65"/>
      <c r="EA439" s="65"/>
      <c r="EB439" s="65"/>
      <c r="EC439" s="65"/>
      <c r="ED439" s="65"/>
      <c r="EE439" s="65"/>
      <c r="EF439" s="65"/>
      <c r="EG439" s="65"/>
      <c r="EH439" s="65"/>
      <c r="EI439" s="65"/>
      <c r="EJ439" s="65"/>
      <c r="EK439" s="65"/>
    </row>
    <row r="440" spans="1:172" s="82" customFormat="1" x14ac:dyDescent="0.35">
      <c r="A440" s="137" t="s">
        <v>190</v>
      </c>
      <c r="B440" s="138"/>
      <c r="C440" s="139">
        <v>180</v>
      </c>
      <c r="D440" s="284"/>
      <c r="E440" s="284"/>
      <c r="F440" s="142">
        <v>0.1</v>
      </c>
      <c r="G440" s="141">
        <v>0.1</v>
      </c>
      <c r="H440" s="141">
        <v>11.8</v>
      </c>
      <c r="I440" s="141">
        <v>48.5</v>
      </c>
      <c r="J440" s="143" t="s">
        <v>249</v>
      </c>
      <c r="K440" s="206"/>
      <c r="L440" s="206"/>
      <c r="M440" s="206"/>
      <c r="N440" s="206"/>
      <c r="O440" s="206"/>
      <c r="P440" s="206"/>
      <c r="Q440" s="206"/>
      <c r="R440" s="206"/>
      <c r="S440" s="155"/>
      <c r="T440" s="84"/>
      <c r="U440" s="84"/>
      <c r="V440" s="84"/>
      <c r="W440" s="84"/>
      <c r="X440" s="84"/>
      <c r="Y440" s="84"/>
      <c r="Z440" s="84"/>
      <c r="AA440" s="84"/>
      <c r="AB440" s="84"/>
      <c r="AC440" s="84"/>
      <c r="AD440" s="84"/>
      <c r="AE440" s="84"/>
      <c r="AF440" s="84"/>
      <c r="AG440" s="84"/>
      <c r="AH440" s="84"/>
      <c r="AI440" s="84"/>
      <c r="AJ440" s="84"/>
      <c r="AK440" s="84"/>
      <c r="AL440" s="84"/>
      <c r="AM440" s="84"/>
      <c r="AN440" s="84"/>
      <c r="AO440" s="84"/>
      <c r="AP440" s="84"/>
      <c r="AQ440" s="84"/>
      <c r="AR440" s="84"/>
      <c r="AS440" s="84"/>
      <c r="AT440" s="84"/>
      <c r="AU440" s="84"/>
      <c r="AV440" s="84"/>
      <c r="AW440" s="84"/>
      <c r="AX440" s="84"/>
      <c r="AY440" s="84"/>
      <c r="AZ440" s="84"/>
      <c r="BA440" s="84"/>
      <c r="BB440" s="84"/>
      <c r="BC440" s="84"/>
      <c r="BD440" s="84"/>
      <c r="BE440" s="84"/>
      <c r="BF440" s="84"/>
      <c r="BG440" s="84"/>
      <c r="BH440" s="84"/>
      <c r="BI440" s="84"/>
      <c r="BJ440" s="84"/>
      <c r="BK440" s="84"/>
      <c r="BL440" s="84"/>
      <c r="BM440" s="84"/>
      <c r="BN440" s="84"/>
      <c r="BO440" s="84"/>
      <c r="BP440" s="84"/>
      <c r="BQ440" s="84"/>
      <c r="BR440" s="84"/>
      <c r="BS440" s="84"/>
      <c r="BT440" s="84"/>
      <c r="BU440" s="84"/>
      <c r="BV440" s="84"/>
      <c r="BW440" s="84"/>
      <c r="BX440" s="84"/>
      <c r="BY440" s="84"/>
      <c r="BZ440" s="84"/>
      <c r="CA440" s="84"/>
      <c r="CB440" s="84"/>
      <c r="CC440" s="84"/>
      <c r="CD440" s="84"/>
      <c r="CE440" s="84"/>
      <c r="CF440" s="84"/>
      <c r="CG440" s="84"/>
      <c r="CH440" s="84"/>
      <c r="CI440" s="84"/>
      <c r="CJ440" s="84"/>
      <c r="CK440" s="84"/>
      <c r="CL440" s="84"/>
      <c r="CM440" s="84"/>
      <c r="CN440" s="84"/>
      <c r="CO440" s="84"/>
      <c r="CP440" s="84"/>
      <c r="CQ440" s="84"/>
      <c r="CR440" s="84"/>
      <c r="CS440" s="84"/>
      <c r="CT440" s="84"/>
      <c r="CU440" s="84"/>
      <c r="CV440" s="84"/>
      <c r="CW440" s="84"/>
      <c r="CX440" s="84"/>
      <c r="CY440" s="84"/>
      <c r="CZ440" s="84"/>
      <c r="DA440" s="84"/>
      <c r="DB440" s="84"/>
      <c r="DC440" s="84"/>
      <c r="DD440" s="84"/>
      <c r="DE440" s="84"/>
      <c r="DF440" s="84"/>
      <c r="DG440" s="84"/>
      <c r="DH440" s="84"/>
      <c r="DI440" s="84"/>
      <c r="DJ440" s="84"/>
      <c r="DK440" s="84"/>
      <c r="DL440" s="84"/>
      <c r="DM440" s="84"/>
      <c r="DN440" s="84"/>
      <c r="DO440" s="84"/>
      <c r="DP440" s="84"/>
      <c r="DQ440" s="84"/>
      <c r="DR440" s="84"/>
      <c r="DS440" s="84"/>
      <c r="DT440" s="84"/>
      <c r="DU440" s="84"/>
      <c r="DV440" s="84"/>
      <c r="DW440" s="84"/>
      <c r="DX440" s="84"/>
      <c r="DY440" s="84"/>
      <c r="DZ440" s="84"/>
      <c r="EA440" s="84"/>
      <c r="EB440" s="84"/>
      <c r="EC440" s="84"/>
      <c r="ED440" s="84"/>
      <c r="EE440" s="84"/>
      <c r="EF440" s="84"/>
      <c r="EG440" s="84"/>
      <c r="EH440" s="84"/>
      <c r="EI440" s="84"/>
      <c r="EJ440" s="84"/>
      <c r="EK440" s="84"/>
      <c r="EL440" s="84"/>
      <c r="EM440" s="84"/>
      <c r="EN440" s="84"/>
      <c r="EO440" s="84"/>
      <c r="EP440" s="84"/>
      <c r="EQ440" s="84"/>
      <c r="ER440" s="84"/>
      <c r="ES440" s="84"/>
      <c r="ET440" s="84"/>
      <c r="EU440" s="84"/>
      <c r="EV440" s="84"/>
      <c r="EW440" s="84"/>
      <c r="EX440" s="84"/>
      <c r="EY440" s="84"/>
      <c r="EZ440" s="84"/>
      <c r="FA440" s="84"/>
      <c r="FB440" s="84"/>
      <c r="FC440" s="84"/>
      <c r="FD440" s="84"/>
      <c r="FE440" s="84"/>
      <c r="FF440" s="84"/>
      <c r="FG440" s="84"/>
      <c r="FH440" s="84"/>
      <c r="FI440" s="84"/>
      <c r="FJ440" s="84"/>
      <c r="FK440" s="84"/>
      <c r="FL440" s="84"/>
      <c r="FM440" s="84"/>
      <c r="FN440" s="84"/>
      <c r="FO440" s="84"/>
      <c r="FP440" s="84"/>
    </row>
    <row r="441" spans="1:172" s="82" customFormat="1" x14ac:dyDescent="0.35">
      <c r="A441" s="137"/>
      <c r="B441" s="138" t="s">
        <v>85</v>
      </c>
      <c r="C441" s="139"/>
      <c r="D441" s="284">
        <v>40.799999999999997</v>
      </c>
      <c r="E441" s="284">
        <v>36</v>
      </c>
      <c r="F441" s="142"/>
      <c r="G441" s="142"/>
      <c r="H441" s="141"/>
      <c r="I441" s="141"/>
      <c r="J441" s="143"/>
      <c r="K441" s="206"/>
      <c r="L441" s="206"/>
      <c r="M441" s="206"/>
      <c r="N441" s="206"/>
      <c r="O441" s="206"/>
      <c r="P441" s="206"/>
      <c r="Q441" s="206"/>
      <c r="R441" s="206"/>
      <c r="S441" s="155"/>
      <c r="T441" s="84"/>
      <c r="U441" s="84"/>
      <c r="V441" s="84"/>
      <c r="W441" s="84"/>
      <c r="X441" s="84"/>
      <c r="Y441" s="84"/>
      <c r="Z441" s="84"/>
      <c r="AA441" s="84"/>
      <c r="AB441" s="84"/>
      <c r="AC441" s="84"/>
      <c r="AD441" s="84"/>
      <c r="AE441" s="84"/>
      <c r="AF441" s="84"/>
      <c r="AG441" s="84"/>
      <c r="AH441" s="84"/>
      <c r="AI441" s="84"/>
      <c r="AJ441" s="84"/>
      <c r="AK441" s="84"/>
      <c r="AL441" s="84"/>
      <c r="AM441" s="84"/>
      <c r="AN441" s="84"/>
      <c r="AO441" s="84"/>
      <c r="AP441" s="84"/>
      <c r="AQ441" s="84"/>
      <c r="AR441" s="84"/>
      <c r="AS441" s="84"/>
      <c r="AT441" s="84"/>
      <c r="AU441" s="84"/>
      <c r="AV441" s="84"/>
      <c r="AW441" s="84"/>
      <c r="AX441" s="84"/>
      <c r="AY441" s="84"/>
      <c r="AZ441" s="84"/>
      <c r="BA441" s="84"/>
      <c r="BB441" s="84"/>
      <c r="BC441" s="84"/>
      <c r="BD441" s="84"/>
      <c r="BE441" s="84"/>
      <c r="BF441" s="84"/>
      <c r="BG441" s="84"/>
      <c r="BH441" s="84"/>
      <c r="BI441" s="84"/>
      <c r="BJ441" s="84"/>
      <c r="BK441" s="84"/>
      <c r="BL441" s="84"/>
      <c r="BM441" s="84"/>
      <c r="BN441" s="84"/>
      <c r="BO441" s="84"/>
      <c r="BP441" s="84"/>
      <c r="BQ441" s="84"/>
      <c r="BR441" s="84"/>
      <c r="BS441" s="84"/>
      <c r="BT441" s="84"/>
      <c r="BU441" s="84"/>
      <c r="BV441" s="84"/>
      <c r="BW441" s="84"/>
      <c r="BX441" s="84"/>
      <c r="BY441" s="84"/>
      <c r="BZ441" s="84"/>
      <c r="CA441" s="84"/>
      <c r="CB441" s="84"/>
      <c r="CC441" s="84"/>
      <c r="CD441" s="84"/>
      <c r="CE441" s="84"/>
      <c r="CF441" s="84"/>
      <c r="CG441" s="84"/>
      <c r="CH441" s="84"/>
      <c r="CI441" s="84"/>
      <c r="CJ441" s="84"/>
      <c r="CK441" s="84"/>
      <c r="CL441" s="84"/>
      <c r="CM441" s="84"/>
      <c r="CN441" s="84"/>
      <c r="CO441" s="84"/>
      <c r="CP441" s="84"/>
      <c r="CQ441" s="84"/>
      <c r="CR441" s="84"/>
      <c r="CS441" s="84"/>
      <c r="CT441" s="84"/>
      <c r="CU441" s="84"/>
      <c r="CV441" s="84"/>
      <c r="CW441" s="84"/>
      <c r="CX441" s="84"/>
      <c r="CY441" s="84"/>
      <c r="CZ441" s="84"/>
      <c r="DA441" s="84"/>
      <c r="DB441" s="84"/>
      <c r="DC441" s="84"/>
      <c r="DD441" s="84"/>
      <c r="DE441" s="84"/>
      <c r="DF441" s="84"/>
      <c r="DG441" s="84"/>
      <c r="DH441" s="84"/>
      <c r="DI441" s="84"/>
      <c r="DJ441" s="84"/>
      <c r="DK441" s="84"/>
      <c r="DL441" s="84"/>
      <c r="DM441" s="84"/>
      <c r="DN441" s="84"/>
      <c r="DO441" s="84"/>
      <c r="DP441" s="84"/>
      <c r="DQ441" s="84"/>
      <c r="DR441" s="84"/>
      <c r="DS441" s="84"/>
      <c r="DT441" s="84"/>
      <c r="DU441" s="84"/>
      <c r="DV441" s="84"/>
      <c r="DW441" s="84"/>
      <c r="DX441" s="84"/>
      <c r="DY441" s="84"/>
      <c r="DZ441" s="84"/>
      <c r="EA441" s="84"/>
      <c r="EB441" s="84"/>
      <c r="EC441" s="84"/>
      <c r="ED441" s="84"/>
      <c r="EE441" s="84"/>
      <c r="EF441" s="84"/>
      <c r="EG441" s="84"/>
      <c r="EH441" s="84"/>
      <c r="EI441" s="84"/>
      <c r="EJ441" s="84"/>
      <c r="EK441" s="84"/>
      <c r="EL441" s="84"/>
      <c r="EM441" s="84"/>
      <c r="EN441" s="84"/>
      <c r="EO441" s="84"/>
      <c r="EP441" s="84"/>
      <c r="EQ441" s="84"/>
      <c r="ER441" s="84"/>
      <c r="ES441" s="84"/>
      <c r="ET441" s="84"/>
      <c r="EU441" s="84"/>
      <c r="EV441" s="84"/>
      <c r="EW441" s="84"/>
      <c r="EX441" s="84"/>
      <c r="EY441" s="84"/>
      <c r="EZ441" s="84"/>
      <c r="FA441" s="84"/>
      <c r="FB441" s="84"/>
      <c r="FC441" s="84"/>
      <c r="FD441" s="84"/>
      <c r="FE441" s="84"/>
      <c r="FF441" s="84"/>
      <c r="FG441" s="84"/>
      <c r="FH441" s="84"/>
      <c r="FI441" s="84"/>
      <c r="FJ441" s="84"/>
      <c r="FK441" s="84"/>
      <c r="FL441" s="84"/>
      <c r="FM441" s="84"/>
      <c r="FN441" s="84"/>
      <c r="FO441" s="84"/>
      <c r="FP441" s="84"/>
    </row>
    <row r="442" spans="1:172" s="82" customFormat="1" x14ac:dyDescent="0.35">
      <c r="A442" s="137"/>
      <c r="B442" s="138" t="s">
        <v>56</v>
      </c>
      <c r="C442" s="139"/>
      <c r="D442" s="284">
        <v>155</v>
      </c>
      <c r="E442" s="284">
        <v>155</v>
      </c>
      <c r="F442" s="142"/>
      <c r="G442" s="142"/>
      <c r="H442" s="141"/>
      <c r="I442" s="141"/>
      <c r="J442" s="143"/>
      <c r="K442" s="206"/>
      <c r="L442" s="206"/>
      <c r="M442" s="206"/>
      <c r="N442" s="206"/>
      <c r="O442" s="206"/>
      <c r="P442" s="206"/>
      <c r="Q442" s="206"/>
      <c r="R442" s="206"/>
      <c r="S442" s="155"/>
      <c r="T442" s="84"/>
      <c r="U442" s="84"/>
      <c r="V442" s="84"/>
      <c r="W442" s="84"/>
      <c r="X442" s="84"/>
      <c r="Y442" s="84"/>
      <c r="Z442" s="84"/>
      <c r="AA442" s="84"/>
      <c r="AB442" s="84"/>
      <c r="AC442" s="84"/>
      <c r="AD442" s="84"/>
      <c r="AE442" s="84"/>
      <c r="AF442" s="84"/>
      <c r="AG442" s="84"/>
      <c r="AH442" s="84"/>
      <c r="AI442" s="84"/>
      <c r="AJ442" s="84"/>
      <c r="AK442" s="84"/>
      <c r="AL442" s="84"/>
      <c r="AM442" s="84"/>
      <c r="AN442" s="84"/>
      <c r="AO442" s="84"/>
      <c r="AP442" s="84"/>
      <c r="AQ442" s="84"/>
      <c r="AR442" s="84"/>
      <c r="AS442" s="84"/>
      <c r="AT442" s="84"/>
      <c r="AU442" s="84"/>
      <c r="AV442" s="84"/>
      <c r="AW442" s="84"/>
      <c r="AX442" s="84"/>
      <c r="AY442" s="84"/>
      <c r="AZ442" s="84"/>
      <c r="BA442" s="84"/>
      <c r="BB442" s="84"/>
      <c r="BC442" s="84"/>
      <c r="BD442" s="84"/>
      <c r="BE442" s="84"/>
      <c r="BF442" s="84"/>
      <c r="BG442" s="84"/>
      <c r="BH442" s="84"/>
      <c r="BI442" s="84"/>
      <c r="BJ442" s="84"/>
      <c r="BK442" s="84"/>
      <c r="BL442" s="84"/>
      <c r="BM442" s="84"/>
      <c r="BN442" s="84"/>
      <c r="BO442" s="84"/>
      <c r="BP442" s="84"/>
      <c r="BQ442" s="84"/>
      <c r="BR442" s="84"/>
      <c r="BS442" s="84"/>
      <c r="BT442" s="84"/>
      <c r="BU442" s="84"/>
      <c r="BV442" s="84"/>
      <c r="BW442" s="84"/>
      <c r="BX442" s="84"/>
      <c r="BY442" s="84"/>
      <c r="BZ442" s="84"/>
      <c r="CA442" s="84"/>
      <c r="CB442" s="84"/>
      <c r="CC442" s="84"/>
      <c r="CD442" s="84"/>
      <c r="CE442" s="84"/>
      <c r="CF442" s="84"/>
      <c r="CG442" s="84"/>
      <c r="CH442" s="84"/>
      <c r="CI442" s="84"/>
      <c r="CJ442" s="84"/>
      <c r="CK442" s="84"/>
      <c r="CL442" s="84"/>
      <c r="CM442" s="84"/>
      <c r="CN442" s="84"/>
      <c r="CO442" s="84"/>
      <c r="CP442" s="84"/>
      <c r="CQ442" s="84"/>
      <c r="CR442" s="84"/>
      <c r="CS442" s="84"/>
      <c r="CT442" s="84"/>
      <c r="CU442" s="84"/>
      <c r="CV442" s="84"/>
      <c r="CW442" s="84"/>
      <c r="CX442" s="84"/>
      <c r="CY442" s="84"/>
      <c r="CZ442" s="84"/>
      <c r="DA442" s="84"/>
      <c r="DB442" s="84"/>
      <c r="DC442" s="84"/>
      <c r="DD442" s="84"/>
      <c r="DE442" s="84"/>
      <c r="DF442" s="84"/>
      <c r="DG442" s="84"/>
      <c r="DH442" s="84"/>
      <c r="DI442" s="84"/>
      <c r="DJ442" s="84"/>
      <c r="DK442" s="84"/>
      <c r="DL442" s="84"/>
      <c r="DM442" s="84"/>
      <c r="DN442" s="84"/>
      <c r="DO442" s="84"/>
      <c r="DP442" s="84"/>
      <c r="DQ442" s="84"/>
      <c r="DR442" s="84"/>
      <c r="DS442" s="84"/>
      <c r="DT442" s="84"/>
      <c r="DU442" s="84"/>
      <c r="DV442" s="84"/>
      <c r="DW442" s="84"/>
      <c r="DX442" s="84"/>
      <c r="DY442" s="84"/>
      <c r="DZ442" s="84"/>
      <c r="EA442" s="84"/>
      <c r="EB442" s="84"/>
      <c r="EC442" s="84"/>
      <c r="ED442" s="84"/>
      <c r="EE442" s="84"/>
      <c r="EF442" s="84"/>
      <c r="EG442" s="84"/>
      <c r="EH442" s="84"/>
      <c r="EI442" s="84"/>
      <c r="EJ442" s="84"/>
      <c r="EK442" s="84"/>
      <c r="EL442" s="84"/>
      <c r="EM442" s="84"/>
      <c r="EN442" s="84"/>
      <c r="EO442" s="84"/>
      <c r="EP442" s="84"/>
      <c r="EQ442" s="84"/>
      <c r="ER442" s="84"/>
      <c r="ES442" s="84"/>
      <c r="ET442" s="84"/>
      <c r="EU442" s="84"/>
      <c r="EV442" s="84"/>
      <c r="EW442" s="84"/>
      <c r="EX442" s="84"/>
      <c r="EY442" s="84"/>
      <c r="EZ442" s="84"/>
      <c r="FA442" s="84"/>
      <c r="FB442" s="84"/>
      <c r="FC442" s="84"/>
      <c r="FD442" s="84"/>
      <c r="FE442" s="84"/>
      <c r="FF442" s="84"/>
      <c r="FG442" s="84"/>
      <c r="FH442" s="84"/>
      <c r="FI442" s="84"/>
      <c r="FJ442" s="84"/>
      <c r="FK442" s="84"/>
      <c r="FL442" s="84"/>
      <c r="FM442" s="84"/>
      <c r="FN442" s="84"/>
      <c r="FO442" s="84"/>
      <c r="FP442" s="84"/>
    </row>
    <row r="443" spans="1:172" s="82" customFormat="1" x14ac:dyDescent="0.35">
      <c r="A443" s="137"/>
      <c r="B443" s="138" t="s">
        <v>54</v>
      </c>
      <c r="C443" s="139"/>
      <c r="D443" s="284">
        <v>5</v>
      </c>
      <c r="E443" s="284">
        <v>5</v>
      </c>
      <c r="F443" s="142"/>
      <c r="G443" s="142"/>
      <c r="H443" s="141"/>
      <c r="I443" s="141"/>
      <c r="J443" s="143"/>
      <c r="K443" s="206"/>
      <c r="L443" s="206"/>
      <c r="M443" s="206"/>
      <c r="N443" s="206"/>
      <c r="O443" s="206"/>
      <c r="P443" s="206"/>
      <c r="Q443" s="206"/>
      <c r="R443" s="206"/>
      <c r="S443" s="155"/>
      <c r="T443" s="84"/>
      <c r="U443" s="84"/>
      <c r="V443" s="84"/>
      <c r="W443" s="84"/>
      <c r="X443" s="84"/>
      <c r="Y443" s="84"/>
      <c r="Z443" s="84"/>
      <c r="AA443" s="84"/>
      <c r="AB443" s="84"/>
      <c r="AC443" s="84"/>
      <c r="AD443" s="84"/>
      <c r="AE443" s="84"/>
      <c r="AF443" s="84"/>
      <c r="AG443" s="84"/>
      <c r="AH443" s="84"/>
      <c r="AI443" s="84"/>
      <c r="AJ443" s="84"/>
      <c r="AK443" s="84"/>
      <c r="AL443" s="84"/>
      <c r="AM443" s="84"/>
      <c r="AN443" s="84"/>
      <c r="AO443" s="84"/>
      <c r="AP443" s="84"/>
      <c r="AQ443" s="84"/>
      <c r="AR443" s="84"/>
      <c r="AS443" s="84"/>
      <c r="AT443" s="84"/>
      <c r="AU443" s="84"/>
      <c r="AV443" s="84"/>
      <c r="AW443" s="84"/>
      <c r="AX443" s="84"/>
      <c r="AY443" s="84"/>
      <c r="AZ443" s="84"/>
      <c r="BA443" s="84"/>
      <c r="BB443" s="84"/>
      <c r="BC443" s="84"/>
      <c r="BD443" s="84"/>
      <c r="BE443" s="84"/>
      <c r="BF443" s="84"/>
      <c r="BG443" s="84"/>
      <c r="BH443" s="84"/>
      <c r="BI443" s="84"/>
      <c r="BJ443" s="84"/>
      <c r="BK443" s="84"/>
      <c r="BL443" s="84"/>
      <c r="BM443" s="84"/>
      <c r="BN443" s="84"/>
      <c r="BO443" s="84"/>
      <c r="BP443" s="84"/>
      <c r="BQ443" s="84"/>
      <c r="BR443" s="84"/>
      <c r="BS443" s="84"/>
      <c r="BT443" s="84"/>
      <c r="BU443" s="84"/>
      <c r="BV443" s="84"/>
      <c r="BW443" s="84"/>
      <c r="BX443" s="84"/>
      <c r="BY443" s="84"/>
      <c r="BZ443" s="84"/>
      <c r="CA443" s="84"/>
      <c r="CB443" s="84"/>
      <c r="CC443" s="84"/>
      <c r="CD443" s="84"/>
      <c r="CE443" s="84"/>
      <c r="CF443" s="84"/>
      <c r="CG443" s="84"/>
      <c r="CH443" s="84"/>
      <c r="CI443" s="84"/>
      <c r="CJ443" s="84"/>
      <c r="CK443" s="84"/>
      <c r="CL443" s="84"/>
      <c r="CM443" s="84"/>
      <c r="CN443" s="84"/>
      <c r="CO443" s="84"/>
      <c r="CP443" s="84"/>
      <c r="CQ443" s="84"/>
      <c r="CR443" s="84"/>
      <c r="CS443" s="84"/>
      <c r="CT443" s="84"/>
      <c r="CU443" s="84"/>
      <c r="CV443" s="84"/>
      <c r="CW443" s="84"/>
      <c r="CX443" s="84"/>
      <c r="CY443" s="84"/>
      <c r="CZ443" s="84"/>
      <c r="DA443" s="84"/>
      <c r="DB443" s="84"/>
      <c r="DC443" s="84"/>
      <c r="DD443" s="84"/>
      <c r="DE443" s="84"/>
      <c r="DF443" s="84"/>
      <c r="DG443" s="84"/>
      <c r="DH443" s="84"/>
      <c r="DI443" s="84"/>
      <c r="DJ443" s="84"/>
      <c r="DK443" s="84"/>
      <c r="DL443" s="84"/>
      <c r="DM443" s="84"/>
      <c r="DN443" s="84"/>
      <c r="DO443" s="84"/>
      <c r="DP443" s="84"/>
      <c r="DQ443" s="84"/>
      <c r="DR443" s="84"/>
      <c r="DS443" s="84"/>
      <c r="DT443" s="84"/>
      <c r="DU443" s="84"/>
      <c r="DV443" s="84"/>
      <c r="DW443" s="84"/>
      <c r="DX443" s="84"/>
      <c r="DY443" s="84"/>
      <c r="DZ443" s="84"/>
      <c r="EA443" s="84"/>
      <c r="EB443" s="84"/>
      <c r="EC443" s="84"/>
      <c r="ED443" s="84"/>
      <c r="EE443" s="84"/>
      <c r="EF443" s="84"/>
      <c r="EG443" s="84"/>
      <c r="EH443" s="84"/>
      <c r="EI443" s="84"/>
      <c r="EJ443" s="84"/>
      <c r="EK443" s="84"/>
      <c r="EL443" s="84"/>
      <c r="EM443" s="84"/>
      <c r="EN443" s="84"/>
      <c r="EO443" s="84"/>
      <c r="EP443" s="84"/>
      <c r="EQ443" s="84"/>
      <c r="ER443" s="84"/>
      <c r="ES443" s="84"/>
      <c r="ET443" s="84"/>
      <c r="EU443" s="84"/>
      <c r="EV443" s="84"/>
      <c r="EW443" s="84"/>
      <c r="EX443" s="84"/>
      <c r="EY443" s="84"/>
      <c r="EZ443" s="84"/>
      <c r="FA443" s="84"/>
      <c r="FB443" s="84"/>
      <c r="FC443" s="84"/>
      <c r="FD443" s="84"/>
      <c r="FE443" s="84"/>
      <c r="FF443" s="84"/>
      <c r="FG443" s="84"/>
      <c r="FH443" s="84"/>
      <c r="FI443" s="84"/>
      <c r="FJ443" s="84"/>
      <c r="FK443" s="84"/>
      <c r="FL443" s="84"/>
      <c r="FM443" s="84"/>
      <c r="FN443" s="84"/>
      <c r="FO443" s="84"/>
      <c r="FP443" s="84"/>
    </row>
    <row r="444" spans="1:172" ht="15" thickBot="1" x14ac:dyDescent="0.4">
      <c r="A444" s="232" t="s">
        <v>50</v>
      </c>
      <c r="B444" s="233"/>
      <c r="C444" s="234">
        <v>37.5</v>
      </c>
      <c r="D444" s="235">
        <v>37.5</v>
      </c>
      <c r="E444" s="235">
        <v>37.5</v>
      </c>
      <c r="F444" s="234">
        <v>1.8</v>
      </c>
      <c r="G444" s="234">
        <v>0.4</v>
      </c>
      <c r="H444" s="234">
        <v>18</v>
      </c>
      <c r="I444" s="234">
        <v>82.5</v>
      </c>
      <c r="J444" s="236"/>
    </row>
    <row r="445" spans="1:172" ht="15" thickBot="1" x14ac:dyDescent="0.4">
      <c r="A445" s="215" t="s">
        <v>29</v>
      </c>
      <c r="B445" s="216"/>
      <c r="C445" s="217">
        <v>642.5</v>
      </c>
      <c r="D445" s="237"/>
      <c r="E445" s="199"/>
      <c r="F445" s="237">
        <v>19.260000000000002</v>
      </c>
      <c r="G445" s="237">
        <v>22.3</v>
      </c>
      <c r="H445" s="237">
        <v>88.44</v>
      </c>
      <c r="I445" s="237">
        <v>631.1</v>
      </c>
      <c r="J445" s="201"/>
    </row>
    <row r="446" spans="1:172" x14ac:dyDescent="0.35">
      <c r="A446" s="221"/>
      <c r="B446" s="222" t="s">
        <v>51</v>
      </c>
      <c r="C446" s="223"/>
      <c r="D446" s="224"/>
      <c r="E446" s="188"/>
      <c r="F446" s="187"/>
      <c r="G446" s="188"/>
      <c r="H446" s="224"/>
      <c r="I446" s="187"/>
      <c r="J446" s="143"/>
    </row>
    <row r="447" spans="1:172" s="64" customFormat="1" ht="26.5" x14ac:dyDescent="0.35">
      <c r="A447" s="137" t="s">
        <v>405</v>
      </c>
      <c r="B447" s="138"/>
      <c r="C447" s="139">
        <v>50</v>
      </c>
      <c r="D447" s="140"/>
      <c r="E447" s="141"/>
      <c r="F447" s="142">
        <v>3</v>
      </c>
      <c r="G447" s="142">
        <v>5.5</v>
      </c>
      <c r="H447" s="141">
        <v>40</v>
      </c>
      <c r="I447" s="142">
        <v>221</v>
      </c>
      <c r="J447" s="143" t="s">
        <v>412</v>
      </c>
      <c r="K447" s="206"/>
      <c r="L447" s="206"/>
      <c r="M447" s="206"/>
      <c r="N447" s="206"/>
      <c r="O447" s="206"/>
      <c r="P447" s="206"/>
      <c r="Q447" s="206"/>
      <c r="R447" s="206"/>
      <c r="S447" s="155"/>
      <c r="T447" s="65"/>
      <c r="U447" s="65"/>
      <c r="V447" s="65"/>
      <c r="W447" s="65"/>
      <c r="X447" s="65"/>
      <c r="Y447" s="65"/>
      <c r="Z447" s="65"/>
      <c r="AA447" s="65"/>
      <c r="AB447" s="65"/>
      <c r="AC447" s="65"/>
      <c r="AD447" s="65"/>
      <c r="AE447" s="65"/>
      <c r="AF447" s="65"/>
      <c r="AG447" s="65"/>
      <c r="AH447" s="65"/>
      <c r="AI447" s="65"/>
      <c r="AJ447" s="65"/>
      <c r="AK447" s="65"/>
      <c r="AL447" s="65"/>
      <c r="AM447" s="65"/>
      <c r="AN447" s="65"/>
      <c r="AO447" s="65"/>
      <c r="AP447" s="65"/>
      <c r="AQ447" s="65"/>
      <c r="AR447" s="65"/>
      <c r="AS447" s="65"/>
      <c r="AT447" s="65"/>
      <c r="AU447" s="65"/>
      <c r="AV447" s="65"/>
      <c r="AW447" s="65"/>
      <c r="AX447" s="65"/>
      <c r="AY447" s="65"/>
      <c r="AZ447" s="65"/>
      <c r="BA447" s="65"/>
      <c r="BB447" s="65"/>
      <c r="BC447" s="65"/>
      <c r="BD447" s="65"/>
      <c r="BE447" s="65"/>
      <c r="BF447" s="65"/>
      <c r="BG447" s="65"/>
      <c r="BH447" s="65"/>
      <c r="BI447" s="65"/>
      <c r="BJ447" s="65"/>
      <c r="BK447" s="65"/>
      <c r="BL447" s="65"/>
      <c r="BM447" s="65"/>
      <c r="BN447" s="65"/>
      <c r="BO447" s="65"/>
      <c r="BP447" s="65"/>
      <c r="BQ447" s="65"/>
      <c r="BR447" s="65"/>
      <c r="BS447" s="65"/>
      <c r="BT447" s="65"/>
      <c r="BU447" s="65"/>
      <c r="BV447" s="65"/>
      <c r="BW447" s="65"/>
      <c r="BX447" s="65"/>
      <c r="BY447" s="65"/>
      <c r="BZ447" s="65"/>
      <c r="CA447" s="65"/>
      <c r="CB447" s="65"/>
      <c r="CC447" s="65"/>
      <c r="CD447" s="65"/>
      <c r="CE447" s="65"/>
      <c r="CF447" s="65"/>
      <c r="CG447" s="65"/>
      <c r="CH447" s="65"/>
      <c r="CI447" s="65"/>
      <c r="CJ447" s="65"/>
      <c r="CK447" s="65"/>
      <c r="CL447" s="65"/>
      <c r="CM447" s="65"/>
      <c r="CN447" s="65"/>
      <c r="CO447" s="65"/>
      <c r="CP447" s="65"/>
      <c r="CQ447" s="65"/>
      <c r="CR447" s="65"/>
      <c r="CS447" s="65"/>
      <c r="CT447" s="65"/>
      <c r="CU447" s="65"/>
      <c r="CV447" s="65"/>
      <c r="CW447" s="65"/>
      <c r="CX447" s="65"/>
      <c r="CY447" s="65"/>
      <c r="CZ447" s="65"/>
      <c r="DA447" s="65"/>
      <c r="DB447" s="65"/>
      <c r="DC447" s="65"/>
      <c r="DD447" s="65"/>
      <c r="DE447" s="65"/>
      <c r="DF447" s="65"/>
      <c r="DG447" s="65"/>
      <c r="DH447" s="65"/>
      <c r="DI447" s="65"/>
      <c r="DJ447" s="65"/>
      <c r="DK447" s="65"/>
      <c r="DL447" s="65"/>
      <c r="DM447" s="65"/>
      <c r="DN447" s="65"/>
      <c r="DO447" s="65"/>
      <c r="DP447" s="65"/>
      <c r="DQ447" s="65"/>
      <c r="DR447" s="65"/>
      <c r="DS447" s="65"/>
    </row>
    <row r="448" spans="1:172" s="64" customFormat="1" x14ac:dyDescent="0.35">
      <c r="A448" s="137"/>
      <c r="B448" s="138" t="s">
        <v>47</v>
      </c>
      <c r="C448" s="139"/>
      <c r="D448" s="140">
        <v>22.1</v>
      </c>
      <c r="E448" s="141">
        <v>22.1</v>
      </c>
      <c r="F448" s="142"/>
      <c r="G448" s="142"/>
      <c r="H448" s="141"/>
      <c r="I448" s="142"/>
      <c r="J448" s="143"/>
      <c r="K448" s="206"/>
      <c r="L448" s="206"/>
      <c r="M448" s="206"/>
      <c r="N448" s="206"/>
      <c r="O448" s="206"/>
      <c r="P448" s="206"/>
      <c r="Q448" s="206"/>
      <c r="R448" s="206"/>
      <c r="S448" s="155"/>
      <c r="T448" s="65"/>
      <c r="U448" s="65"/>
      <c r="V448" s="65"/>
      <c r="W448" s="65"/>
      <c r="X448" s="65"/>
      <c r="Y448" s="65"/>
      <c r="Z448" s="65"/>
      <c r="AA448" s="65"/>
      <c r="AB448" s="65"/>
      <c r="AC448" s="65"/>
      <c r="AD448" s="65"/>
      <c r="AE448" s="65"/>
      <c r="AF448" s="65"/>
      <c r="AG448" s="65"/>
      <c r="AH448" s="65"/>
      <c r="AI448" s="65"/>
      <c r="AJ448" s="65"/>
      <c r="AK448" s="65"/>
      <c r="AL448" s="65"/>
      <c r="AM448" s="65"/>
      <c r="AN448" s="65"/>
      <c r="AO448" s="65"/>
      <c r="AP448" s="65"/>
      <c r="AQ448" s="65"/>
      <c r="AR448" s="65"/>
      <c r="AS448" s="65"/>
      <c r="AT448" s="65"/>
      <c r="AU448" s="65"/>
      <c r="AV448" s="65"/>
      <c r="AW448" s="65"/>
      <c r="AX448" s="65"/>
      <c r="AY448" s="65"/>
      <c r="AZ448" s="65"/>
      <c r="BA448" s="65"/>
      <c r="BB448" s="65"/>
      <c r="BC448" s="65"/>
      <c r="BD448" s="65"/>
      <c r="BE448" s="65"/>
      <c r="BF448" s="65"/>
      <c r="BG448" s="65"/>
      <c r="BH448" s="65"/>
      <c r="BI448" s="65"/>
      <c r="BJ448" s="65"/>
      <c r="BK448" s="65"/>
      <c r="BL448" s="65"/>
      <c r="BM448" s="65"/>
      <c r="BN448" s="65"/>
      <c r="BO448" s="65"/>
      <c r="BP448" s="65"/>
      <c r="BQ448" s="65"/>
      <c r="BR448" s="65"/>
      <c r="BS448" s="65"/>
      <c r="BT448" s="65"/>
      <c r="BU448" s="65"/>
      <c r="BV448" s="65"/>
      <c r="BW448" s="65"/>
      <c r="BX448" s="65"/>
      <c r="BY448" s="65"/>
      <c r="BZ448" s="65"/>
      <c r="CA448" s="65"/>
      <c r="CB448" s="65"/>
      <c r="CC448" s="65"/>
      <c r="CD448" s="65"/>
      <c r="CE448" s="65"/>
      <c r="CF448" s="65"/>
      <c r="CG448" s="65"/>
      <c r="CH448" s="65"/>
      <c r="CI448" s="65"/>
      <c r="CJ448" s="65"/>
      <c r="CK448" s="65"/>
      <c r="CL448" s="65"/>
      <c r="CM448" s="65"/>
      <c r="CN448" s="65"/>
      <c r="CO448" s="65"/>
      <c r="CP448" s="65"/>
      <c r="CQ448" s="65"/>
      <c r="CR448" s="65"/>
      <c r="CS448" s="65"/>
      <c r="CT448" s="65"/>
      <c r="CU448" s="65"/>
      <c r="CV448" s="65"/>
      <c r="CW448" s="65"/>
      <c r="CX448" s="65"/>
      <c r="CY448" s="65"/>
      <c r="CZ448" s="65"/>
      <c r="DA448" s="65"/>
      <c r="DB448" s="65"/>
      <c r="DC448" s="65"/>
      <c r="DD448" s="65"/>
      <c r="DE448" s="65"/>
      <c r="DF448" s="65"/>
      <c r="DG448" s="65"/>
      <c r="DH448" s="65"/>
      <c r="DI448" s="65"/>
      <c r="DJ448" s="65"/>
      <c r="DK448" s="65"/>
      <c r="DL448" s="65"/>
      <c r="DM448" s="65"/>
      <c r="DN448" s="65"/>
      <c r="DO448" s="65"/>
      <c r="DP448" s="65"/>
      <c r="DQ448" s="65"/>
      <c r="DR448" s="65"/>
      <c r="DS448" s="65"/>
    </row>
    <row r="449" spans="1:172" s="64" customFormat="1" x14ac:dyDescent="0.35">
      <c r="A449" s="137"/>
      <c r="B449" s="138" t="s">
        <v>54</v>
      </c>
      <c r="C449" s="139"/>
      <c r="D449" s="140">
        <v>1.38</v>
      </c>
      <c r="E449" s="141">
        <v>1.38</v>
      </c>
      <c r="F449" s="142"/>
      <c r="G449" s="142"/>
      <c r="H449" s="141"/>
      <c r="I449" s="142"/>
      <c r="J449" s="143"/>
      <c r="K449" s="206"/>
      <c r="L449" s="206"/>
      <c r="M449" s="206"/>
      <c r="N449" s="206"/>
      <c r="O449" s="206"/>
      <c r="P449" s="206"/>
      <c r="Q449" s="206"/>
      <c r="R449" s="206"/>
      <c r="S449" s="155"/>
      <c r="T449" s="65"/>
      <c r="U449" s="65"/>
      <c r="V449" s="65"/>
      <c r="W449" s="65"/>
      <c r="X449" s="65"/>
      <c r="Y449" s="65"/>
      <c r="Z449" s="65"/>
      <c r="AA449" s="65"/>
      <c r="AB449" s="65"/>
      <c r="AC449" s="65"/>
      <c r="AD449" s="65"/>
      <c r="AE449" s="65"/>
      <c r="AF449" s="65"/>
      <c r="AG449" s="65"/>
      <c r="AH449" s="65"/>
      <c r="AI449" s="65"/>
      <c r="AJ449" s="65"/>
      <c r="AK449" s="65"/>
      <c r="AL449" s="65"/>
      <c r="AM449" s="65"/>
      <c r="AN449" s="65"/>
      <c r="AO449" s="65"/>
      <c r="AP449" s="65"/>
      <c r="AQ449" s="65"/>
      <c r="AR449" s="65"/>
      <c r="AS449" s="65"/>
      <c r="AT449" s="65"/>
      <c r="AU449" s="65"/>
      <c r="AV449" s="65"/>
      <c r="AW449" s="65"/>
      <c r="AX449" s="65"/>
      <c r="AY449" s="65"/>
      <c r="AZ449" s="65"/>
      <c r="BA449" s="65"/>
      <c r="BB449" s="65"/>
      <c r="BC449" s="65"/>
      <c r="BD449" s="65"/>
      <c r="BE449" s="65"/>
      <c r="BF449" s="65"/>
      <c r="BG449" s="65"/>
      <c r="BH449" s="65"/>
      <c r="BI449" s="65"/>
      <c r="BJ449" s="65"/>
      <c r="BK449" s="65"/>
      <c r="BL449" s="65"/>
      <c r="BM449" s="65"/>
      <c r="BN449" s="65"/>
      <c r="BO449" s="65"/>
      <c r="BP449" s="65"/>
      <c r="BQ449" s="65"/>
      <c r="BR449" s="65"/>
      <c r="BS449" s="65"/>
      <c r="BT449" s="65"/>
      <c r="BU449" s="65"/>
      <c r="BV449" s="65"/>
      <c r="BW449" s="65"/>
      <c r="BX449" s="65"/>
      <c r="BY449" s="65"/>
      <c r="BZ449" s="65"/>
      <c r="CA449" s="65"/>
      <c r="CB449" s="65"/>
      <c r="CC449" s="65"/>
      <c r="CD449" s="65"/>
      <c r="CE449" s="65"/>
      <c r="CF449" s="65"/>
      <c r="CG449" s="65"/>
      <c r="CH449" s="65"/>
      <c r="CI449" s="65"/>
      <c r="CJ449" s="65"/>
      <c r="CK449" s="65"/>
      <c r="CL449" s="65"/>
      <c r="CM449" s="65"/>
      <c r="CN449" s="65"/>
      <c r="CO449" s="65"/>
      <c r="CP449" s="65"/>
      <c r="CQ449" s="65"/>
      <c r="CR449" s="65"/>
      <c r="CS449" s="65"/>
      <c r="CT449" s="65"/>
      <c r="CU449" s="65"/>
      <c r="CV449" s="65"/>
      <c r="CW449" s="65"/>
      <c r="CX449" s="65"/>
      <c r="CY449" s="65"/>
      <c r="CZ449" s="65"/>
      <c r="DA449" s="65"/>
      <c r="DB449" s="65"/>
      <c r="DC449" s="65"/>
      <c r="DD449" s="65"/>
      <c r="DE449" s="65"/>
      <c r="DF449" s="65"/>
      <c r="DG449" s="65"/>
      <c r="DH449" s="65"/>
      <c r="DI449" s="65"/>
      <c r="DJ449" s="65"/>
      <c r="DK449" s="65"/>
      <c r="DL449" s="65"/>
      <c r="DM449" s="65"/>
      <c r="DN449" s="65"/>
      <c r="DO449" s="65"/>
      <c r="DP449" s="65"/>
      <c r="DQ449" s="65"/>
      <c r="DR449" s="65"/>
      <c r="DS449" s="65"/>
    </row>
    <row r="450" spans="1:172" s="64" customFormat="1" x14ac:dyDescent="0.35">
      <c r="A450" s="137"/>
      <c r="B450" s="138" t="s">
        <v>43</v>
      </c>
      <c r="C450" s="139"/>
      <c r="D450" s="141">
        <v>0.1</v>
      </c>
      <c r="E450" s="141">
        <v>0.1</v>
      </c>
      <c r="F450" s="141"/>
      <c r="G450" s="141"/>
      <c r="H450" s="140"/>
      <c r="I450" s="141"/>
      <c r="J450" s="143"/>
      <c r="K450" s="206"/>
      <c r="L450" s="206"/>
      <c r="M450" s="206"/>
      <c r="N450" s="206"/>
      <c r="O450" s="206"/>
      <c r="P450" s="206"/>
      <c r="Q450" s="206"/>
      <c r="R450" s="206"/>
      <c r="S450" s="155"/>
      <c r="T450" s="65"/>
      <c r="U450" s="65"/>
      <c r="V450" s="65"/>
      <c r="W450" s="65"/>
      <c r="X450" s="65"/>
      <c r="Y450" s="65"/>
      <c r="Z450" s="65"/>
      <c r="AA450" s="65"/>
      <c r="AB450" s="65"/>
      <c r="AC450" s="65"/>
      <c r="AD450" s="65"/>
      <c r="AE450" s="65"/>
      <c r="AF450" s="65"/>
      <c r="AG450" s="65"/>
      <c r="AH450" s="65"/>
      <c r="AI450" s="65"/>
      <c r="AJ450" s="65"/>
      <c r="AK450" s="65"/>
      <c r="AL450" s="65"/>
      <c r="AM450" s="65"/>
      <c r="AN450" s="65"/>
      <c r="AO450" s="65"/>
      <c r="AP450" s="65"/>
      <c r="AQ450" s="65"/>
      <c r="AR450" s="65"/>
      <c r="AS450" s="65"/>
      <c r="AT450" s="65"/>
      <c r="AU450" s="65"/>
      <c r="AV450" s="65"/>
      <c r="AW450" s="65"/>
      <c r="AX450" s="65"/>
      <c r="AY450" s="65"/>
      <c r="AZ450" s="65"/>
      <c r="BA450" s="65"/>
      <c r="BB450" s="65"/>
      <c r="BC450" s="65"/>
      <c r="BD450" s="65"/>
      <c r="BE450" s="65"/>
      <c r="BF450" s="65"/>
      <c r="BG450" s="65"/>
      <c r="BH450" s="65"/>
      <c r="BI450" s="65"/>
      <c r="BJ450" s="65"/>
      <c r="BK450" s="65"/>
      <c r="BL450" s="65"/>
      <c r="BM450" s="65"/>
      <c r="BN450" s="65"/>
      <c r="BO450" s="65"/>
      <c r="BP450" s="65"/>
      <c r="BQ450" s="65"/>
      <c r="BR450" s="65"/>
      <c r="BS450" s="65"/>
      <c r="BT450" s="65"/>
      <c r="BU450" s="65"/>
      <c r="BV450" s="65"/>
      <c r="BW450" s="65"/>
      <c r="BX450" s="65"/>
      <c r="BY450" s="65"/>
      <c r="BZ450" s="65"/>
      <c r="CA450" s="65"/>
      <c r="CB450" s="65"/>
      <c r="CC450" s="65"/>
      <c r="CD450" s="65"/>
      <c r="CE450" s="65"/>
      <c r="CF450" s="65"/>
      <c r="CG450" s="65"/>
      <c r="CH450" s="65"/>
      <c r="CI450" s="65"/>
      <c r="CJ450" s="65"/>
      <c r="CK450" s="65"/>
      <c r="CL450" s="65"/>
      <c r="CM450" s="65"/>
      <c r="CN450" s="65"/>
      <c r="CO450" s="65"/>
      <c r="CP450" s="65"/>
      <c r="CQ450" s="65"/>
      <c r="CR450" s="65"/>
      <c r="CS450" s="65"/>
      <c r="CT450" s="65"/>
      <c r="CU450" s="65"/>
      <c r="CV450" s="65"/>
      <c r="CW450" s="65"/>
      <c r="CX450" s="65"/>
      <c r="CY450" s="65"/>
      <c r="CZ450" s="65"/>
      <c r="DA450" s="65"/>
      <c r="DB450" s="65"/>
      <c r="DC450" s="65"/>
      <c r="DD450" s="65"/>
      <c r="DE450" s="65"/>
      <c r="DF450" s="65"/>
      <c r="DG450" s="65"/>
      <c r="DH450" s="65"/>
      <c r="DI450" s="65"/>
      <c r="DJ450" s="65"/>
      <c r="DK450" s="65"/>
      <c r="DL450" s="65"/>
      <c r="DM450" s="65"/>
      <c r="DN450" s="65"/>
      <c r="DO450" s="65"/>
      <c r="DP450" s="65"/>
      <c r="DQ450" s="65"/>
      <c r="DR450" s="65"/>
      <c r="DS450" s="65"/>
    </row>
    <row r="451" spans="1:172" s="64" customFormat="1" x14ac:dyDescent="0.35">
      <c r="A451" s="137"/>
      <c r="B451" s="138" t="s">
        <v>57</v>
      </c>
      <c r="C451" s="139"/>
      <c r="D451" s="140">
        <v>0.2</v>
      </c>
      <c r="E451" s="141">
        <v>0.2</v>
      </c>
      <c r="F451" s="140"/>
      <c r="G451" s="141"/>
      <c r="H451" s="140"/>
      <c r="I451" s="142"/>
      <c r="J451" s="143"/>
      <c r="K451" s="206"/>
      <c r="L451" s="206"/>
      <c r="M451" s="206"/>
      <c r="N451" s="206"/>
      <c r="O451" s="206"/>
      <c r="P451" s="206"/>
      <c r="Q451" s="206"/>
      <c r="R451" s="206"/>
      <c r="S451" s="155"/>
      <c r="T451" s="65"/>
      <c r="U451" s="65"/>
      <c r="V451" s="65"/>
      <c r="W451" s="65"/>
      <c r="X451" s="65"/>
      <c r="Y451" s="65"/>
      <c r="Z451" s="65"/>
      <c r="AA451" s="65"/>
      <c r="AB451" s="65"/>
      <c r="AC451" s="65"/>
      <c r="AD451" s="65"/>
      <c r="AE451" s="65"/>
      <c r="AF451" s="65"/>
      <c r="AG451" s="65"/>
      <c r="AH451" s="65"/>
      <c r="AI451" s="65"/>
      <c r="AJ451" s="65"/>
      <c r="AK451" s="65"/>
      <c r="AL451" s="65"/>
      <c r="AM451" s="65"/>
      <c r="AN451" s="65"/>
      <c r="AO451" s="65"/>
      <c r="AP451" s="65"/>
      <c r="AQ451" s="65"/>
      <c r="AR451" s="65"/>
      <c r="AS451" s="65"/>
      <c r="AT451" s="65"/>
      <c r="AU451" s="65"/>
      <c r="AV451" s="65"/>
      <c r="AW451" s="65"/>
      <c r="AX451" s="65"/>
      <c r="AY451" s="65"/>
      <c r="AZ451" s="65"/>
      <c r="BA451" s="65"/>
      <c r="BB451" s="65"/>
      <c r="BC451" s="65"/>
      <c r="BD451" s="65"/>
      <c r="BE451" s="65"/>
      <c r="BF451" s="65"/>
      <c r="BG451" s="65"/>
      <c r="BH451" s="65"/>
      <c r="BI451" s="65"/>
      <c r="BJ451" s="65"/>
      <c r="BK451" s="65"/>
      <c r="BL451" s="65"/>
      <c r="BM451" s="65"/>
      <c r="BN451" s="65"/>
      <c r="BO451" s="65"/>
      <c r="BP451" s="65"/>
      <c r="BQ451" s="65"/>
      <c r="BR451" s="65"/>
      <c r="BS451" s="65"/>
      <c r="BT451" s="65"/>
      <c r="BU451" s="65"/>
      <c r="BV451" s="65"/>
      <c r="BW451" s="65"/>
      <c r="BX451" s="65"/>
      <c r="BY451" s="65"/>
      <c r="BZ451" s="65"/>
      <c r="CA451" s="65"/>
      <c r="CB451" s="65"/>
      <c r="CC451" s="65"/>
      <c r="CD451" s="65"/>
      <c r="CE451" s="65"/>
      <c r="CF451" s="65"/>
      <c r="CG451" s="65"/>
      <c r="CH451" s="65"/>
      <c r="CI451" s="65"/>
      <c r="CJ451" s="65"/>
      <c r="CK451" s="65"/>
      <c r="CL451" s="65"/>
      <c r="CM451" s="65"/>
      <c r="CN451" s="65"/>
      <c r="CO451" s="65"/>
      <c r="CP451" s="65"/>
      <c r="CQ451" s="65"/>
      <c r="CR451" s="65"/>
      <c r="CS451" s="65"/>
      <c r="CT451" s="65"/>
      <c r="CU451" s="65"/>
      <c r="CV451" s="65"/>
      <c r="CW451" s="65"/>
      <c r="CX451" s="65"/>
      <c r="CY451" s="65"/>
      <c r="CZ451" s="65"/>
      <c r="DA451" s="65"/>
      <c r="DB451" s="65"/>
      <c r="DC451" s="65"/>
      <c r="DD451" s="65"/>
      <c r="DE451" s="65"/>
      <c r="DF451" s="65"/>
      <c r="DG451" s="65"/>
      <c r="DH451" s="65"/>
      <c r="DI451" s="65"/>
      <c r="DJ451" s="65"/>
      <c r="DK451" s="65"/>
      <c r="DL451" s="65"/>
      <c r="DM451" s="65"/>
      <c r="DN451" s="65"/>
      <c r="DO451" s="65"/>
      <c r="DP451" s="65"/>
      <c r="DQ451" s="65"/>
      <c r="DR451" s="65"/>
      <c r="DS451" s="65"/>
    </row>
    <row r="452" spans="1:172" s="64" customFormat="1" x14ac:dyDescent="0.35">
      <c r="A452" s="137"/>
      <c r="B452" s="138" t="s">
        <v>38</v>
      </c>
      <c r="C452" s="139"/>
      <c r="D452" s="140">
        <v>1.38</v>
      </c>
      <c r="E452" s="141">
        <v>1.38</v>
      </c>
      <c r="F452" s="140"/>
      <c r="G452" s="141"/>
      <c r="H452" s="140"/>
      <c r="I452" s="142"/>
      <c r="J452" s="143"/>
      <c r="K452" s="206"/>
      <c r="L452" s="206"/>
      <c r="M452" s="206"/>
      <c r="N452" s="206"/>
      <c r="O452" s="206"/>
      <c r="P452" s="206"/>
      <c r="Q452" s="206"/>
      <c r="R452" s="206"/>
      <c r="S452" s="155"/>
      <c r="T452" s="65"/>
      <c r="U452" s="65"/>
      <c r="V452" s="65"/>
      <c r="W452" s="65"/>
      <c r="X452" s="65"/>
      <c r="Y452" s="65"/>
      <c r="Z452" s="65"/>
      <c r="AA452" s="65"/>
      <c r="AB452" s="65"/>
      <c r="AC452" s="65"/>
      <c r="AD452" s="65"/>
      <c r="AE452" s="65"/>
      <c r="AF452" s="65"/>
      <c r="AG452" s="65"/>
      <c r="AH452" s="65"/>
      <c r="AI452" s="65"/>
      <c r="AJ452" s="65"/>
      <c r="AK452" s="65"/>
      <c r="AL452" s="65"/>
      <c r="AM452" s="65"/>
      <c r="AN452" s="65"/>
      <c r="AO452" s="65"/>
      <c r="AP452" s="65"/>
      <c r="AQ452" s="65"/>
      <c r="AR452" s="65"/>
      <c r="AS452" s="65"/>
      <c r="AT452" s="65"/>
      <c r="AU452" s="65"/>
      <c r="AV452" s="65"/>
      <c r="AW452" s="65"/>
      <c r="AX452" s="65"/>
      <c r="AY452" s="65"/>
      <c r="AZ452" s="65"/>
      <c r="BA452" s="65"/>
      <c r="BB452" s="65"/>
      <c r="BC452" s="65"/>
      <c r="BD452" s="65"/>
      <c r="BE452" s="65"/>
      <c r="BF452" s="65"/>
      <c r="BG452" s="65"/>
      <c r="BH452" s="65"/>
      <c r="BI452" s="65"/>
      <c r="BJ452" s="65"/>
      <c r="BK452" s="65"/>
      <c r="BL452" s="65"/>
      <c r="BM452" s="65"/>
      <c r="BN452" s="65"/>
      <c r="BO452" s="65"/>
      <c r="BP452" s="65"/>
      <c r="BQ452" s="65"/>
      <c r="BR452" s="65"/>
      <c r="BS452" s="65"/>
      <c r="BT452" s="65"/>
      <c r="BU452" s="65"/>
      <c r="BV452" s="65"/>
      <c r="BW452" s="65"/>
      <c r="BX452" s="65"/>
      <c r="BY452" s="65"/>
      <c r="BZ452" s="65"/>
      <c r="CA452" s="65"/>
      <c r="CB452" s="65"/>
      <c r="CC452" s="65"/>
      <c r="CD452" s="65"/>
      <c r="CE452" s="65"/>
      <c r="CF452" s="65"/>
      <c r="CG452" s="65"/>
      <c r="CH452" s="65"/>
      <c r="CI452" s="65"/>
      <c r="CJ452" s="65"/>
      <c r="CK452" s="65"/>
      <c r="CL452" s="65"/>
      <c r="CM452" s="65"/>
      <c r="CN452" s="65"/>
      <c r="CO452" s="65"/>
      <c r="CP452" s="65"/>
      <c r="CQ452" s="65"/>
      <c r="CR452" s="65"/>
      <c r="CS452" s="65"/>
      <c r="CT452" s="65"/>
      <c r="CU452" s="65"/>
      <c r="CV452" s="65"/>
      <c r="CW452" s="65"/>
      <c r="CX452" s="65"/>
      <c r="CY452" s="65"/>
      <c r="CZ452" s="65"/>
      <c r="DA452" s="65"/>
      <c r="DB452" s="65"/>
      <c r="DC452" s="65"/>
      <c r="DD452" s="65"/>
      <c r="DE452" s="65"/>
      <c r="DF452" s="65"/>
      <c r="DG452" s="65"/>
      <c r="DH452" s="65"/>
      <c r="DI452" s="65"/>
      <c r="DJ452" s="65"/>
      <c r="DK452" s="65"/>
      <c r="DL452" s="65"/>
      <c r="DM452" s="65"/>
      <c r="DN452" s="65"/>
      <c r="DO452" s="65"/>
      <c r="DP452" s="65"/>
      <c r="DQ452" s="65"/>
      <c r="DR452" s="65"/>
      <c r="DS452" s="65"/>
    </row>
    <row r="453" spans="1:172" s="64" customFormat="1" x14ac:dyDescent="0.35">
      <c r="A453" s="137"/>
      <c r="B453" s="138" t="s">
        <v>19</v>
      </c>
      <c r="C453" s="139"/>
      <c r="D453" s="140">
        <v>11.2</v>
      </c>
      <c r="E453" s="141">
        <v>11.2</v>
      </c>
      <c r="F453" s="140"/>
      <c r="G453" s="141"/>
      <c r="H453" s="140"/>
      <c r="I453" s="142"/>
      <c r="J453" s="143"/>
      <c r="K453" s="206"/>
      <c r="L453" s="206"/>
      <c r="M453" s="206"/>
      <c r="N453" s="206"/>
      <c r="O453" s="206"/>
      <c r="P453" s="206"/>
      <c r="Q453" s="206"/>
      <c r="R453" s="206"/>
      <c r="S453" s="155"/>
      <c r="T453" s="65"/>
      <c r="U453" s="65"/>
      <c r="V453" s="65"/>
      <c r="W453" s="65"/>
      <c r="X453" s="65"/>
      <c r="Y453" s="65"/>
      <c r="Z453" s="65"/>
      <c r="AA453" s="65"/>
      <c r="AB453" s="65"/>
      <c r="AC453" s="65"/>
      <c r="AD453" s="65"/>
      <c r="AE453" s="65"/>
      <c r="AF453" s="65"/>
      <c r="AG453" s="65"/>
      <c r="AH453" s="65"/>
      <c r="AI453" s="65"/>
      <c r="AJ453" s="65"/>
      <c r="AK453" s="65"/>
      <c r="AL453" s="65"/>
      <c r="AM453" s="65"/>
      <c r="AN453" s="65"/>
      <c r="AO453" s="65"/>
      <c r="AP453" s="65"/>
      <c r="AQ453" s="65"/>
      <c r="AR453" s="65"/>
      <c r="AS453" s="65"/>
      <c r="AT453" s="65"/>
      <c r="AU453" s="65"/>
      <c r="AV453" s="65"/>
      <c r="AW453" s="65"/>
      <c r="AX453" s="65"/>
      <c r="AY453" s="65"/>
      <c r="AZ453" s="65"/>
      <c r="BA453" s="65"/>
      <c r="BB453" s="65"/>
      <c r="BC453" s="65"/>
      <c r="BD453" s="65"/>
      <c r="BE453" s="65"/>
      <c r="BF453" s="65"/>
      <c r="BG453" s="65"/>
      <c r="BH453" s="65"/>
      <c r="BI453" s="65"/>
      <c r="BJ453" s="65"/>
      <c r="BK453" s="65"/>
      <c r="BL453" s="65"/>
      <c r="BM453" s="65"/>
      <c r="BN453" s="65"/>
      <c r="BO453" s="65"/>
      <c r="BP453" s="65"/>
      <c r="BQ453" s="65"/>
      <c r="BR453" s="65"/>
      <c r="BS453" s="65"/>
      <c r="BT453" s="65"/>
      <c r="BU453" s="65"/>
      <c r="BV453" s="65"/>
      <c r="BW453" s="65"/>
      <c r="BX453" s="65"/>
      <c r="BY453" s="65"/>
      <c r="BZ453" s="65"/>
      <c r="CA453" s="65"/>
      <c r="CB453" s="65"/>
      <c r="CC453" s="65"/>
      <c r="CD453" s="65"/>
      <c r="CE453" s="65"/>
      <c r="CF453" s="65"/>
      <c r="CG453" s="65"/>
      <c r="CH453" s="65"/>
      <c r="CI453" s="65"/>
      <c r="CJ453" s="65"/>
      <c r="CK453" s="65"/>
      <c r="CL453" s="65"/>
      <c r="CM453" s="65"/>
      <c r="CN453" s="65"/>
      <c r="CO453" s="65"/>
      <c r="CP453" s="65"/>
      <c r="CQ453" s="65"/>
      <c r="CR453" s="65"/>
      <c r="CS453" s="65"/>
      <c r="CT453" s="65"/>
      <c r="CU453" s="65"/>
      <c r="CV453" s="65"/>
      <c r="CW453" s="65"/>
      <c r="CX453" s="65"/>
      <c r="CY453" s="65"/>
      <c r="CZ453" s="65"/>
      <c r="DA453" s="65"/>
      <c r="DB453" s="65"/>
      <c r="DC453" s="65"/>
      <c r="DD453" s="65"/>
      <c r="DE453" s="65"/>
      <c r="DF453" s="65"/>
      <c r="DG453" s="65"/>
      <c r="DH453" s="65"/>
      <c r="DI453" s="65"/>
      <c r="DJ453" s="65"/>
      <c r="DK453" s="65"/>
      <c r="DL453" s="65"/>
      <c r="DM453" s="65"/>
      <c r="DN453" s="65"/>
      <c r="DO453" s="65"/>
      <c r="DP453" s="65"/>
      <c r="DQ453" s="65"/>
      <c r="DR453" s="65"/>
      <c r="DS453" s="65"/>
    </row>
    <row r="454" spans="1:172" s="64" customFormat="1" x14ac:dyDescent="0.35">
      <c r="A454" s="137"/>
      <c r="B454" s="137" t="s">
        <v>413</v>
      </c>
      <c r="C454" s="139"/>
      <c r="D454" s="140"/>
      <c r="E454" s="141"/>
      <c r="F454" s="140"/>
      <c r="G454" s="141"/>
      <c r="H454" s="140"/>
      <c r="I454" s="142"/>
      <c r="J454" s="143"/>
      <c r="K454" s="206"/>
      <c r="L454" s="206"/>
      <c r="M454" s="206"/>
      <c r="N454" s="206"/>
      <c r="O454" s="206"/>
      <c r="P454" s="206"/>
      <c r="Q454" s="206"/>
      <c r="R454" s="206"/>
      <c r="S454" s="155"/>
      <c r="T454" s="65"/>
      <c r="U454" s="65"/>
      <c r="V454" s="65"/>
      <c r="W454" s="65"/>
      <c r="X454" s="65"/>
      <c r="Y454" s="65"/>
      <c r="Z454" s="65"/>
      <c r="AA454" s="65"/>
      <c r="AB454" s="65"/>
      <c r="AC454" s="65"/>
      <c r="AD454" s="65"/>
      <c r="AE454" s="65"/>
      <c r="AF454" s="65"/>
      <c r="AG454" s="65"/>
      <c r="AH454" s="65"/>
      <c r="AI454" s="65"/>
      <c r="AJ454" s="65"/>
      <c r="AK454" s="65"/>
      <c r="AL454" s="65"/>
      <c r="AM454" s="65"/>
      <c r="AN454" s="65"/>
      <c r="AO454" s="65"/>
      <c r="AP454" s="65"/>
      <c r="AQ454" s="65"/>
      <c r="AR454" s="65"/>
      <c r="AS454" s="65"/>
      <c r="AT454" s="65"/>
      <c r="AU454" s="65"/>
      <c r="AV454" s="65"/>
      <c r="AW454" s="65"/>
      <c r="AX454" s="65"/>
      <c r="AY454" s="65"/>
      <c r="AZ454" s="65"/>
      <c r="BA454" s="65"/>
      <c r="BB454" s="65"/>
      <c r="BC454" s="65"/>
      <c r="BD454" s="65"/>
      <c r="BE454" s="65"/>
      <c r="BF454" s="65"/>
      <c r="BG454" s="65"/>
      <c r="BH454" s="65"/>
      <c r="BI454" s="65"/>
      <c r="BJ454" s="65"/>
      <c r="BK454" s="65"/>
      <c r="BL454" s="65"/>
      <c r="BM454" s="65"/>
      <c r="BN454" s="65"/>
      <c r="BO454" s="65"/>
      <c r="BP454" s="65"/>
      <c r="BQ454" s="65"/>
      <c r="BR454" s="65"/>
      <c r="BS454" s="65"/>
      <c r="BT454" s="65"/>
      <c r="BU454" s="65"/>
      <c r="BV454" s="65"/>
      <c r="BW454" s="65"/>
      <c r="BX454" s="65"/>
      <c r="BY454" s="65"/>
      <c r="BZ454" s="65"/>
      <c r="CA454" s="65"/>
      <c r="CB454" s="65"/>
      <c r="CC454" s="65"/>
      <c r="CD454" s="65"/>
      <c r="CE454" s="65"/>
      <c r="CF454" s="65"/>
      <c r="CG454" s="65"/>
      <c r="CH454" s="65"/>
      <c r="CI454" s="65"/>
      <c r="CJ454" s="65"/>
      <c r="CK454" s="65"/>
      <c r="CL454" s="65"/>
      <c r="CM454" s="65"/>
      <c r="CN454" s="65"/>
      <c r="CO454" s="65"/>
      <c r="CP454" s="65"/>
      <c r="CQ454" s="65"/>
      <c r="CR454" s="65"/>
      <c r="CS454" s="65"/>
      <c r="CT454" s="65"/>
      <c r="CU454" s="65"/>
      <c r="CV454" s="65"/>
      <c r="CW454" s="65"/>
      <c r="CX454" s="65"/>
      <c r="CY454" s="65"/>
      <c r="CZ454" s="65"/>
      <c r="DA454" s="65"/>
      <c r="DB454" s="65"/>
      <c r="DC454" s="65"/>
      <c r="DD454" s="65"/>
      <c r="DE454" s="65"/>
      <c r="DF454" s="65"/>
      <c r="DG454" s="65"/>
      <c r="DH454" s="65"/>
      <c r="DI454" s="65"/>
      <c r="DJ454" s="65"/>
      <c r="DK454" s="65"/>
      <c r="DL454" s="65"/>
      <c r="DM454" s="65"/>
      <c r="DN454" s="65"/>
      <c r="DO454" s="65"/>
      <c r="DP454" s="65"/>
      <c r="DQ454" s="65"/>
      <c r="DR454" s="65"/>
      <c r="DS454" s="65"/>
    </row>
    <row r="455" spans="1:172" s="64" customFormat="1" x14ac:dyDescent="0.35">
      <c r="A455" s="137"/>
      <c r="B455" s="138" t="s">
        <v>71</v>
      </c>
      <c r="C455" s="139"/>
      <c r="D455" s="140">
        <v>18</v>
      </c>
      <c r="E455" s="141">
        <v>17.7</v>
      </c>
      <c r="F455" s="140"/>
      <c r="G455" s="141"/>
      <c r="H455" s="140"/>
      <c r="I455" s="142"/>
      <c r="J455" s="143"/>
      <c r="K455" s="206"/>
      <c r="L455" s="206"/>
      <c r="M455" s="206"/>
      <c r="N455" s="206"/>
      <c r="O455" s="206"/>
      <c r="P455" s="206"/>
      <c r="Q455" s="206"/>
      <c r="R455" s="206"/>
      <c r="S455" s="155"/>
      <c r="T455" s="65"/>
      <c r="U455" s="65"/>
      <c r="V455" s="65"/>
      <c r="W455" s="65"/>
      <c r="X455" s="65"/>
      <c r="Y455" s="65"/>
      <c r="Z455" s="65"/>
      <c r="AA455" s="65"/>
      <c r="AB455" s="65"/>
      <c r="AC455" s="65"/>
      <c r="AD455" s="65"/>
      <c r="AE455" s="65"/>
      <c r="AF455" s="65"/>
      <c r="AG455" s="65"/>
      <c r="AH455" s="65"/>
      <c r="AI455" s="65"/>
      <c r="AJ455" s="65"/>
      <c r="AK455" s="65"/>
      <c r="AL455" s="65"/>
      <c r="AM455" s="65"/>
      <c r="AN455" s="65"/>
      <c r="AO455" s="65"/>
      <c r="AP455" s="65"/>
      <c r="AQ455" s="65"/>
      <c r="AR455" s="65"/>
      <c r="AS455" s="65"/>
      <c r="AT455" s="65"/>
      <c r="AU455" s="65"/>
      <c r="AV455" s="65"/>
      <c r="AW455" s="65"/>
      <c r="AX455" s="65"/>
      <c r="AY455" s="65"/>
      <c r="AZ455" s="65"/>
      <c r="BA455" s="65"/>
      <c r="BB455" s="65"/>
      <c r="BC455" s="65"/>
      <c r="BD455" s="65"/>
      <c r="BE455" s="65"/>
      <c r="BF455" s="65"/>
      <c r="BG455" s="65"/>
      <c r="BH455" s="65"/>
      <c r="BI455" s="65"/>
      <c r="BJ455" s="65"/>
      <c r="BK455" s="65"/>
      <c r="BL455" s="65"/>
      <c r="BM455" s="65"/>
      <c r="BN455" s="65"/>
      <c r="BO455" s="65"/>
      <c r="BP455" s="65"/>
      <c r="BQ455" s="65"/>
      <c r="BR455" s="65"/>
      <c r="BS455" s="65"/>
      <c r="BT455" s="65"/>
      <c r="BU455" s="65"/>
      <c r="BV455" s="65"/>
      <c r="BW455" s="65"/>
      <c r="BX455" s="65"/>
      <c r="BY455" s="65"/>
      <c r="BZ455" s="65"/>
      <c r="CA455" s="65"/>
      <c r="CB455" s="65"/>
      <c r="CC455" s="65"/>
      <c r="CD455" s="65"/>
      <c r="CE455" s="65"/>
      <c r="CF455" s="65"/>
      <c r="CG455" s="65"/>
      <c r="CH455" s="65"/>
      <c r="CI455" s="65"/>
      <c r="CJ455" s="65"/>
      <c r="CK455" s="65"/>
      <c r="CL455" s="65"/>
      <c r="CM455" s="65"/>
      <c r="CN455" s="65"/>
      <c r="CO455" s="65"/>
      <c r="CP455" s="65"/>
      <c r="CQ455" s="65"/>
      <c r="CR455" s="65"/>
      <c r="CS455" s="65"/>
      <c r="CT455" s="65"/>
      <c r="CU455" s="65"/>
      <c r="CV455" s="65"/>
      <c r="CW455" s="65"/>
      <c r="CX455" s="65"/>
      <c r="CY455" s="65"/>
      <c r="CZ455" s="65"/>
      <c r="DA455" s="65"/>
      <c r="DB455" s="65"/>
      <c r="DC455" s="65"/>
      <c r="DD455" s="65"/>
      <c r="DE455" s="65"/>
      <c r="DF455" s="65"/>
      <c r="DG455" s="65"/>
      <c r="DH455" s="65"/>
      <c r="DI455" s="65"/>
      <c r="DJ455" s="65"/>
      <c r="DK455" s="65"/>
      <c r="DL455" s="65"/>
      <c r="DM455" s="65"/>
      <c r="DN455" s="65"/>
      <c r="DO455" s="65"/>
      <c r="DP455" s="65"/>
      <c r="DQ455" s="65"/>
      <c r="DR455" s="65"/>
      <c r="DS455" s="65"/>
    </row>
    <row r="456" spans="1:172" s="64" customFormat="1" ht="26.25" customHeight="1" x14ac:dyDescent="0.35">
      <c r="A456" s="137"/>
      <c r="B456" s="138" t="s">
        <v>40</v>
      </c>
      <c r="C456" s="139"/>
      <c r="D456" s="140">
        <v>10.38</v>
      </c>
      <c r="E456" s="141">
        <v>10.29</v>
      </c>
      <c r="F456" s="140"/>
      <c r="G456" s="141"/>
      <c r="H456" s="140"/>
      <c r="I456" s="142"/>
      <c r="J456" s="143"/>
      <c r="K456" s="206"/>
      <c r="L456" s="206"/>
      <c r="M456" s="206"/>
      <c r="N456" s="206"/>
      <c r="O456" s="206"/>
      <c r="P456" s="206"/>
      <c r="Q456" s="206"/>
      <c r="R456" s="206"/>
      <c r="S456" s="155"/>
      <c r="T456" s="65"/>
      <c r="U456" s="65"/>
      <c r="V456" s="65"/>
      <c r="W456" s="65"/>
      <c r="X456" s="65"/>
      <c r="Y456" s="65"/>
      <c r="Z456" s="65"/>
      <c r="AA456" s="65"/>
      <c r="AB456" s="65"/>
      <c r="AC456" s="65"/>
      <c r="AD456" s="65"/>
      <c r="AE456" s="65"/>
      <c r="AF456" s="65"/>
      <c r="AG456" s="65"/>
      <c r="AH456" s="65"/>
      <c r="AI456" s="65"/>
      <c r="AJ456" s="65"/>
      <c r="AK456" s="65"/>
      <c r="AL456" s="65"/>
      <c r="AM456" s="65"/>
      <c r="AN456" s="65"/>
      <c r="AO456" s="65"/>
      <c r="AP456" s="65"/>
      <c r="AQ456" s="65"/>
      <c r="AR456" s="65"/>
      <c r="AS456" s="65"/>
      <c r="AT456" s="65"/>
      <c r="AU456" s="65"/>
      <c r="AV456" s="65"/>
      <c r="AW456" s="65"/>
      <c r="AX456" s="65"/>
      <c r="AY456" s="65"/>
      <c r="AZ456" s="65"/>
      <c r="BA456" s="65"/>
      <c r="BB456" s="65"/>
      <c r="BC456" s="65"/>
      <c r="BD456" s="65"/>
      <c r="BE456" s="65"/>
      <c r="BF456" s="65"/>
      <c r="BG456" s="65"/>
      <c r="BH456" s="65"/>
      <c r="BI456" s="65"/>
      <c r="BJ456" s="65"/>
      <c r="BK456" s="65"/>
      <c r="BL456" s="65"/>
      <c r="BM456" s="65"/>
      <c r="BN456" s="65"/>
      <c r="BO456" s="65"/>
      <c r="BP456" s="65"/>
      <c r="BQ456" s="65"/>
      <c r="BR456" s="65"/>
      <c r="BS456" s="65"/>
      <c r="BT456" s="65"/>
      <c r="BU456" s="65"/>
      <c r="BV456" s="65"/>
      <c r="BW456" s="65"/>
      <c r="BX456" s="65"/>
      <c r="BY456" s="65"/>
      <c r="BZ456" s="65"/>
      <c r="CA456" s="65"/>
      <c r="CB456" s="65"/>
      <c r="CC456" s="65"/>
      <c r="CD456" s="65"/>
      <c r="CE456" s="65"/>
      <c r="CF456" s="65"/>
      <c r="CG456" s="65"/>
      <c r="CH456" s="65"/>
      <c r="CI456" s="65"/>
      <c r="CJ456" s="65"/>
      <c r="CK456" s="65"/>
      <c r="CL456" s="65"/>
      <c r="CM456" s="65"/>
      <c r="CN456" s="65"/>
      <c r="CO456" s="65"/>
      <c r="CP456" s="65"/>
      <c r="CQ456" s="65"/>
      <c r="CR456" s="65"/>
      <c r="CS456" s="65"/>
      <c r="CT456" s="65"/>
      <c r="CU456" s="65"/>
      <c r="CV456" s="65"/>
      <c r="CW456" s="65"/>
      <c r="CX456" s="65"/>
      <c r="CY456" s="65"/>
      <c r="CZ456" s="65"/>
      <c r="DA456" s="65"/>
      <c r="DB456" s="65"/>
      <c r="DC456" s="65"/>
      <c r="DD456" s="65"/>
      <c r="DE456" s="65"/>
      <c r="DF456" s="65"/>
      <c r="DG456" s="65"/>
      <c r="DH456" s="65"/>
      <c r="DI456" s="65"/>
      <c r="DJ456" s="65"/>
      <c r="DK456" s="65"/>
      <c r="DL456" s="65"/>
      <c r="DM456" s="65"/>
      <c r="DN456" s="65"/>
      <c r="DO456" s="65"/>
      <c r="DP456" s="65"/>
      <c r="DQ456" s="65"/>
      <c r="DR456" s="65"/>
      <c r="DS456" s="65"/>
    </row>
    <row r="457" spans="1:172" s="64" customFormat="1" x14ac:dyDescent="0.35">
      <c r="A457" s="137"/>
      <c r="B457" s="138" t="s">
        <v>22</v>
      </c>
      <c r="C457" s="139"/>
      <c r="D457" s="140">
        <v>1.2</v>
      </c>
      <c r="E457" s="141">
        <v>1.2</v>
      </c>
      <c r="F457" s="140"/>
      <c r="G457" s="141"/>
      <c r="H457" s="140"/>
      <c r="I457" s="142"/>
      <c r="J457" s="143"/>
      <c r="K457" s="206"/>
      <c r="L457" s="206"/>
      <c r="M457" s="206"/>
      <c r="N457" s="206"/>
      <c r="O457" s="206"/>
      <c r="P457" s="206"/>
      <c r="Q457" s="206"/>
      <c r="R457" s="206"/>
      <c r="S457" s="155"/>
      <c r="T457" s="65"/>
      <c r="U457" s="65"/>
      <c r="V457" s="65"/>
      <c r="W457" s="65"/>
      <c r="X457" s="65"/>
      <c r="Y457" s="65"/>
      <c r="Z457" s="65"/>
      <c r="AA457" s="65"/>
      <c r="AB457" s="65"/>
      <c r="AC457" s="65"/>
      <c r="AD457" s="65"/>
      <c r="AE457" s="65"/>
      <c r="AF457" s="65"/>
      <c r="AG457" s="65"/>
      <c r="AH457" s="65"/>
      <c r="AI457" s="65"/>
      <c r="AJ457" s="65"/>
      <c r="AK457" s="65"/>
      <c r="AL457" s="65"/>
      <c r="AM457" s="65"/>
      <c r="AN457" s="65"/>
      <c r="AO457" s="65"/>
      <c r="AP457" s="65"/>
      <c r="AQ457" s="65"/>
      <c r="AR457" s="65"/>
      <c r="AS457" s="65"/>
      <c r="AT457" s="65"/>
      <c r="AU457" s="65"/>
      <c r="AV457" s="65"/>
      <c r="AW457" s="65"/>
      <c r="AX457" s="65"/>
      <c r="AY457" s="65"/>
      <c r="AZ457" s="65"/>
      <c r="BA457" s="65"/>
      <c r="BB457" s="65"/>
      <c r="BC457" s="65"/>
      <c r="BD457" s="65"/>
      <c r="BE457" s="65"/>
      <c r="BF457" s="65"/>
      <c r="BG457" s="65"/>
      <c r="BH457" s="65"/>
      <c r="BI457" s="65"/>
      <c r="BJ457" s="65"/>
      <c r="BK457" s="65"/>
      <c r="BL457" s="65"/>
      <c r="BM457" s="65"/>
      <c r="BN457" s="65"/>
      <c r="BO457" s="65"/>
      <c r="BP457" s="65"/>
      <c r="BQ457" s="65"/>
      <c r="BR457" s="65"/>
      <c r="BS457" s="65"/>
      <c r="BT457" s="65"/>
      <c r="BU457" s="65"/>
      <c r="BV457" s="65"/>
      <c r="BW457" s="65"/>
      <c r="BX457" s="65"/>
      <c r="BY457" s="65"/>
      <c r="BZ457" s="65"/>
      <c r="CA457" s="65"/>
      <c r="CB457" s="65"/>
      <c r="CC457" s="65"/>
      <c r="CD457" s="65"/>
      <c r="CE457" s="65"/>
      <c r="CF457" s="65"/>
      <c r="CG457" s="65"/>
      <c r="CH457" s="65"/>
      <c r="CI457" s="65"/>
      <c r="CJ457" s="65"/>
      <c r="CK457" s="65"/>
      <c r="CL457" s="65"/>
      <c r="CM457" s="65"/>
      <c r="CN457" s="65"/>
      <c r="CO457" s="65"/>
      <c r="CP457" s="65"/>
      <c r="CQ457" s="65"/>
      <c r="CR457" s="65"/>
      <c r="CS457" s="65"/>
      <c r="CT457" s="65"/>
      <c r="CU457" s="65"/>
      <c r="CV457" s="65"/>
      <c r="CW457" s="65"/>
      <c r="CX457" s="65"/>
      <c r="CY457" s="65"/>
      <c r="CZ457" s="65"/>
      <c r="DA457" s="65"/>
      <c r="DB457" s="65"/>
      <c r="DC457" s="65"/>
      <c r="DD457" s="65"/>
      <c r="DE457" s="65"/>
      <c r="DF457" s="65"/>
      <c r="DG457" s="65"/>
      <c r="DH457" s="65"/>
      <c r="DI457" s="65"/>
      <c r="DJ457" s="65"/>
      <c r="DK457" s="65"/>
      <c r="DL457" s="65"/>
      <c r="DM457" s="65"/>
      <c r="DN457" s="65"/>
      <c r="DO457" s="65"/>
      <c r="DP457" s="65"/>
      <c r="DQ457" s="65"/>
      <c r="DR457" s="65"/>
      <c r="DS457" s="65"/>
    </row>
    <row r="458" spans="1:172" s="64" customFormat="1" x14ac:dyDescent="0.35">
      <c r="A458" s="137"/>
      <c r="B458" s="138" t="s">
        <v>55</v>
      </c>
      <c r="C458" s="139"/>
      <c r="D458" s="140">
        <v>1.4</v>
      </c>
      <c r="E458" s="141">
        <v>1.4</v>
      </c>
      <c r="F458" s="140"/>
      <c r="G458" s="141"/>
      <c r="H458" s="140"/>
      <c r="I458" s="142"/>
      <c r="J458" s="143"/>
      <c r="K458" s="206"/>
      <c r="L458" s="206"/>
      <c r="M458" s="206"/>
      <c r="N458" s="206"/>
      <c r="O458" s="206"/>
      <c r="P458" s="206"/>
      <c r="Q458" s="206"/>
      <c r="R458" s="206"/>
      <c r="S458" s="155"/>
      <c r="T458" s="65"/>
      <c r="U458" s="65"/>
      <c r="V458" s="65"/>
      <c r="W458" s="65"/>
      <c r="X458" s="65"/>
      <c r="Y458" s="65"/>
      <c r="Z458" s="65"/>
      <c r="AA458" s="65"/>
      <c r="AB458" s="65"/>
      <c r="AC458" s="65"/>
      <c r="AD458" s="65"/>
      <c r="AE458" s="65"/>
      <c r="AF458" s="65"/>
      <c r="AG458" s="65"/>
      <c r="AH458" s="65"/>
      <c r="AI458" s="65"/>
      <c r="AJ458" s="65"/>
      <c r="AK458" s="65"/>
      <c r="AL458" s="65"/>
      <c r="AM458" s="65"/>
      <c r="AN458" s="65"/>
      <c r="AO458" s="65"/>
      <c r="AP458" s="65"/>
      <c r="AQ458" s="65"/>
      <c r="AR458" s="65"/>
      <c r="AS458" s="65"/>
      <c r="AT458" s="65"/>
      <c r="AU458" s="65"/>
      <c r="AV458" s="65"/>
      <c r="AW458" s="65"/>
      <c r="AX458" s="65"/>
      <c r="AY458" s="65"/>
      <c r="AZ458" s="65"/>
      <c r="BA458" s="65"/>
      <c r="BB458" s="65"/>
      <c r="BC458" s="65"/>
      <c r="BD458" s="65"/>
      <c r="BE458" s="65"/>
      <c r="BF458" s="65"/>
      <c r="BG458" s="65"/>
      <c r="BH458" s="65"/>
      <c r="BI458" s="65"/>
      <c r="BJ458" s="65"/>
      <c r="BK458" s="65"/>
      <c r="BL458" s="65"/>
      <c r="BM458" s="65"/>
      <c r="BN458" s="65"/>
      <c r="BO458" s="65"/>
      <c r="BP458" s="65"/>
      <c r="BQ458" s="65"/>
      <c r="BR458" s="65"/>
      <c r="BS458" s="65"/>
      <c r="BT458" s="65"/>
      <c r="BU458" s="65"/>
      <c r="BV458" s="65"/>
      <c r="BW458" s="65"/>
      <c r="BX458" s="65"/>
      <c r="BY458" s="65"/>
      <c r="BZ458" s="65"/>
      <c r="CA458" s="65"/>
      <c r="CB458" s="65"/>
      <c r="CC458" s="65"/>
      <c r="CD458" s="65"/>
      <c r="CE458" s="65"/>
      <c r="CF458" s="65"/>
      <c r="CG458" s="65"/>
      <c r="CH458" s="65"/>
      <c r="CI458" s="65"/>
      <c r="CJ458" s="65"/>
      <c r="CK458" s="65"/>
      <c r="CL458" s="65"/>
      <c r="CM458" s="65"/>
      <c r="CN458" s="65"/>
      <c r="CO458" s="65"/>
      <c r="CP458" s="65"/>
      <c r="CQ458" s="65"/>
      <c r="CR458" s="65"/>
      <c r="CS458" s="65"/>
      <c r="CT458" s="65"/>
      <c r="CU458" s="65"/>
      <c r="CV458" s="65"/>
      <c r="CW458" s="65"/>
      <c r="CX458" s="65"/>
      <c r="CY458" s="65"/>
      <c r="CZ458" s="65"/>
      <c r="DA458" s="65"/>
      <c r="DB458" s="65"/>
      <c r="DC458" s="65"/>
      <c r="DD458" s="65"/>
      <c r="DE458" s="65"/>
      <c r="DF458" s="65"/>
      <c r="DG458" s="65"/>
      <c r="DH458" s="65"/>
      <c r="DI458" s="65"/>
      <c r="DJ458" s="65"/>
      <c r="DK458" s="65"/>
      <c r="DL458" s="65"/>
      <c r="DM458" s="65"/>
      <c r="DN458" s="65"/>
      <c r="DO458" s="65"/>
      <c r="DP458" s="65"/>
      <c r="DQ458" s="65"/>
      <c r="DR458" s="65"/>
      <c r="DS458" s="65"/>
    </row>
    <row r="459" spans="1:172" s="64" customFormat="1" x14ac:dyDescent="0.35">
      <c r="A459" s="137"/>
      <c r="B459" s="138" t="s">
        <v>47</v>
      </c>
      <c r="C459" s="139"/>
      <c r="D459" s="140">
        <v>0.6</v>
      </c>
      <c r="E459" s="141">
        <v>0.6</v>
      </c>
      <c r="F459" s="140"/>
      <c r="G459" s="141"/>
      <c r="H459" s="140"/>
      <c r="I459" s="142"/>
      <c r="J459" s="143"/>
      <c r="K459" s="206"/>
      <c r="L459" s="206"/>
      <c r="M459" s="206"/>
      <c r="N459" s="206"/>
      <c r="O459" s="206"/>
      <c r="P459" s="206"/>
      <c r="Q459" s="206"/>
      <c r="R459" s="206"/>
      <c r="S459" s="155"/>
      <c r="T459" s="65"/>
      <c r="U459" s="65"/>
      <c r="V459" s="65"/>
      <c r="W459" s="65"/>
      <c r="X459" s="65"/>
      <c r="Y459" s="65"/>
      <c r="Z459" s="65"/>
      <c r="AA459" s="65"/>
      <c r="AB459" s="65"/>
      <c r="AC459" s="65"/>
      <c r="AD459" s="65"/>
      <c r="AE459" s="65"/>
      <c r="AF459" s="65"/>
      <c r="AG459" s="65"/>
      <c r="AH459" s="65"/>
      <c r="AI459" s="65"/>
      <c r="AJ459" s="65"/>
      <c r="AK459" s="65"/>
      <c r="AL459" s="65"/>
      <c r="AM459" s="65"/>
      <c r="AN459" s="65"/>
      <c r="AO459" s="65"/>
      <c r="AP459" s="65"/>
      <c r="AQ459" s="65"/>
      <c r="AR459" s="65"/>
      <c r="AS459" s="65"/>
      <c r="AT459" s="65"/>
      <c r="AU459" s="65"/>
      <c r="AV459" s="65"/>
      <c r="AW459" s="65"/>
      <c r="AX459" s="65"/>
      <c r="AY459" s="65"/>
      <c r="AZ459" s="65"/>
      <c r="BA459" s="65"/>
      <c r="BB459" s="65"/>
      <c r="BC459" s="65"/>
      <c r="BD459" s="65"/>
      <c r="BE459" s="65"/>
      <c r="BF459" s="65"/>
      <c r="BG459" s="65"/>
      <c r="BH459" s="65"/>
      <c r="BI459" s="65"/>
      <c r="BJ459" s="65"/>
      <c r="BK459" s="65"/>
      <c r="BL459" s="65"/>
      <c r="BM459" s="65"/>
      <c r="BN459" s="65"/>
      <c r="BO459" s="65"/>
      <c r="BP459" s="65"/>
      <c r="BQ459" s="65"/>
      <c r="BR459" s="65"/>
      <c r="BS459" s="65"/>
      <c r="BT459" s="65"/>
      <c r="BU459" s="65"/>
      <c r="BV459" s="65"/>
      <c r="BW459" s="65"/>
      <c r="BX459" s="65"/>
      <c r="BY459" s="65"/>
      <c r="BZ459" s="65"/>
      <c r="CA459" s="65"/>
      <c r="CB459" s="65"/>
      <c r="CC459" s="65"/>
      <c r="CD459" s="65"/>
      <c r="CE459" s="65"/>
      <c r="CF459" s="65"/>
      <c r="CG459" s="65"/>
      <c r="CH459" s="65"/>
      <c r="CI459" s="65"/>
      <c r="CJ459" s="65"/>
      <c r="CK459" s="65"/>
      <c r="CL459" s="65"/>
      <c r="CM459" s="65"/>
      <c r="CN459" s="65"/>
      <c r="CO459" s="65"/>
      <c r="CP459" s="65"/>
      <c r="CQ459" s="65"/>
      <c r="CR459" s="65"/>
      <c r="CS459" s="65"/>
      <c r="CT459" s="65"/>
      <c r="CU459" s="65"/>
      <c r="CV459" s="65"/>
      <c r="CW459" s="65"/>
      <c r="CX459" s="65"/>
      <c r="CY459" s="65"/>
      <c r="CZ459" s="65"/>
      <c r="DA459" s="65"/>
      <c r="DB459" s="65"/>
      <c r="DC459" s="65"/>
      <c r="DD459" s="65"/>
      <c r="DE459" s="65"/>
      <c r="DF459" s="65"/>
      <c r="DG459" s="65"/>
      <c r="DH459" s="65"/>
      <c r="DI459" s="65"/>
      <c r="DJ459" s="65"/>
      <c r="DK459" s="65"/>
      <c r="DL459" s="65"/>
      <c r="DM459" s="65"/>
      <c r="DN459" s="65"/>
      <c r="DO459" s="65"/>
      <c r="DP459" s="65"/>
      <c r="DQ459" s="65"/>
      <c r="DR459" s="65"/>
      <c r="DS459" s="65"/>
    </row>
    <row r="460" spans="1:172" x14ac:dyDescent="0.35">
      <c r="A460" s="137" t="s">
        <v>58</v>
      </c>
      <c r="B460" s="138"/>
      <c r="C460" s="139">
        <v>120</v>
      </c>
      <c r="D460" s="140"/>
      <c r="E460" s="141"/>
      <c r="F460" s="140">
        <v>3.5</v>
      </c>
      <c r="G460" s="141">
        <v>3</v>
      </c>
      <c r="H460" s="140">
        <v>4.8</v>
      </c>
      <c r="I460" s="141">
        <v>60.2</v>
      </c>
      <c r="J460" s="143" t="s">
        <v>59</v>
      </c>
    </row>
    <row r="461" spans="1:172" x14ac:dyDescent="0.35">
      <c r="A461" s="137"/>
      <c r="B461" s="138" t="s">
        <v>370</v>
      </c>
      <c r="C461" s="139"/>
      <c r="D461" s="140">
        <v>123.6</v>
      </c>
      <c r="E461" s="141">
        <v>120</v>
      </c>
      <c r="F461" s="142"/>
      <c r="G461" s="141"/>
      <c r="H461" s="140"/>
      <c r="I461" s="142"/>
      <c r="J461" s="143"/>
    </row>
    <row r="462" spans="1:172" s="69" customFormat="1" x14ac:dyDescent="0.35">
      <c r="A462" s="137" t="s">
        <v>251</v>
      </c>
      <c r="B462" s="138"/>
      <c r="C462" s="139">
        <v>140</v>
      </c>
      <c r="D462" s="141"/>
      <c r="E462" s="272"/>
      <c r="F462" s="142">
        <v>8.5</v>
      </c>
      <c r="G462" s="141">
        <v>8.68</v>
      </c>
      <c r="H462" s="141">
        <v>13.6</v>
      </c>
      <c r="I462" s="142">
        <v>167.4</v>
      </c>
      <c r="J462" s="143" t="s">
        <v>253</v>
      </c>
      <c r="K462" s="206"/>
      <c r="L462" s="206"/>
      <c r="M462" s="206"/>
      <c r="N462" s="206"/>
      <c r="O462" s="206"/>
      <c r="P462" s="206"/>
      <c r="Q462" s="206"/>
      <c r="R462" s="206"/>
      <c r="S462" s="155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8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8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8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8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8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84"/>
      <c r="DH462" s="84"/>
      <c r="DI462" s="84"/>
      <c r="DJ462" s="84"/>
      <c r="DK462" s="84"/>
      <c r="DL462" s="84"/>
      <c r="DM462" s="84"/>
      <c r="DN462" s="84"/>
      <c r="DO462" s="84"/>
      <c r="DP462" s="84"/>
      <c r="DQ462" s="84"/>
      <c r="DR462" s="84"/>
      <c r="DS462" s="84"/>
      <c r="DT462" s="84"/>
      <c r="DU462" s="84"/>
      <c r="DV462" s="84"/>
      <c r="DW462" s="84"/>
      <c r="DX462" s="84"/>
      <c r="DY462" s="84"/>
      <c r="DZ462" s="84"/>
      <c r="EA462" s="84"/>
      <c r="EB462" s="84"/>
      <c r="EC462" s="84"/>
      <c r="ED462" s="84"/>
      <c r="EE462" s="84"/>
      <c r="EF462" s="84"/>
      <c r="EG462" s="84"/>
      <c r="EH462" s="84"/>
      <c r="EI462" s="84"/>
      <c r="EJ462" s="84"/>
      <c r="EK462" s="84"/>
      <c r="EL462" s="84"/>
      <c r="EM462" s="84"/>
      <c r="EN462" s="84"/>
      <c r="EO462" s="84"/>
      <c r="EP462" s="84"/>
      <c r="EQ462" s="84"/>
      <c r="ER462" s="84"/>
      <c r="ES462" s="84"/>
      <c r="ET462" s="84"/>
      <c r="EU462" s="84"/>
      <c r="EV462" s="84"/>
      <c r="EW462" s="84"/>
      <c r="EX462" s="84"/>
      <c r="EY462" s="84"/>
      <c r="EZ462" s="84"/>
      <c r="FA462" s="84"/>
      <c r="FB462" s="84"/>
      <c r="FC462" s="84"/>
      <c r="FD462" s="84"/>
      <c r="FE462" s="84"/>
      <c r="FF462" s="84"/>
      <c r="FG462" s="84"/>
      <c r="FH462" s="84"/>
      <c r="FI462" s="84"/>
      <c r="FJ462" s="84"/>
      <c r="FK462" s="84"/>
      <c r="FL462" s="84"/>
      <c r="FM462" s="84"/>
      <c r="FN462" s="84"/>
      <c r="FO462" s="84"/>
      <c r="FP462" s="84"/>
    </row>
    <row r="463" spans="1:172" s="69" customFormat="1" x14ac:dyDescent="0.35">
      <c r="A463" s="137"/>
      <c r="B463" s="138" t="s">
        <v>55</v>
      </c>
      <c r="C463" s="139"/>
      <c r="D463" s="141">
        <v>105</v>
      </c>
      <c r="E463" s="272">
        <v>105</v>
      </c>
      <c r="F463" s="142"/>
      <c r="G463" s="141"/>
      <c r="H463" s="141"/>
      <c r="I463" s="140"/>
      <c r="J463" s="143"/>
      <c r="K463" s="206"/>
      <c r="L463" s="206"/>
      <c r="M463" s="206"/>
      <c r="N463" s="206"/>
      <c r="O463" s="206"/>
      <c r="P463" s="206"/>
      <c r="Q463" s="206"/>
      <c r="R463" s="206"/>
      <c r="S463" s="155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8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8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8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8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8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84"/>
      <c r="DH463" s="84"/>
      <c r="DI463" s="84"/>
      <c r="DJ463" s="84"/>
      <c r="DK463" s="84"/>
      <c r="DL463" s="84"/>
      <c r="DM463" s="84"/>
      <c r="DN463" s="84"/>
      <c r="DO463" s="84"/>
      <c r="DP463" s="84"/>
      <c r="DQ463" s="84"/>
      <c r="DR463" s="84"/>
      <c r="DS463" s="84"/>
      <c r="DT463" s="84"/>
      <c r="DU463" s="84"/>
      <c r="DV463" s="84"/>
      <c r="DW463" s="84"/>
      <c r="DX463" s="84"/>
      <c r="DY463" s="84"/>
      <c r="DZ463" s="84"/>
      <c r="EA463" s="84"/>
      <c r="EB463" s="84"/>
      <c r="EC463" s="84"/>
      <c r="ED463" s="84"/>
      <c r="EE463" s="84"/>
      <c r="EF463" s="84"/>
      <c r="EG463" s="84"/>
      <c r="EH463" s="84"/>
      <c r="EI463" s="84"/>
      <c r="EJ463" s="84"/>
      <c r="EK463" s="84"/>
      <c r="EL463" s="84"/>
      <c r="EM463" s="84"/>
      <c r="EN463" s="84"/>
      <c r="EO463" s="84"/>
      <c r="EP463" s="84"/>
      <c r="EQ463" s="84"/>
      <c r="ER463" s="84"/>
      <c r="ES463" s="84"/>
      <c r="ET463" s="84"/>
      <c r="EU463" s="84"/>
      <c r="EV463" s="84"/>
      <c r="EW463" s="84"/>
      <c r="EX463" s="84"/>
      <c r="EY463" s="84"/>
      <c r="EZ463" s="84"/>
      <c r="FA463" s="84"/>
      <c r="FB463" s="84"/>
      <c r="FC463" s="84"/>
      <c r="FD463" s="84"/>
      <c r="FE463" s="84"/>
      <c r="FF463" s="84"/>
      <c r="FG463" s="84"/>
      <c r="FH463" s="84"/>
      <c r="FI463" s="84"/>
      <c r="FJ463" s="84"/>
      <c r="FK463" s="84"/>
      <c r="FL463" s="84"/>
      <c r="FM463" s="84"/>
      <c r="FN463" s="84"/>
      <c r="FO463" s="84"/>
      <c r="FP463" s="84"/>
    </row>
    <row r="464" spans="1:172" s="69" customFormat="1" x14ac:dyDescent="0.35">
      <c r="A464" s="137"/>
      <c r="B464" s="138" t="s">
        <v>18</v>
      </c>
      <c r="C464" s="139"/>
      <c r="D464" s="141">
        <v>40</v>
      </c>
      <c r="E464" s="272">
        <v>40</v>
      </c>
      <c r="F464" s="142"/>
      <c r="G464" s="141"/>
      <c r="H464" s="141"/>
      <c r="I464" s="140"/>
      <c r="J464" s="143"/>
      <c r="K464" s="206"/>
      <c r="L464" s="206"/>
      <c r="M464" s="206"/>
      <c r="N464" s="206"/>
      <c r="O464" s="206"/>
      <c r="P464" s="206"/>
      <c r="Q464" s="206"/>
      <c r="R464" s="206"/>
      <c r="S464" s="155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8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8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8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8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8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84"/>
      <c r="DH464" s="84"/>
      <c r="DI464" s="84"/>
      <c r="DJ464" s="84"/>
      <c r="DK464" s="84"/>
      <c r="DL464" s="84"/>
      <c r="DM464" s="84"/>
      <c r="DN464" s="84"/>
      <c r="DO464" s="84"/>
      <c r="DP464" s="84"/>
      <c r="DQ464" s="84"/>
      <c r="DR464" s="84"/>
      <c r="DS464" s="84"/>
      <c r="DT464" s="84"/>
      <c r="DU464" s="84"/>
      <c r="DV464" s="84"/>
      <c r="DW464" s="84"/>
      <c r="DX464" s="84"/>
      <c r="DY464" s="84"/>
      <c r="DZ464" s="84"/>
      <c r="EA464" s="84"/>
      <c r="EB464" s="84"/>
      <c r="EC464" s="84"/>
      <c r="ED464" s="84"/>
      <c r="EE464" s="84"/>
      <c r="EF464" s="84"/>
      <c r="EG464" s="84"/>
      <c r="EH464" s="84"/>
      <c r="EI464" s="84"/>
      <c r="EJ464" s="84"/>
      <c r="EK464" s="84"/>
      <c r="EL464" s="84"/>
      <c r="EM464" s="84"/>
      <c r="EN464" s="84"/>
      <c r="EO464" s="84"/>
      <c r="EP464" s="84"/>
      <c r="EQ464" s="84"/>
      <c r="ER464" s="84"/>
      <c r="ES464" s="84"/>
      <c r="ET464" s="84"/>
      <c r="EU464" s="84"/>
      <c r="EV464" s="84"/>
      <c r="EW464" s="84"/>
      <c r="EX464" s="84"/>
      <c r="EY464" s="84"/>
      <c r="EZ464" s="84"/>
      <c r="FA464" s="84"/>
      <c r="FB464" s="84"/>
      <c r="FC464" s="84"/>
      <c r="FD464" s="84"/>
      <c r="FE464" s="84"/>
      <c r="FF464" s="84"/>
      <c r="FG464" s="84"/>
      <c r="FH464" s="84"/>
      <c r="FI464" s="84"/>
      <c r="FJ464" s="84"/>
      <c r="FK464" s="84"/>
      <c r="FL464" s="84"/>
      <c r="FM464" s="84"/>
      <c r="FN464" s="84"/>
      <c r="FO464" s="84"/>
      <c r="FP464" s="84"/>
    </row>
    <row r="465" spans="1:172" s="69" customFormat="1" x14ac:dyDescent="0.35">
      <c r="A465" s="137"/>
      <c r="B465" s="138" t="s">
        <v>252</v>
      </c>
      <c r="C465" s="139"/>
      <c r="D465" s="141"/>
      <c r="E465" s="272">
        <v>145.30000000000001</v>
      </c>
      <c r="F465" s="142"/>
      <c r="G465" s="141"/>
      <c r="H465" s="141"/>
      <c r="I465" s="140"/>
      <c r="J465" s="143"/>
      <c r="K465" s="206"/>
      <c r="L465" s="206"/>
      <c r="M465" s="206"/>
      <c r="N465" s="206"/>
      <c r="O465" s="206"/>
      <c r="P465" s="206"/>
      <c r="Q465" s="206"/>
      <c r="R465" s="206"/>
      <c r="S465" s="155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8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8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8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8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8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84"/>
      <c r="DH465" s="84"/>
      <c r="DI465" s="84"/>
      <c r="DJ465" s="84"/>
      <c r="DK465" s="84"/>
      <c r="DL465" s="84"/>
      <c r="DM465" s="84"/>
      <c r="DN465" s="84"/>
      <c r="DO465" s="84"/>
      <c r="DP465" s="84"/>
      <c r="DQ465" s="84"/>
      <c r="DR465" s="84"/>
      <c r="DS465" s="84"/>
      <c r="DT465" s="84"/>
      <c r="DU465" s="84"/>
      <c r="DV465" s="84"/>
      <c r="DW465" s="84"/>
      <c r="DX465" s="84"/>
      <c r="DY465" s="84"/>
      <c r="DZ465" s="84"/>
      <c r="EA465" s="84"/>
      <c r="EB465" s="84"/>
      <c r="EC465" s="84"/>
      <c r="ED465" s="84"/>
      <c r="EE465" s="84"/>
      <c r="EF465" s="84"/>
      <c r="EG465" s="84"/>
      <c r="EH465" s="84"/>
      <c r="EI465" s="84"/>
      <c r="EJ465" s="84"/>
      <c r="EK465" s="84"/>
      <c r="EL465" s="84"/>
      <c r="EM465" s="84"/>
      <c r="EN465" s="84"/>
      <c r="EO465" s="84"/>
      <c r="EP465" s="84"/>
      <c r="EQ465" s="84"/>
      <c r="ER465" s="84"/>
      <c r="ES465" s="84"/>
      <c r="ET465" s="84"/>
      <c r="EU465" s="84"/>
      <c r="EV465" s="84"/>
      <c r="EW465" s="84"/>
      <c r="EX465" s="84"/>
      <c r="EY465" s="84"/>
      <c r="EZ465" s="84"/>
      <c r="FA465" s="84"/>
      <c r="FB465" s="84"/>
      <c r="FC465" s="84"/>
      <c r="FD465" s="84"/>
      <c r="FE465" s="84"/>
      <c r="FF465" s="84"/>
      <c r="FG465" s="84"/>
      <c r="FH465" s="84"/>
      <c r="FI465" s="84"/>
      <c r="FJ465" s="84"/>
      <c r="FK465" s="84"/>
      <c r="FL465" s="84"/>
      <c r="FM465" s="84"/>
      <c r="FN465" s="84"/>
      <c r="FO465" s="84"/>
      <c r="FP465" s="84"/>
    </row>
    <row r="466" spans="1:172" s="69" customFormat="1" x14ac:dyDescent="0.35">
      <c r="A466" s="137"/>
      <c r="B466" s="138" t="s">
        <v>22</v>
      </c>
      <c r="C466" s="139"/>
      <c r="D466" s="141">
        <v>4</v>
      </c>
      <c r="E466" s="272">
        <v>4</v>
      </c>
      <c r="F466" s="142"/>
      <c r="G466" s="141"/>
      <c r="H466" s="141"/>
      <c r="I466" s="140"/>
      <c r="J466" s="143"/>
      <c r="K466" s="206"/>
      <c r="L466" s="206"/>
      <c r="M466" s="206"/>
      <c r="N466" s="206"/>
      <c r="O466" s="206"/>
      <c r="P466" s="206"/>
      <c r="Q466" s="206"/>
      <c r="R466" s="206"/>
      <c r="S466" s="155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8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8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8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8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8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84"/>
      <c r="DH466" s="84"/>
      <c r="DI466" s="84"/>
      <c r="DJ466" s="84"/>
      <c r="DK466" s="84"/>
      <c r="DL466" s="84"/>
      <c r="DM466" s="84"/>
      <c r="DN466" s="84"/>
      <c r="DO466" s="84"/>
      <c r="DP466" s="84"/>
      <c r="DQ466" s="84"/>
      <c r="DR466" s="84"/>
      <c r="DS466" s="84"/>
      <c r="DT466" s="84"/>
      <c r="DU466" s="84"/>
      <c r="DV466" s="84"/>
      <c r="DW466" s="84"/>
      <c r="DX466" s="84"/>
      <c r="DY466" s="84"/>
      <c r="DZ466" s="84"/>
      <c r="EA466" s="84"/>
      <c r="EB466" s="84"/>
      <c r="EC466" s="84"/>
      <c r="ED466" s="84"/>
      <c r="EE466" s="84"/>
      <c r="EF466" s="84"/>
      <c r="EG466" s="84"/>
      <c r="EH466" s="84"/>
      <c r="EI466" s="84"/>
      <c r="EJ466" s="84"/>
      <c r="EK466" s="84"/>
      <c r="EL466" s="84"/>
      <c r="EM466" s="84"/>
      <c r="EN466" s="84"/>
      <c r="EO466" s="84"/>
      <c r="EP466" s="84"/>
      <c r="EQ466" s="84"/>
      <c r="ER466" s="84"/>
      <c r="ES466" s="84"/>
      <c r="ET466" s="84"/>
      <c r="EU466" s="84"/>
      <c r="EV466" s="84"/>
      <c r="EW466" s="84"/>
      <c r="EX466" s="84"/>
      <c r="EY466" s="84"/>
      <c r="EZ466" s="84"/>
      <c r="FA466" s="84"/>
      <c r="FB466" s="84"/>
      <c r="FC466" s="84"/>
      <c r="FD466" s="84"/>
      <c r="FE466" s="84"/>
      <c r="FF466" s="84"/>
      <c r="FG466" s="84"/>
      <c r="FH466" s="84"/>
      <c r="FI466" s="84"/>
      <c r="FJ466" s="84"/>
      <c r="FK466" s="84"/>
      <c r="FL466" s="84"/>
      <c r="FM466" s="84"/>
      <c r="FN466" s="84"/>
      <c r="FO466" s="84"/>
      <c r="FP466" s="84"/>
    </row>
    <row r="467" spans="1:172" s="69" customFormat="1" x14ac:dyDescent="0.35">
      <c r="A467" s="137"/>
      <c r="B467" s="138" t="s">
        <v>21</v>
      </c>
      <c r="C467" s="139"/>
      <c r="D467" s="141">
        <v>1.1000000000000001</v>
      </c>
      <c r="E467" s="272">
        <v>1.1000000000000001</v>
      </c>
      <c r="F467" s="142"/>
      <c r="G467" s="141"/>
      <c r="H467" s="141"/>
      <c r="I467" s="140"/>
      <c r="J467" s="143"/>
      <c r="K467" s="206"/>
      <c r="L467" s="206"/>
      <c r="M467" s="206"/>
      <c r="N467" s="206"/>
      <c r="O467" s="206"/>
      <c r="P467" s="206"/>
      <c r="Q467" s="206"/>
      <c r="R467" s="206"/>
      <c r="S467" s="155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8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8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8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8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8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84"/>
      <c r="DH467" s="84"/>
      <c r="DI467" s="84"/>
      <c r="DJ467" s="84"/>
      <c r="DK467" s="84"/>
      <c r="DL467" s="84"/>
      <c r="DM467" s="84"/>
      <c r="DN467" s="84"/>
      <c r="DO467" s="84"/>
      <c r="DP467" s="84"/>
      <c r="DQ467" s="84"/>
      <c r="DR467" s="84"/>
      <c r="DS467" s="84"/>
      <c r="DT467" s="84"/>
      <c r="DU467" s="84"/>
      <c r="DV467" s="84"/>
      <c r="DW467" s="84"/>
      <c r="DX467" s="84"/>
      <c r="DY467" s="84"/>
      <c r="DZ467" s="84"/>
      <c r="EA467" s="84"/>
      <c r="EB467" s="84"/>
      <c r="EC467" s="84"/>
      <c r="ED467" s="84"/>
      <c r="EE467" s="84"/>
      <c r="EF467" s="84"/>
      <c r="EG467" s="84"/>
      <c r="EH467" s="84"/>
      <c r="EI467" s="84"/>
      <c r="EJ467" s="84"/>
      <c r="EK467" s="84"/>
      <c r="EL467" s="84"/>
      <c r="EM467" s="84"/>
      <c r="EN467" s="84"/>
      <c r="EO467" s="84"/>
      <c r="EP467" s="84"/>
      <c r="EQ467" s="84"/>
      <c r="ER467" s="84"/>
      <c r="ES467" s="84"/>
      <c r="ET467" s="84"/>
      <c r="EU467" s="84"/>
      <c r="EV467" s="84"/>
      <c r="EW467" s="84"/>
      <c r="EX467" s="84"/>
      <c r="EY467" s="84"/>
      <c r="EZ467" s="84"/>
      <c r="FA467" s="84"/>
      <c r="FB467" s="84"/>
      <c r="FC467" s="84"/>
      <c r="FD467" s="84"/>
      <c r="FE467" s="84"/>
      <c r="FF467" s="84"/>
      <c r="FG467" s="84"/>
      <c r="FH467" s="84"/>
      <c r="FI467" s="84"/>
      <c r="FJ467" s="84"/>
      <c r="FK467" s="84"/>
      <c r="FL467" s="84"/>
      <c r="FM467" s="84"/>
      <c r="FN467" s="84"/>
      <c r="FO467" s="84"/>
      <c r="FP467" s="84"/>
    </row>
    <row r="468" spans="1:172" s="75" customFormat="1" x14ac:dyDescent="0.35">
      <c r="A468" s="205" t="s">
        <v>172</v>
      </c>
      <c r="B468" s="206"/>
      <c r="C468" s="207" t="s">
        <v>288</v>
      </c>
      <c r="D468" s="208"/>
      <c r="E468" s="209"/>
      <c r="F468" s="210">
        <v>0.06</v>
      </c>
      <c r="G468" s="211">
        <v>0.02</v>
      </c>
      <c r="H468" s="212">
        <v>4.99</v>
      </c>
      <c r="I468" s="211">
        <v>20.38</v>
      </c>
      <c r="J468" s="143" t="s">
        <v>285</v>
      </c>
      <c r="K468" s="206"/>
      <c r="L468" s="206"/>
      <c r="M468" s="206"/>
      <c r="N468" s="206"/>
      <c r="O468" s="206"/>
      <c r="P468" s="206"/>
      <c r="Q468" s="206"/>
      <c r="R468" s="206"/>
      <c r="S468" s="155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8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8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8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8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8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84"/>
      <c r="DH468" s="84"/>
      <c r="DI468" s="84"/>
      <c r="DJ468" s="84"/>
      <c r="DK468" s="84"/>
      <c r="DL468" s="84"/>
      <c r="DM468" s="84"/>
      <c r="DN468" s="84"/>
      <c r="DO468" s="84"/>
      <c r="DP468" s="84"/>
      <c r="DQ468" s="84"/>
      <c r="DR468" s="84"/>
      <c r="DS468" s="84"/>
      <c r="DT468" s="84"/>
      <c r="DU468" s="84"/>
      <c r="DV468" s="84"/>
      <c r="DW468" s="84"/>
      <c r="DX468" s="84"/>
      <c r="DY468" s="84"/>
      <c r="DZ468" s="84"/>
      <c r="EA468" s="84"/>
      <c r="EB468" s="84"/>
      <c r="EC468" s="84"/>
      <c r="ED468" s="84"/>
      <c r="EE468" s="84"/>
      <c r="EF468" s="84"/>
      <c r="EG468" s="84"/>
      <c r="EH468" s="84"/>
      <c r="EI468" s="84"/>
      <c r="EJ468" s="84"/>
      <c r="EK468" s="84"/>
      <c r="EL468" s="84"/>
      <c r="EM468" s="84"/>
      <c r="EN468" s="84"/>
      <c r="EO468" s="84"/>
      <c r="EP468" s="84"/>
      <c r="EQ468" s="84"/>
      <c r="ER468" s="84"/>
      <c r="ES468" s="84"/>
      <c r="ET468" s="84"/>
      <c r="EU468" s="84"/>
      <c r="EV468" s="84"/>
      <c r="EW468" s="84"/>
      <c r="EX468" s="84"/>
      <c r="EY468" s="84"/>
      <c r="EZ468" s="84"/>
      <c r="FA468" s="84"/>
      <c r="FB468" s="84"/>
      <c r="FC468" s="84"/>
      <c r="FD468" s="84"/>
      <c r="FE468" s="84"/>
      <c r="FF468" s="84"/>
      <c r="FG468" s="84"/>
      <c r="FH468" s="84"/>
      <c r="FI468" s="84"/>
      <c r="FJ468" s="84"/>
      <c r="FK468" s="84"/>
      <c r="FL468" s="84"/>
      <c r="FM468" s="84"/>
      <c r="FN468" s="84"/>
      <c r="FO468" s="84"/>
      <c r="FP468" s="84"/>
    </row>
    <row r="469" spans="1:172" s="75" customFormat="1" x14ac:dyDescent="0.35">
      <c r="A469" s="205"/>
      <c r="B469" s="206" t="s">
        <v>64</v>
      </c>
      <c r="C469" s="213"/>
      <c r="D469" s="214">
        <v>0.3</v>
      </c>
      <c r="E469" s="207">
        <v>0.3</v>
      </c>
      <c r="F469" s="210"/>
      <c r="G469" s="210"/>
      <c r="H469" s="211"/>
      <c r="I469" s="211"/>
      <c r="J469" s="143"/>
      <c r="K469" s="206"/>
      <c r="L469" s="206"/>
      <c r="M469" s="206"/>
      <c r="N469" s="206"/>
      <c r="O469" s="206"/>
      <c r="P469" s="206"/>
      <c r="Q469" s="206"/>
      <c r="R469" s="206"/>
      <c r="S469" s="155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8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8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8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8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8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84"/>
      <c r="DH469" s="84"/>
      <c r="DI469" s="84"/>
      <c r="DJ469" s="84"/>
      <c r="DK469" s="84"/>
      <c r="DL469" s="84"/>
      <c r="DM469" s="84"/>
      <c r="DN469" s="84"/>
      <c r="DO469" s="84"/>
      <c r="DP469" s="84"/>
      <c r="DQ469" s="84"/>
      <c r="DR469" s="84"/>
      <c r="DS469" s="84"/>
      <c r="DT469" s="84"/>
      <c r="DU469" s="84"/>
      <c r="DV469" s="84"/>
      <c r="DW469" s="84"/>
      <c r="DX469" s="84"/>
      <c r="DY469" s="84"/>
      <c r="DZ469" s="84"/>
      <c r="EA469" s="84"/>
      <c r="EB469" s="84"/>
      <c r="EC469" s="84"/>
      <c r="ED469" s="84"/>
      <c r="EE469" s="84"/>
      <c r="EF469" s="84"/>
      <c r="EG469" s="84"/>
      <c r="EH469" s="84"/>
      <c r="EI469" s="84"/>
      <c r="EJ469" s="84"/>
      <c r="EK469" s="84"/>
      <c r="EL469" s="84"/>
      <c r="EM469" s="84"/>
      <c r="EN469" s="84"/>
      <c r="EO469" s="84"/>
      <c r="EP469" s="84"/>
      <c r="EQ469" s="84"/>
      <c r="ER469" s="84"/>
      <c r="ES469" s="84"/>
      <c r="ET469" s="84"/>
      <c r="EU469" s="84"/>
      <c r="EV469" s="84"/>
      <c r="EW469" s="84"/>
      <c r="EX469" s="84"/>
      <c r="EY469" s="84"/>
      <c r="EZ469" s="84"/>
      <c r="FA469" s="84"/>
      <c r="FB469" s="84"/>
      <c r="FC469" s="84"/>
      <c r="FD469" s="84"/>
      <c r="FE469" s="84"/>
      <c r="FF469" s="84"/>
      <c r="FG469" s="84"/>
      <c r="FH469" s="84"/>
      <c r="FI469" s="84"/>
      <c r="FJ469" s="84"/>
      <c r="FK469" s="84"/>
      <c r="FL469" s="84"/>
      <c r="FM469" s="84"/>
      <c r="FN469" s="84"/>
      <c r="FO469" s="84"/>
      <c r="FP469" s="84"/>
    </row>
    <row r="470" spans="1:172" s="75" customFormat="1" x14ac:dyDescent="0.35">
      <c r="A470" s="205"/>
      <c r="B470" s="206" t="s">
        <v>54</v>
      </c>
      <c r="C470" s="213"/>
      <c r="D470" s="214">
        <v>5</v>
      </c>
      <c r="E470" s="207">
        <v>5</v>
      </c>
      <c r="F470" s="210"/>
      <c r="G470" s="210"/>
      <c r="H470" s="211"/>
      <c r="I470" s="210"/>
      <c r="J470" s="143"/>
      <c r="K470" s="206"/>
      <c r="L470" s="206"/>
      <c r="M470" s="206"/>
      <c r="N470" s="206"/>
      <c r="O470" s="206"/>
      <c r="P470" s="206"/>
      <c r="Q470" s="206"/>
      <c r="R470" s="206"/>
      <c r="S470" s="155"/>
      <c r="T470" s="84"/>
      <c r="U470" s="84"/>
      <c r="V470" s="84"/>
      <c r="W470" s="84"/>
      <c r="X470" s="84"/>
      <c r="Y470" s="84"/>
      <c r="Z470" s="84"/>
      <c r="AA470" s="84"/>
      <c r="AB470" s="84"/>
      <c r="AC470" s="84"/>
      <c r="AD470" s="84"/>
      <c r="AE470" s="84"/>
      <c r="AF470" s="84"/>
      <c r="AG470" s="84"/>
      <c r="AH470" s="84"/>
      <c r="AI470" s="84"/>
      <c r="AJ470" s="84"/>
      <c r="AK470" s="84"/>
      <c r="AL470" s="84"/>
      <c r="AM470" s="84"/>
      <c r="AN470" s="84"/>
      <c r="AO470" s="84"/>
      <c r="AP470" s="84"/>
      <c r="AQ470" s="84"/>
      <c r="AR470" s="84"/>
      <c r="AS470" s="84"/>
      <c r="AT470" s="84"/>
      <c r="AU470" s="84"/>
      <c r="AV470" s="84"/>
      <c r="AW470" s="84"/>
      <c r="AX470" s="84"/>
      <c r="AY470" s="84"/>
      <c r="AZ470" s="84"/>
      <c r="BA470" s="84"/>
      <c r="BB470" s="84"/>
      <c r="BC470" s="84"/>
      <c r="BD470" s="84"/>
      <c r="BE470" s="84"/>
      <c r="BF470" s="84"/>
      <c r="BG470" s="84"/>
      <c r="BH470" s="84"/>
      <c r="BI470" s="84"/>
      <c r="BJ470" s="84"/>
      <c r="BK470" s="84"/>
      <c r="BL470" s="84"/>
      <c r="BM470" s="84"/>
      <c r="BN470" s="84"/>
      <c r="BO470" s="84"/>
      <c r="BP470" s="84"/>
      <c r="BQ470" s="84"/>
      <c r="BR470" s="84"/>
      <c r="BS470" s="84"/>
      <c r="BT470" s="84"/>
      <c r="BU470" s="84"/>
      <c r="BV470" s="84"/>
      <c r="BW470" s="84"/>
      <c r="BX470" s="84"/>
      <c r="BY470" s="84"/>
      <c r="BZ470" s="84"/>
      <c r="CA470" s="84"/>
      <c r="CB470" s="84"/>
      <c r="CC470" s="84"/>
      <c r="CD470" s="84"/>
      <c r="CE470" s="84"/>
      <c r="CF470" s="84"/>
      <c r="CG470" s="84"/>
      <c r="CH470" s="84"/>
      <c r="CI470" s="84"/>
      <c r="CJ470" s="84"/>
      <c r="CK470" s="84"/>
      <c r="CL470" s="84"/>
      <c r="CM470" s="84"/>
      <c r="CN470" s="84"/>
      <c r="CO470" s="84"/>
      <c r="CP470" s="84"/>
      <c r="CQ470" s="84"/>
      <c r="CR470" s="84"/>
      <c r="CS470" s="84"/>
      <c r="CT470" s="84"/>
      <c r="CU470" s="84"/>
      <c r="CV470" s="84"/>
      <c r="CW470" s="84"/>
      <c r="CX470" s="84"/>
      <c r="CY470" s="84"/>
      <c r="CZ470" s="84"/>
      <c r="DA470" s="84"/>
      <c r="DB470" s="84"/>
      <c r="DC470" s="84"/>
      <c r="DD470" s="84"/>
      <c r="DE470" s="84"/>
      <c r="DF470" s="84"/>
      <c r="DG470" s="84"/>
      <c r="DH470" s="84"/>
      <c r="DI470" s="84"/>
      <c r="DJ470" s="84"/>
      <c r="DK470" s="84"/>
      <c r="DL470" s="84"/>
      <c r="DM470" s="84"/>
      <c r="DN470" s="84"/>
      <c r="DO470" s="84"/>
      <c r="DP470" s="84"/>
      <c r="DQ470" s="84"/>
      <c r="DR470" s="84"/>
      <c r="DS470" s="84"/>
      <c r="DT470" s="84"/>
      <c r="DU470" s="84"/>
      <c r="DV470" s="84"/>
      <c r="DW470" s="84"/>
      <c r="DX470" s="84"/>
      <c r="DY470" s="84"/>
      <c r="DZ470" s="84"/>
      <c r="EA470" s="84"/>
      <c r="EB470" s="84"/>
      <c r="EC470" s="84"/>
      <c r="ED470" s="84"/>
      <c r="EE470" s="84"/>
      <c r="EF470" s="84"/>
      <c r="EG470" s="84"/>
      <c r="EH470" s="84"/>
      <c r="EI470" s="84"/>
      <c r="EJ470" s="84"/>
      <c r="EK470" s="84"/>
      <c r="EL470" s="84"/>
      <c r="EM470" s="84"/>
      <c r="EN470" s="84"/>
      <c r="EO470" s="84"/>
      <c r="EP470" s="84"/>
      <c r="EQ470" s="84"/>
      <c r="ER470" s="84"/>
      <c r="ES470" s="84"/>
      <c r="ET470" s="84"/>
      <c r="EU470" s="84"/>
      <c r="EV470" s="84"/>
      <c r="EW470" s="84"/>
      <c r="EX470" s="84"/>
      <c r="EY470" s="84"/>
      <c r="EZ470" s="84"/>
      <c r="FA470" s="84"/>
      <c r="FB470" s="84"/>
      <c r="FC470" s="84"/>
      <c r="FD470" s="84"/>
      <c r="FE470" s="84"/>
      <c r="FF470" s="84"/>
      <c r="FG470" s="84"/>
      <c r="FH470" s="84"/>
      <c r="FI470" s="84"/>
      <c r="FJ470" s="84"/>
      <c r="FK470" s="84"/>
      <c r="FL470" s="84"/>
      <c r="FM470" s="84"/>
      <c r="FN470" s="84"/>
      <c r="FO470" s="84"/>
      <c r="FP470" s="84"/>
    </row>
    <row r="471" spans="1:172" s="75" customFormat="1" x14ac:dyDescent="0.35">
      <c r="A471" s="205"/>
      <c r="B471" s="206" t="s">
        <v>19</v>
      </c>
      <c r="C471" s="213"/>
      <c r="D471" s="214">
        <v>180</v>
      </c>
      <c r="E471" s="207">
        <v>180</v>
      </c>
      <c r="F471" s="210"/>
      <c r="G471" s="210"/>
      <c r="H471" s="211"/>
      <c r="I471" s="210"/>
      <c r="J471" s="143"/>
      <c r="K471" s="206"/>
      <c r="L471" s="206"/>
      <c r="M471" s="206"/>
      <c r="N471" s="206"/>
      <c r="O471" s="206"/>
      <c r="P471" s="206"/>
      <c r="Q471" s="206"/>
      <c r="R471" s="206"/>
      <c r="S471" s="155"/>
      <c r="T471" s="84"/>
      <c r="U471" s="84"/>
      <c r="V471" s="84"/>
      <c r="W471" s="84"/>
      <c r="X471" s="84"/>
      <c r="Y471" s="84"/>
      <c r="Z471" s="84"/>
      <c r="AA471" s="84"/>
      <c r="AB471" s="84"/>
      <c r="AC471" s="84"/>
      <c r="AD471" s="84"/>
      <c r="AE471" s="84"/>
      <c r="AF471" s="84"/>
      <c r="AG471" s="84"/>
      <c r="AH471" s="84"/>
      <c r="AI471" s="84"/>
      <c r="AJ471" s="84"/>
      <c r="AK471" s="84"/>
      <c r="AL471" s="84"/>
      <c r="AM471" s="84"/>
      <c r="AN471" s="84"/>
      <c r="AO471" s="84"/>
      <c r="AP471" s="84"/>
      <c r="AQ471" s="84"/>
      <c r="AR471" s="84"/>
      <c r="AS471" s="84"/>
      <c r="AT471" s="84"/>
      <c r="AU471" s="84"/>
      <c r="AV471" s="84"/>
      <c r="AW471" s="84"/>
      <c r="AX471" s="84"/>
      <c r="AY471" s="84"/>
      <c r="AZ471" s="84"/>
      <c r="BA471" s="84"/>
      <c r="BB471" s="84"/>
      <c r="BC471" s="84"/>
      <c r="BD471" s="84"/>
      <c r="BE471" s="84"/>
      <c r="BF471" s="84"/>
      <c r="BG471" s="84"/>
      <c r="BH471" s="84"/>
      <c r="BI471" s="84"/>
      <c r="BJ471" s="84"/>
      <c r="BK471" s="84"/>
      <c r="BL471" s="84"/>
      <c r="BM471" s="84"/>
      <c r="BN471" s="84"/>
      <c r="BO471" s="84"/>
      <c r="BP471" s="84"/>
      <c r="BQ471" s="84"/>
      <c r="BR471" s="84"/>
      <c r="BS471" s="84"/>
      <c r="BT471" s="84"/>
      <c r="BU471" s="84"/>
      <c r="BV471" s="84"/>
      <c r="BW471" s="84"/>
      <c r="BX471" s="84"/>
      <c r="BY471" s="84"/>
      <c r="BZ471" s="84"/>
      <c r="CA471" s="84"/>
      <c r="CB471" s="84"/>
      <c r="CC471" s="84"/>
      <c r="CD471" s="84"/>
      <c r="CE471" s="84"/>
      <c r="CF471" s="84"/>
      <c r="CG471" s="84"/>
      <c r="CH471" s="84"/>
      <c r="CI471" s="84"/>
      <c r="CJ471" s="84"/>
      <c r="CK471" s="84"/>
      <c r="CL471" s="84"/>
      <c r="CM471" s="84"/>
      <c r="CN471" s="84"/>
      <c r="CO471" s="84"/>
      <c r="CP471" s="84"/>
      <c r="CQ471" s="84"/>
      <c r="CR471" s="84"/>
      <c r="CS471" s="84"/>
      <c r="CT471" s="84"/>
      <c r="CU471" s="84"/>
      <c r="CV471" s="84"/>
      <c r="CW471" s="84"/>
      <c r="CX471" s="84"/>
      <c r="CY471" s="84"/>
      <c r="CZ471" s="84"/>
      <c r="DA471" s="84"/>
      <c r="DB471" s="84"/>
      <c r="DC471" s="84"/>
      <c r="DD471" s="84"/>
      <c r="DE471" s="84"/>
      <c r="DF471" s="84"/>
      <c r="DG471" s="84"/>
      <c r="DH471" s="84"/>
      <c r="DI471" s="84"/>
      <c r="DJ471" s="84"/>
      <c r="DK471" s="84"/>
      <c r="DL471" s="84"/>
      <c r="DM471" s="84"/>
      <c r="DN471" s="84"/>
      <c r="DO471" s="84"/>
      <c r="DP471" s="84"/>
      <c r="DQ471" s="84"/>
      <c r="DR471" s="84"/>
      <c r="DS471" s="84"/>
      <c r="DT471" s="84"/>
      <c r="DU471" s="84"/>
      <c r="DV471" s="84"/>
      <c r="DW471" s="84"/>
      <c r="DX471" s="84"/>
      <c r="DY471" s="84"/>
      <c r="DZ471" s="84"/>
      <c r="EA471" s="84"/>
      <c r="EB471" s="84"/>
      <c r="EC471" s="84"/>
      <c r="ED471" s="84"/>
      <c r="EE471" s="84"/>
      <c r="EF471" s="84"/>
      <c r="EG471" s="84"/>
      <c r="EH471" s="84"/>
      <c r="EI471" s="84"/>
      <c r="EJ471" s="84"/>
      <c r="EK471" s="84"/>
      <c r="EL471" s="84"/>
      <c r="EM471" s="84"/>
      <c r="EN471" s="84"/>
      <c r="EO471" s="84"/>
      <c r="EP471" s="84"/>
      <c r="EQ471" s="84"/>
      <c r="ER471" s="84"/>
      <c r="ES471" s="84"/>
      <c r="ET471" s="84"/>
      <c r="EU471" s="84"/>
      <c r="EV471" s="84"/>
      <c r="EW471" s="84"/>
      <c r="EX471" s="84"/>
      <c r="EY471" s="84"/>
      <c r="EZ471" s="84"/>
      <c r="FA471" s="84"/>
      <c r="FB471" s="84"/>
      <c r="FC471" s="84"/>
      <c r="FD471" s="84"/>
      <c r="FE471" s="84"/>
      <c r="FF471" s="84"/>
      <c r="FG471" s="84"/>
      <c r="FH471" s="84"/>
      <c r="FI471" s="84"/>
      <c r="FJ471" s="84"/>
      <c r="FK471" s="84"/>
      <c r="FL471" s="84"/>
      <c r="FM471" s="84"/>
      <c r="FN471" s="84"/>
      <c r="FO471" s="84"/>
      <c r="FP471" s="84"/>
    </row>
    <row r="472" spans="1:172" ht="15" thickBot="1" x14ac:dyDescent="0.4">
      <c r="A472" s="137" t="s">
        <v>42</v>
      </c>
      <c r="B472" s="138"/>
      <c r="C472" s="139">
        <v>23</v>
      </c>
      <c r="D472" s="141">
        <v>23</v>
      </c>
      <c r="E472" s="141">
        <v>23</v>
      </c>
      <c r="F472" s="141">
        <v>1.8</v>
      </c>
      <c r="G472" s="140">
        <v>0.23</v>
      </c>
      <c r="H472" s="141">
        <v>11.3</v>
      </c>
      <c r="I472" s="140">
        <v>54.5</v>
      </c>
      <c r="J472" s="143"/>
    </row>
    <row r="473" spans="1:172" ht="15" thickBot="1" x14ac:dyDescent="0.4">
      <c r="A473" s="239" t="s">
        <v>29</v>
      </c>
      <c r="B473" s="240"/>
      <c r="C473" s="241">
        <v>518</v>
      </c>
      <c r="D473" s="260"/>
      <c r="E473" s="285"/>
      <c r="F473" s="243">
        <v>16.86</v>
      </c>
      <c r="G473" s="243">
        <v>17.43</v>
      </c>
      <c r="H473" s="243">
        <v>74.69</v>
      </c>
      <c r="I473" s="243">
        <v>523.48</v>
      </c>
      <c r="J473" s="189"/>
    </row>
    <row r="474" spans="1:172" ht="15" thickBot="1" x14ac:dyDescent="0.4">
      <c r="A474" s="239" t="s">
        <v>65</v>
      </c>
      <c r="B474" s="240"/>
      <c r="C474" s="241">
        <v>1705.5</v>
      </c>
      <c r="D474" s="286"/>
      <c r="E474" s="241"/>
      <c r="F474" s="263">
        <v>49.006666666666668</v>
      </c>
      <c r="G474" s="263">
        <v>54.483333333333334</v>
      </c>
      <c r="H474" s="263">
        <v>231.43833333333333</v>
      </c>
      <c r="I474" s="263">
        <v>1611.08</v>
      </c>
      <c r="J474" s="201"/>
    </row>
    <row r="475" spans="1:172" x14ac:dyDescent="0.35">
      <c r="A475" s="138"/>
      <c r="B475" s="138"/>
      <c r="C475" s="161"/>
      <c r="D475" s="140" t="s">
        <v>114</v>
      </c>
      <c r="E475" s="140"/>
      <c r="F475" s="140"/>
      <c r="G475" s="140"/>
      <c r="H475" s="140"/>
      <c r="I475" s="140"/>
      <c r="J475" s="138"/>
    </row>
    <row r="476" spans="1:172" ht="15" thickBot="1" x14ac:dyDescent="0.4">
      <c r="A476" s="179" t="s">
        <v>115</v>
      </c>
      <c r="J476" s="233"/>
    </row>
    <row r="477" spans="1:172" ht="22.5" customHeight="1" x14ac:dyDescent="0.35">
      <c r="A477" s="184" t="s">
        <v>264</v>
      </c>
      <c r="B477" s="185"/>
      <c r="C477" s="186" t="s">
        <v>260</v>
      </c>
      <c r="D477" s="187" t="s">
        <v>3</v>
      </c>
      <c r="E477" s="188" t="s">
        <v>3</v>
      </c>
      <c r="F477" s="461" t="s">
        <v>261</v>
      </c>
      <c r="G477" s="462"/>
      <c r="H477" s="463"/>
      <c r="I477" s="187" t="s">
        <v>4</v>
      </c>
      <c r="J477" s="189" t="s">
        <v>262</v>
      </c>
    </row>
    <row r="478" spans="1:172" ht="15" thickBot="1" x14ac:dyDescent="0.4">
      <c r="A478" s="144" t="s">
        <v>263</v>
      </c>
      <c r="B478" s="190"/>
      <c r="C478" s="191"/>
      <c r="D478" s="192" t="s">
        <v>6</v>
      </c>
      <c r="E478" s="193" t="s">
        <v>6</v>
      </c>
      <c r="F478" s="194"/>
      <c r="G478" s="195"/>
      <c r="H478" s="196"/>
      <c r="I478" s="192" t="s">
        <v>7</v>
      </c>
      <c r="J478" s="143"/>
    </row>
    <row r="479" spans="1:172" ht="15" thickBot="1" x14ac:dyDescent="0.4">
      <c r="A479" s="145"/>
      <c r="B479" s="197"/>
      <c r="C479" s="198"/>
      <c r="D479" s="199" t="s">
        <v>8</v>
      </c>
      <c r="E479" s="199" t="s">
        <v>9</v>
      </c>
      <c r="F479" s="199" t="s">
        <v>10</v>
      </c>
      <c r="G479" s="199" t="s">
        <v>11</v>
      </c>
      <c r="H479" s="200" t="s">
        <v>12</v>
      </c>
      <c r="I479" s="200" t="s">
        <v>13</v>
      </c>
      <c r="J479" s="201"/>
    </row>
    <row r="480" spans="1:172" x14ac:dyDescent="0.35">
      <c r="A480" s="137"/>
      <c r="B480" s="138" t="s">
        <v>15</v>
      </c>
      <c r="C480" s="223"/>
      <c r="D480" s="140"/>
      <c r="E480" s="202"/>
      <c r="F480" s="204"/>
      <c r="G480" s="202"/>
      <c r="H480" s="203"/>
      <c r="I480" s="204"/>
      <c r="J480" s="143"/>
    </row>
    <row r="481" spans="1:141" s="64" customFormat="1" ht="26.5" x14ac:dyDescent="0.35">
      <c r="A481" s="137" t="s">
        <v>82</v>
      </c>
      <c r="B481" s="138"/>
      <c r="C481" s="139" t="s">
        <v>16</v>
      </c>
      <c r="D481" s="142"/>
      <c r="E481" s="141"/>
      <c r="F481" s="142">
        <v>6.7</v>
      </c>
      <c r="G481" s="141">
        <v>7.5</v>
      </c>
      <c r="H481" s="141">
        <v>22</v>
      </c>
      <c r="I481" s="142">
        <v>182.3</v>
      </c>
      <c r="J481" s="143" t="s">
        <v>210</v>
      </c>
      <c r="K481" s="206"/>
      <c r="L481" s="206"/>
      <c r="M481" s="206"/>
      <c r="N481" s="206"/>
      <c r="O481" s="206"/>
      <c r="P481" s="206"/>
      <c r="Q481" s="206"/>
      <c r="R481" s="206"/>
      <c r="S481" s="155"/>
      <c r="T481" s="65"/>
      <c r="U481" s="65"/>
      <c r="V481" s="65"/>
      <c r="W481" s="65"/>
      <c r="X481" s="65"/>
      <c r="Y481" s="65"/>
      <c r="Z481" s="65"/>
      <c r="AA481" s="65"/>
      <c r="AB481" s="65"/>
      <c r="AC481" s="65"/>
      <c r="AD481" s="65"/>
      <c r="AE481" s="65"/>
      <c r="AF481" s="65"/>
      <c r="AG481" s="65"/>
      <c r="AH481" s="65"/>
      <c r="AI481" s="65"/>
      <c r="AJ481" s="65"/>
      <c r="AK481" s="65"/>
      <c r="AL481" s="65"/>
      <c r="AM481" s="65"/>
      <c r="AN481" s="65"/>
      <c r="AO481" s="65"/>
      <c r="AP481" s="65"/>
      <c r="AQ481" s="65"/>
      <c r="AR481" s="65"/>
      <c r="AS481" s="65"/>
      <c r="AT481" s="65"/>
      <c r="AU481" s="65"/>
      <c r="AV481" s="65"/>
      <c r="AW481" s="65"/>
      <c r="AX481" s="65"/>
      <c r="AY481" s="65"/>
      <c r="AZ481" s="65"/>
      <c r="BA481" s="65"/>
      <c r="BB481" s="65"/>
      <c r="BC481" s="65"/>
      <c r="BD481" s="65"/>
      <c r="BE481" s="65"/>
      <c r="BF481" s="65"/>
      <c r="BG481" s="65"/>
      <c r="BH481" s="65"/>
      <c r="BI481" s="65"/>
      <c r="BJ481" s="65"/>
      <c r="BK481" s="65"/>
      <c r="BL481" s="65"/>
      <c r="BM481" s="65"/>
      <c r="BN481" s="65"/>
      <c r="BO481" s="65"/>
      <c r="BP481" s="65"/>
      <c r="BQ481" s="65"/>
      <c r="BR481" s="65"/>
      <c r="BS481" s="65"/>
      <c r="BT481" s="65"/>
      <c r="BU481" s="65"/>
      <c r="BV481" s="65"/>
      <c r="BW481" s="65"/>
      <c r="BX481" s="65"/>
      <c r="BY481" s="65"/>
      <c r="BZ481" s="65"/>
      <c r="CA481" s="65"/>
      <c r="CB481" s="65"/>
      <c r="CC481" s="65"/>
      <c r="CD481" s="65"/>
      <c r="CE481" s="65"/>
      <c r="CF481" s="65"/>
      <c r="CG481" s="65"/>
      <c r="CH481" s="65"/>
      <c r="CI481" s="65"/>
      <c r="CJ481" s="65"/>
      <c r="CK481" s="65"/>
      <c r="CL481" s="65"/>
      <c r="CM481" s="65"/>
      <c r="CN481" s="65"/>
      <c r="CO481" s="65"/>
      <c r="CP481" s="65"/>
      <c r="CQ481" s="65"/>
      <c r="CR481" s="65"/>
      <c r="CS481" s="65"/>
      <c r="CT481" s="65"/>
      <c r="CU481" s="65"/>
      <c r="CV481" s="65"/>
      <c r="CW481" s="65"/>
      <c r="CX481" s="65"/>
      <c r="CY481" s="65"/>
      <c r="CZ481" s="65"/>
      <c r="DA481" s="65"/>
      <c r="DB481" s="65"/>
      <c r="DC481" s="65"/>
      <c r="DD481" s="65"/>
      <c r="DE481" s="65"/>
      <c r="DF481" s="65"/>
      <c r="DG481" s="65"/>
      <c r="DH481" s="65"/>
      <c r="DI481" s="65"/>
      <c r="DJ481" s="65"/>
      <c r="DK481" s="65"/>
      <c r="DL481" s="65"/>
      <c r="DM481" s="65"/>
      <c r="DN481" s="65"/>
      <c r="DO481" s="65"/>
      <c r="DP481" s="65"/>
      <c r="DQ481" s="65"/>
      <c r="DR481" s="65"/>
      <c r="DS481" s="65"/>
    </row>
    <row r="482" spans="1:141" s="64" customFormat="1" x14ac:dyDescent="0.35">
      <c r="A482" s="137"/>
      <c r="B482" s="138" t="s">
        <v>83</v>
      </c>
      <c r="C482" s="139"/>
      <c r="D482" s="142">
        <v>25</v>
      </c>
      <c r="E482" s="141">
        <v>25</v>
      </c>
      <c r="F482" s="142"/>
      <c r="G482" s="141"/>
      <c r="H482" s="141"/>
      <c r="I482" s="140"/>
      <c r="J482" s="143"/>
      <c r="K482" s="206"/>
      <c r="L482" s="206"/>
      <c r="M482" s="206"/>
      <c r="N482" s="206"/>
      <c r="O482" s="206"/>
      <c r="P482" s="206"/>
      <c r="Q482" s="206"/>
      <c r="R482" s="206"/>
      <c r="S482" s="155"/>
      <c r="T482" s="65"/>
      <c r="U482" s="65"/>
      <c r="V482" s="65"/>
      <c r="W482" s="65"/>
      <c r="X482" s="65"/>
      <c r="Y482" s="65"/>
      <c r="Z482" s="65"/>
      <c r="AA482" s="65"/>
      <c r="AB482" s="65"/>
      <c r="AC482" s="65"/>
      <c r="AD482" s="65"/>
      <c r="AE482" s="65"/>
      <c r="AF482" s="65"/>
      <c r="AG482" s="65"/>
      <c r="AH482" s="65"/>
      <c r="AI482" s="65"/>
      <c r="AJ482" s="65"/>
      <c r="AK482" s="65"/>
      <c r="AL482" s="65"/>
      <c r="AM482" s="65"/>
      <c r="AN482" s="65"/>
      <c r="AO482" s="65"/>
      <c r="AP482" s="65"/>
      <c r="AQ482" s="65"/>
      <c r="AR482" s="65"/>
      <c r="AS482" s="65"/>
      <c r="AT482" s="65"/>
      <c r="AU482" s="65"/>
      <c r="AV482" s="65"/>
      <c r="AW482" s="65"/>
      <c r="AX482" s="65"/>
      <c r="AY482" s="65"/>
      <c r="AZ482" s="65"/>
      <c r="BA482" s="65"/>
      <c r="BB482" s="65"/>
      <c r="BC482" s="65"/>
      <c r="BD482" s="65"/>
      <c r="BE482" s="65"/>
      <c r="BF482" s="65"/>
      <c r="BG482" s="65"/>
      <c r="BH482" s="65"/>
      <c r="BI482" s="65"/>
      <c r="BJ482" s="65"/>
      <c r="BK482" s="65"/>
      <c r="BL482" s="65"/>
      <c r="BM482" s="65"/>
      <c r="BN482" s="65"/>
      <c r="BO482" s="65"/>
      <c r="BP482" s="65"/>
      <c r="BQ482" s="65"/>
      <c r="BR482" s="65"/>
      <c r="BS482" s="65"/>
      <c r="BT482" s="65"/>
      <c r="BU482" s="65"/>
      <c r="BV482" s="65"/>
      <c r="BW482" s="65"/>
      <c r="BX482" s="65"/>
      <c r="BY482" s="65"/>
      <c r="BZ482" s="65"/>
      <c r="CA482" s="65"/>
      <c r="CB482" s="65"/>
      <c r="CC482" s="65"/>
      <c r="CD482" s="65"/>
      <c r="CE482" s="65"/>
      <c r="CF482" s="65"/>
      <c r="CG482" s="65"/>
      <c r="CH482" s="65"/>
      <c r="CI482" s="65"/>
      <c r="CJ482" s="65"/>
      <c r="CK482" s="65"/>
      <c r="CL482" s="65"/>
      <c r="CM482" s="65"/>
      <c r="CN482" s="65"/>
      <c r="CO482" s="65"/>
      <c r="CP482" s="65"/>
      <c r="CQ482" s="65"/>
      <c r="CR482" s="65"/>
      <c r="CS482" s="65"/>
      <c r="CT482" s="65"/>
      <c r="CU482" s="65"/>
      <c r="CV482" s="65"/>
      <c r="CW482" s="65"/>
      <c r="CX482" s="65"/>
      <c r="CY482" s="65"/>
      <c r="CZ482" s="65"/>
      <c r="DA482" s="65"/>
      <c r="DB482" s="65"/>
      <c r="DC482" s="65"/>
      <c r="DD482" s="65"/>
      <c r="DE482" s="65"/>
      <c r="DF482" s="65"/>
      <c r="DG482" s="65"/>
      <c r="DH482" s="65"/>
      <c r="DI482" s="65"/>
      <c r="DJ482" s="65"/>
      <c r="DK482" s="65"/>
      <c r="DL482" s="65"/>
      <c r="DM482" s="65"/>
      <c r="DN482" s="65"/>
      <c r="DO482" s="65"/>
      <c r="DP482" s="65"/>
      <c r="DQ482" s="65"/>
      <c r="DR482" s="65"/>
      <c r="DS482" s="65"/>
    </row>
    <row r="483" spans="1:141" s="64" customFormat="1" x14ac:dyDescent="0.35">
      <c r="A483" s="137"/>
      <c r="B483" s="138" t="s">
        <v>18</v>
      </c>
      <c r="C483" s="230"/>
      <c r="D483" s="142">
        <v>100</v>
      </c>
      <c r="E483" s="141">
        <v>100</v>
      </c>
      <c r="F483" s="142"/>
      <c r="G483" s="141"/>
      <c r="H483" s="141"/>
      <c r="I483" s="140"/>
      <c r="J483" s="143"/>
      <c r="K483" s="206"/>
      <c r="L483" s="206"/>
      <c r="M483" s="206"/>
      <c r="N483" s="206"/>
      <c r="O483" s="206"/>
      <c r="P483" s="206"/>
      <c r="Q483" s="206"/>
      <c r="R483" s="206"/>
      <c r="S483" s="155"/>
      <c r="T483" s="65"/>
      <c r="U483" s="65"/>
      <c r="V483" s="65"/>
      <c r="W483" s="65"/>
      <c r="X483" s="65"/>
      <c r="Y483" s="65"/>
      <c r="Z483" s="65"/>
      <c r="AA483" s="65"/>
      <c r="AB483" s="65"/>
      <c r="AC483" s="65"/>
      <c r="AD483" s="65"/>
      <c r="AE483" s="65"/>
      <c r="AF483" s="65"/>
      <c r="AG483" s="65"/>
      <c r="AH483" s="65"/>
      <c r="AI483" s="65"/>
      <c r="AJ483" s="65"/>
      <c r="AK483" s="65"/>
      <c r="AL483" s="65"/>
      <c r="AM483" s="65"/>
      <c r="AN483" s="65"/>
      <c r="AO483" s="65"/>
      <c r="AP483" s="65"/>
      <c r="AQ483" s="65"/>
      <c r="AR483" s="65"/>
      <c r="AS483" s="65"/>
      <c r="AT483" s="65"/>
      <c r="AU483" s="65"/>
      <c r="AV483" s="65"/>
      <c r="AW483" s="65"/>
      <c r="AX483" s="65"/>
      <c r="AY483" s="65"/>
      <c r="AZ483" s="65"/>
      <c r="BA483" s="65"/>
      <c r="BB483" s="65"/>
      <c r="BC483" s="65"/>
      <c r="BD483" s="65"/>
      <c r="BE483" s="65"/>
      <c r="BF483" s="65"/>
      <c r="BG483" s="65"/>
      <c r="BH483" s="65"/>
      <c r="BI483" s="65"/>
      <c r="BJ483" s="65"/>
      <c r="BK483" s="65"/>
      <c r="BL483" s="65"/>
      <c r="BM483" s="65"/>
      <c r="BN483" s="65"/>
      <c r="BO483" s="65"/>
      <c r="BP483" s="65"/>
      <c r="BQ483" s="65"/>
      <c r="BR483" s="65"/>
      <c r="BS483" s="65"/>
      <c r="BT483" s="65"/>
      <c r="BU483" s="65"/>
      <c r="BV483" s="65"/>
      <c r="BW483" s="65"/>
      <c r="BX483" s="65"/>
      <c r="BY483" s="65"/>
      <c r="BZ483" s="65"/>
      <c r="CA483" s="65"/>
      <c r="CB483" s="65"/>
      <c r="CC483" s="65"/>
      <c r="CD483" s="65"/>
      <c r="CE483" s="65"/>
      <c r="CF483" s="65"/>
      <c r="CG483" s="65"/>
      <c r="CH483" s="65"/>
      <c r="CI483" s="65"/>
      <c r="CJ483" s="65"/>
      <c r="CK483" s="65"/>
      <c r="CL483" s="65"/>
      <c r="CM483" s="65"/>
      <c r="CN483" s="65"/>
      <c r="CO483" s="65"/>
      <c r="CP483" s="65"/>
      <c r="CQ483" s="65"/>
      <c r="CR483" s="65"/>
      <c r="CS483" s="65"/>
      <c r="CT483" s="65"/>
      <c r="CU483" s="65"/>
      <c r="CV483" s="65"/>
      <c r="CW483" s="65"/>
      <c r="CX483" s="65"/>
      <c r="CY483" s="65"/>
      <c r="CZ483" s="65"/>
      <c r="DA483" s="65"/>
      <c r="DB483" s="65"/>
      <c r="DC483" s="65"/>
      <c r="DD483" s="65"/>
      <c r="DE483" s="65"/>
      <c r="DF483" s="65"/>
      <c r="DG483" s="65"/>
      <c r="DH483" s="65"/>
      <c r="DI483" s="65"/>
      <c r="DJ483" s="65"/>
      <c r="DK483" s="65"/>
      <c r="DL483" s="65"/>
      <c r="DM483" s="65"/>
      <c r="DN483" s="65"/>
      <c r="DO483" s="65"/>
      <c r="DP483" s="65"/>
      <c r="DQ483" s="65"/>
      <c r="DR483" s="65"/>
      <c r="DS483" s="65"/>
    </row>
    <row r="484" spans="1:141" s="64" customFormat="1" x14ac:dyDescent="0.35">
      <c r="A484" s="137"/>
      <c r="B484" s="138" t="s">
        <v>56</v>
      </c>
      <c r="C484" s="230"/>
      <c r="D484" s="142">
        <v>76</v>
      </c>
      <c r="E484" s="141">
        <v>76</v>
      </c>
      <c r="F484" s="142"/>
      <c r="G484" s="141"/>
      <c r="H484" s="141"/>
      <c r="I484" s="140"/>
      <c r="J484" s="143"/>
      <c r="K484" s="206"/>
      <c r="L484" s="206"/>
      <c r="M484" s="206"/>
      <c r="N484" s="206"/>
      <c r="O484" s="206"/>
      <c r="P484" s="206"/>
      <c r="Q484" s="206"/>
      <c r="R484" s="206"/>
      <c r="S484" s="155"/>
      <c r="T484" s="65"/>
      <c r="U484" s="65"/>
      <c r="V484" s="65"/>
      <c r="W484" s="65"/>
      <c r="X484" s="65"/>
      <c r="Y484" s="65"/>
      <c r="Z484" s="65"/>
      <c r="AA484" s="65"/>
      <c r="AB484" s="65"/>
      <c r="AC484" s="65"/>
      <c r="AD484" s="65"/>
      <c r="AE484" s="65"/>
      <c r="AF484" s="65"/>
      <c r="AG484" s="65"/>
      <c r="AH484" s="65"/>
      <c r="AI484" s="65"/>
      <c r="AJ484" s="65"/>
      <c r="AK484" s="65"/>
      <c r="AL484" s="65"/>
      <c r="AM484" s="65"/>
      <c r="AN484" s="65"/>
      <c r="AO484" s="65"/>
      <c r="AP484" s="65"/>
      <c r="AQ484" s="65"/>
      <c r="AR484" s="65"/>
      <c r="AS484" s="65"/>
      <c r="AT484" s="65"/>
      <c r="AU484" s="65"/>
      <c r="AV484" s="65"/>
      <c r="AW484" s="65"/>
      <c r="AX484" s="65"/>
      <c r="AY484" s="65"/>
      <c r="AZ484" s="65"/>
      <c r="BA484" s="65"/>
      <c r="BB484" s="65"/>
      <c r="BC484" s="65"/>
      <c r="BD484" s="65"/>
      <c r="BE484" s="65"/>
      <c r="BF484" s="65"/>
      <c r="BG484" s="65"/>
      <c r="BH484" s="65"/>
      <c r="BI484" s="65"/>
      <c r="BJ484" s="65"/>
      <c r="BK484" s="65"/>
      <c r="BL484" s="65"/>
      <c r="BM484" s="65"/>
      <c r="BN484" s="65"/>
      <c r="BO484" s="65"/>
      <c r="BP484" s="65"/>
      <c r="BQ484" s="65"/>
      <c r="BR484" s="65"/>
      <c r="BS484" s="65"/>
      <c r="BT484" s="65"/>
      <c r="BU484" s="65"/>
      <c r="BV484" s="65"/>
      <c r="BW484" s="65"/>
      <c r="BX484" s="65"/>
      <c r="BY484" s="65"/>
      <c r="BZ484" s="65"/>
      <c r="CA484" s="65"/>
      <c r="CB484" s="65"/>
      <c r="CC484" s="65"/>
      <c r="CD484" s="65"/>
      <c r="CE484" s="65"/>
      <c r="CF484" s="65"/>
      <c r="CG484" s="65"/>
      <c r="CH484" s="65"/>
      <c r="CI484" s="65"/>
      <c r="CJ484" s="65"/>
      <c r="CK484" s="65"/>
      <c r="CL484" s="65"/>
      <c r="CM484" s="65"/>
      <c r="CN484" s="65"/>
      <c r="CO484" s="65"/>
      <c r="CP484" s="65"/>
      <c r="CQ484" s="65"/>
      <c r="CR484" s="65"/>
      <c r="CS484" s="65"/>
      <c r="CT484" s="65"/>
      <c r="CU484" s="65"/>
      <c r="CV484" s="65"/>
      <c r="CW484" s="65"/>
      <c r="CX484" s="65"/>
      <c r="CY484" s="65"/>
      <c r="CZ484" s="65"/>
      <c r="DA484" s="65"/>
      <c r="DB484" s="65"/>
      <c r="DC484" s="65"/>
      <c r="DD484" s="65"/>
      <c r="DE484" s="65"/>
      <c r="DF484" s="65"/>
      <c r="DG484" s="65"/>
      <c r="DH484" s="65"/>
      <c r="DI484" s="65"/>
      <c r="DJ484" s="65"/>
      <c r="DK484" s="65"/>
      <c r="DL484" s="65"/>
      <c r="DM484" s="65"/>
      <c r="DN484" s="65"/>
      <c r="DO484" s="65"/>
      <c r="DP484" s="65"/>
      <c r="DQ484" s="65"/>
      <c r="DR484" s="65"/>
      <c r="DS484" s="65"/>
    </row>
    <row r="485" spans="1:141" s="64" customFormat="1" x14ac:dyDescent="0.35">
      <c r="A485" s="137"/>
      <c r="B485" s="138" t="s">
        <v>20</v>
      </c>
      <c r="C485" s="139"/>
      <c r="D485" s="142">
        <v>1</v>
      </c>
      <c r="E485" s="141">
        <v>1</v>
      </c>
      <c r="F485" s="142"/>
      <c r="G485" s="141"/>
      <c r="H485" s="141"/>
      <c r="I485" s="140"/>
      <c r="J485" s="143"/>
      <c r="K485" s="206"/>
      <c r="L485" s="206"/>
      <c r="M485" s="206"/>
      <c r="N485" s="206"/>
      <c r="O485" s="206"/>
      <c r="P485" s="206"/>
      <c r="Q485" s="206"/>
      <c r="R485" s="206"/>
      <c r="S485" s="155"/>
      <c r="T485" s="65"/>
      <c r="U485" s="65"/>
      <c r="V485" s="65"/>
      <c r="W485" s="65"/>
      <c r="X485" s="65"/>
      <c r="Y485" s="65"/>
      <c r="Z485" s="65"/>
      <c r="AA485" s="65"/>
      <c r="AB485" s="65"/>
      <c r="AC485" s="65"/>
      <c r="AD485" s="65"/>
      <c r="AE485" s="65"/>
      <c r="AF485" s="65"/>
      <c r="AG485" s="65"/>
      <c r="AH485" s="65"/>
      <c r="AI485" s="65"/>
      <c r="AJ485" s="65"/>
      <c r="AK485" s="65"/>
      <c r="AL485" s="65"/>
      <c r="AM485" s="65"/>
      <c r="AN485" s="65"/>
      <c r="AO485" s="65"/>
      <c r="AP485" s="65"/>
      <c r="AQ485" s="65"/>
      <c r="AR485" s="65"/>
      <c r="AS485" s="65"/>
      <c r="AT485" s="65"/>
      <c r="AU485" s="65"/>
      <c r="AV485" s="65"/>
      <c r="AW485" s="65"/>
      <c r="AX485" s="65"/>
      <c r="AY485" s="65"/>
      <c r="AZ485" s="65"/>
      <c r="BA485" s="65"/>
      <c r="BB485" s="65"/>
      <c r="BC485" s="65"/>
      <c r="BD485" s="65"/>
      <c r="BE485" s="65"/>
      <c r="BF485" s="65"/>
      <c r="BG485" s="65"/>
      <c r="BH485" s="65"/>
      <c r="BI485" s="65"/>
      <c r="BJ485" s="65"/>
      <c r="BK485" s="65"/>
      <c r="BL485" s="65"/>
      <c r="BM485" s="65"/>
      <c r="BN485" s="65"/>
      <c r="BO485" s="65"/>
      <c r="BP485" s="65"/>
      <c r="BQ485" s="65"/>
      <c r="BR485" s="65"/>
      <c r="BS485" s="65"/>
      <c r="BT485" s="65"/>
      <c r="BU485" s="65"/>
      <c r="BV485" s="65"/>
      <c r="BW485" s="65"/>
      <c r="BX485" s="65"/>
      <c r="BY485" s="65"/>
      <c r="BZ485" s="65"/>
      <c r="CA485" s="65"/>
      <c r="CB485" s="65"/>
      <c r="CC485" s="65"/>
      <c r="CD485" s="65"/>
      <c r="CE485" s="65"/>
      <c r="CF485" s="65"/>
      <c r="CG485" s="65"/>
      <c r="CH485" s="65"/>
      <c r="CI485" s="65"/>
      <c r="CJ485" s="65"/>
      <c r="CK485" s="65"/>
      <c r="CL485" s="65"/>
      <c r="CM485" s="65"/>
      <c r="CN485" s="65"/>
      <c r="CO485" s="65"/>
      <c r="CP485" s="65"/>
      <c r="CQ485" s="65"/>
      <c r="CR485" s="65"/>
      <c r="CS485" s="65"/>
      <c r="CT485" s="65"/>
      <c r="CU485" s="65"/>
      <c r="CV485" s="65"/>
      <c r="CW485" s="65"/>
      <c r="CX485" s="65"/>
      <c r="CY485" s="65"/>
      <c r="CZ485" s="65"/>
      <c r="DA485" s="65"/>
      <c r="DB485" s="65"/>
      <c r="DC485" s="65"/>
      <c r="DD485" s="65"/>
      <c r="DE485" s="65"/>
      <c r="DF485" s="65"/>
      <c r="DG485" s="65"/>
      <c r="DH485" s="65"/>
      <c r="DI485" s="65"/>
      <c r="DJ485" s="65"/>
      <c r="DK485" s="65"/>
      <c r="DL485" s="65"/>
      <c r="DM485" s="65"/>
      <c r="DN485" s="65"/>
      <c r="DO485" s="65"/>
      <c r="DP485" s="65"/>
      <c r="DQ485" s="65"/>
      <c r="DR485" s="65"/>
      <c r="DS485" s="65"/>
    </row>
    <row r="486" spans="1:141" s="64" customFormat="1" x14ac:dyDescent="0.35">
      <c r="A486" s="137"/>
      <c r="B486" s="138" t="s">
        <v>21</v>
      </c>
      <c r="C486" s="139"/>
      <c r="D486" s="142">
        <v>1</v>
      </c>
      <c r="E486" s="141">
        <v>1</v>
      </c>
      <c r="F486" s="142"/>
      <c r="G486" s="141"/>
      <c r="H486" s="141"/>
      <c r="I486" s="140"/>
      <c r="J486" s="143"/>
      <c r="K486" s="206"/>
      <c r="L486" s="206"/>
      <c r="M486" s="206"/>
      <c r="N486" s="206"/>
      <c r="O486" s="206"/>
      <c r="P486" s="206"/>
      <c r="Q486" s="206"/>
      <c r="R486" s="206"/>
      <c r="S486" s="155"/>
      <c r="T486" s="65"/>
      <c r="U486" s="65"/>
      <c r="V486" s="65"/>
      <c r="W486" s="65"/>
      <c r="X486" s="65"/>
      <c r="Y486" s="65"/>
      <c r="Z486" s="65"/>
      <c r="AA486" s="65"/>
      <c r="AB486" s="65"/>
      <c r="AC486" s="65"/>
      <c r="AD486" s="65"/>
      <c r="AE486" s="65"/>
      <c r="AF486" s="65"/>
      <c r="AG486" s="65"/>
      <c r="AH486" s="65"/>
      <c r="AI486" s="65"/>
      <c r="AJ486" s="65"/>
      <c r="AK486" s="65"/>
      <c r="AL486" s="65"/>
      <c r="AM486" s="65"/>
      <c r="AN486" s="65"/>
      <c r="AO486" s="65"/>
      <c r="AP486" s="65"/>
      <c r="AQ486" s="65"/>
      <c r="AR486" s="65"/>
      <c r="AS486" s="65"/>
      <c r="AT486" s="65"/>
      <c r="AU486" s="65"/>
      <c r="AV486" s="65"/>
      <c r="AW486" s="65"/>
      <c r="AX486" s="65"/>
      <c r="AY486" s="65"/>
      <c r="AZ486" s="65"/>
      <c r="BA486" s="65"/>
      <c r="BB486" s="65"/>
      <c r="BC486" s="65"/>
      <c r="BD486" s="65"/>
      <c r="BE486" s="65"/>
      <c r="BF486" s="65"/>
      <c r="BG486" s="65"/>
      <c r="BH486" s="65"/>
      <c r="BI486" s="65"/>
      <c r="BJ486" s="65"/>
      <c r="BK486" s="65"/>
      <c r="BL486" s="65"/>
      <c r="BM486" s="65"/>
      <c r="BN486" s="65"/>
      <c r="BO486" s="65"/>
      <c r="BP486" s="65"/>
      <c r="BQ486" s="65"/>
      <c r="BR486" s="65"/>
      <c r="BS486" s="65"/>
      <c r="BT486" s="65"/>
      <c r="BU486" s="65"/>
      <c r="BV486" s="65"/>
      <c r="BW486" s="65"/>
      <c r="BX486" s="65"/>
      <c r="BY486" s="65"/>
      <c r="BZ486" s="65"/>
      <c r="CA486" s="65"/>
      <c r="CB486" s="65"/>
      <c r="CC486" s="65"/>
      <c r="CD486" s="65"/>
      <c r="CE486" s="65"/>
      <c r="CF486" s="65"/>
      <c r="CG486" s="65"/>
      <c r="CH486" s="65"/>
      <c r="CI486" s="65"/>
      <c r="CJ486" s="65"/>
      <c r="CK486" s="65"/>
      <c r="CL486" s="65"/>
      <c r="CM486" s="65"/>
      <c r="CN486" s="65"/>
      <c r="CO486" s="65"/>
      <c r="CP486" s="65"/>
      <c r="CQ486" s="65"/>
      <c r="CR486" s="65"/>
      <c r="CS486" s="65"/>
      <c r="CT486" s="65"/>
      <c r="CU486" s="65"/>
      <c r="CV486" s="65"/>
      <c r="CW486" s="65"/>
      <c r="CX486" s="65"/>
      <c r="CY486" s="65"/>
      <c r="CZ486" s="65"/>
      <c r="DA486" s="65"/>
      <c r="DB486" s="65"/>
      <c r="DC486" s="65"/>
      <c r="DD486" s="65"/>
      <c r="DE486" s="65"/>
      <c r="DF486" s="65"/>
      <c r="DG486" s="65"/>
      <c r="DH486" s="65"/>
      <c r="DI486" s="65"/>
      <c r="DJ486" s="65"/>
      <c r="DK486" s="65"/>
      <c r="DL486" s="65"/>
      <c r="DM486" s="65"/>
      <c r="DN486" s="65"/>
      <c r="DO486" s="65"/>
      <c r="DP486" s="65"/>
      <c r="DQ486" s="65"/>
      <c r="DR486" s="65"/>
      <c r="DS486" s="65"/>
    </row>
    <row r="487" spans="1:141" s="64" customFormat="1" x14ac:dyDescent="0.35">
      <c r="A487" s="137"/>
      <c r="B487" s="138" t="s">
        <v>22</v>
      </c>
      <c r="C487" s="139"/>
      <c r="D487" s="142">
        <v>5</v>
      </c>
      <c r="E487" s="141">
        <v>5</v>
      </c>
      <c r="F487" s="142"/>
      <c r="G487" s="141"/>
      <c r="H487" s="141"/>
      <c r="I487" s="140"/>
      <c r="J487" s="143"/>
      <c r="K487" s="206"/>
      <c r="L487" s="206"/>
      <c r="M487" s="206"/>
      <c r="N487" s="206"/>
      <c r="O487" s="206"/>
      <c r="P487" s="206"/>
      <c r="Q487" s="206"/>
      <c r="R487" s="206"/>
      <c r="S487" s="155"/>
      <c r="T487" s="65"/>
      <c r="U487" s="65"/>
      <c r="V487" s="65"/>
      <c r="W487" s="65"/>
      <c r="X487" s="65"/>
      <c r="Y487" s="65"/>
      <c r="Z487" s="65"/>
      <c r="AA487" s="65"/>
      <c r="AB487" s="65"/>
      <c r="AC487" s="65"/>
      <c r="AD487" s="65"/>
      <c r="AE487" s="65"/>
      <c r="AF487" s="65"/>
      <c r="AG487" s="65"/>
      <c r="AH487" s="65"/>
      <c r="AI487" s="65"/>
      <c r="AJ487" s="65"/>
      <c r="AK487" s="65"/>
      <c r="AL487" s="65"/>
      <c r="AM487" s="65"/>
      <c r="AN487" s="65"/>
      <c r="AO487" s="65"/>
      <c r="AP487" s="65"/>
      <c r="AQ487" s="65"/>
      <c r="AR487" s="65"/>
      <c r="AS487" s="65"/>
      <c r="AT487" s="65"/>
      <c r="AU487" s="65"/>
      <c r="AV487" s="65"/>
      <c r="AW487" s="65"/>
      <c r="AX487" s="65"/>
      <c r="AY487" s="65"/>
      <c r="AZ487" s="65"/>
      <c r="BA487" s="65"/>
      <c r="BB487" s="65"/>
      <c r="BC487" s="65"/>
      <c r="BD487" s="65"/>
      <c r="BE487" s="65"/>
      <c r="BF487" s="65"/>
      <c r="BG487" s="65"/>
      <c r="BH487" s="65"/>
      <c r="BI487" s="65"/>
      <c r="BJ487" s="65"/>
      <c r="BK487" s="65"/>
      <c r="BL487" s="65"/>
      <c r="BM487" s="65"/>
      <c r="BN487" s="65"/>
      <c r="BO487" s="65"/>
      <c r="BP487" s="65"/>
      <c r="BQ487" s="65"/>
      <c r="BR487" s="65"/>
      <c r="BS487" s="65"/>
      <c r="BT487" s="65"/>
      <c r="BU487" s="65"/>
      <c r="BV487" s="65"/>
      <c r="BW487" s="65"/>
      <c r="BX487" s="65"/>
      <c r="BY487" s="65"/>
      <c r="BZ487" s="65"/>
      <c r="CA487" s="65"/>
      <c r="CB487" s="65"/>
      <c r="CC487" s="65"/>
      <c r="CD487" s="65"/>
      <c r="CE487" s="65"/>
      <c r="CF487" s="65"/>
      <c r="CG487" s="65"/>
      <c r="CH487" s="65"/>
      <c r="CI487" s="65"/>
      <c r="CJ487" s="65"/>
      <c r="CK487" s="65"/>
      <c r="CL487" s="65"/>
      <c r="CM487" s="65"/>
      <c r="CN487" s="65"/>
      <c r="CO487" s="65"/>
      <c r="CP487" s="65"/>
      <c r="CQ487" s="65"/>
      <c r="CR487" s="65"/>
      <c r="CS487" s="65"/>
      <c r="CT487" s="65"/>
      <c r="CU487" s="65"/>
      <c r="CV487" s="65"/>
      <c r="CW487" s="65"/>
      <c r="CX487" s="65"/>
      <c r="CY487" s="65"/>
      <c r="CZ487" s="65"/>
      <c r="DA487" s="65"/>
      <c r="DB487" s="65"/>
      <c r="DC487" s="65"/>
      <c r="DD487" s="65"/>
      <c r="DE487" s="65"/>
      <c r="DF487" s="65"/>
      <c r="DG487" s="65"/>
      <c r="DH487" s="65"/>
      <c r="DI487" s="65"/>
      <c r="DJ487" s="65"/>
      <c r="DK487" s="65"/>
      <c r="DL487" s="65"/>
      <c r="DM487" s="65"/>
      <c r="DN487" s="65"/>
      <c r="DO487" s="65"/>
      <c r="DP487" s="65"/>
      <c r="DQ487" s="65"/>
      <c r="DR487" s="65"/>
      <c r="DS487" s="65"/>
    </row>
    <row r="488" spans="1:141" s="64" customFormat="1" x14ac:dyDescent="0.35">
      <c r="A488" s="205" t="s">
        <v>97</v>
      </c>
      <c r="B488" s="206"/>
      <c r="C488" s="207" t="s">
        <v>288</v>
      </c>
      <c r="D488" s="208"/>
      <c r="E488" s="209"/>
      <c r="F488" s="210">
        <v>2.6</v>
      </c>
      <c r="G488" s="211">
        <v>2.2999999999999998</v>
      </c>
      <c r="H488" s="212">
        <v>14.3</v>
      </c>
      <c r="I488" s="211">
        <v>89</v>
      </c>
      <c r="J488" s="143" t="s">
        <v>98</v>
      </c>
      <c r="K488" s="206"/>
      <c r="L488" s="206"/>
      <c r="M488" s="206"/>
      <c r="N488" s="206"/>
      <c r="O488" s="206"/>
      <c r="P488" s="206"/>
      <c r="Q488" s="206"/>
      <c r="R488" s="206"/>
      <c r="S488" s="155"/>
      <c r="T488" s="65"/>
      <c r="U488" s="65"/>
      <c r="V488" s="65"/>
      <c r="W488" s="65"/>
      <c r="X488" s="65"/>
      <c r="Y488" s="65"/>
      <c r="Z488" s="65"/>
      <c r="AA488" s="65"/>
      <c r="AB488" s="65"/>
      <c r="AC488" s="65"/>
      <c r="AD488" s="65"/>
      <c r="AE488" s="65"/>
      <c r="AF488" s="65"/>
      <c r="AG488" s="65"/>
      <c r="AH488" s="65"/>
      <c r="AI488" s="65"/>
      <c r="AJ488" s="65"/>
      <c r="AK488" s="65"/>
      <c r="AL488" s="65"/>
      <c r="AM488" s="65"/>
      <c r="AN488" s="65"/>
      <c r="AO488" s="65"/>
      <c r="AP488" s="65"/>
      <c r="AQ488" s="65"/>
      <c r="AR488" s="65"/>
      <c r="AS488" s="65"/>
      <c r="AT488" s="65"/>
      <c r="AU488" s="65"/>
      <c r="AV488" s="65"/>
      <c r="AW488" s="65"/>
      <c r="AX488" s="65"/>
      <c r="AY488" s="65"/>
      <c r="AZ488" s="65"/>
      <c r="BA488" s="65"/>
      <c r="BB488" s="65"/>
      <c r="BC488" s="65"/>
      <c r="BD488" s="65"/>
      <c r="BE488" s="65"/>
      <c r="BF488" s="65"/>
      <c r="BG488" s="65"/>
      <c r="BH488" s="65"/>
      <c r="BI488" s="65"/>
      <c r="BJ488" s="65"/>
      <c r="BK488" s="65"/>
      <c r="BL488" s="65"/>
      <c r="BM488" s="65"/>
      <c r="BN488" s="65"/>
      <c r="BO488" s="65"/>
      <c r="BP488" s="65"/>
      <c r="BQ488" s="65"/>
      <c r="BR488" s="65"/>
      <c r="BS488" s="65"/>
      <c r="BT488" s="65"/>
      <c r="BU488" s="65"/>
      <c r="BV488" s="65"/>
      <c r="BW488" s="65"/>
      <c r="BX488" s="65"/>
      <c r="BY488" s="65"/>
      <c r="BZ488" s="65"/>
      <c r="CA488" s="65"/>
      <c r="CB488" s="65"/>
      <c r="CC488" s="65"/>
      <c r="CD488" s="65"/>
      <c r="CE488" s="65"/>
      <c r="CF488" s="65"/>
      <c r="CG488" s="65"/>
      <c r="CH488" s="65"/>
      <c r="CI488" s="65"/>
      <c r="CJ488" s="65"/>
      <c r="CK488" s="65"/>
      <c r="CL488" s="65"/>
      <c r="CM488" s="65"/>
      <c r="CN488" s="65"/>
      <c r="CO488" s="65"/>
      <c r="CP488" s="65"/>
      <c r="CQ488" s="65"/>
      <c r="CR488" s="65"/>
      <c r="CS488" s="65"/>
      <c r="CT488" s="65"/>
      <c r="CU488" s="65"/>
      <c r="CV488" s="65"/>
      <c r="CW488" s="65"/>
      <c r="CX488" s="65"/>
      <c r="CY488" s="65"/>
      <c r="CZ488" s="65"/>
      <c r="DA488" s="65"/>
      <c r="DB488" s="65"/>
      <c r="DC488" s="65"/>
      <c r="DD488" s="65"/>
      <c r="DE488" s="65"/>
      <c r="DF488" s="65"/>
      <c r="DG488" s="65"/>
      <c r="DH488" s="65"/>
      <c r="DI488" s="65"/>
      <c r="DJ488" s="65"/>
      <c r="DK488" s="65"/>
      <c r="DL488" s="65"/>
      <c r="DM488" s="65"/>
      <c r="DN488" s="65"/>
      <c r="DO488" s="65"/>
      <c r="DP488" s="65"/>
      <c r="DQ488" s="65"/>
      <c r="DR488" s="65"/>
      <c r="DS488" s="65"/>
      <c r="DT488" s="65"/>
      <c r="DU488" s="65"/>
      <c r="DV488" s="65"/>
      <c r="DW488" s="65"/>
      <c r="DX488" s="65"/>
      <c r="DY488" s="65"/>
      <c r="DZ488" s="65"/>
      <c r="EA488" s="65"/>
      <c r="EB488" s="65"/>
      <c r="EC488" s="65"/>
      <c r="ED488" s="65"/>
      <c r="EE488" s="65"/>
      <c r="EF488" s="65"/>
      <c r="EG488" s="65"/>
      <c r="EH488" s="65"/>
      <c r="EI488" s="65"/>
      <c r="EJ488" s="65"/>
      <c r="EK488" s="65"/>
    </row>
    <row r="489" spans="1:141" s="64" customFormat="1" x14ac:dyDescent="0.35">
      <c r="A489" s="205"/>
      <c r="B489" s="206" t="s">
        <v>64</v>
      </c>
      <c r="C489" s="213"/>
      <c r="D489" s="214">
        <v>0.3</v>
      </c>
      <c r="E489" s="207">
        <v>0.3</v>
      </c>
      <c r="F489" s="210"/>
      <c r="G489" s="210"/>
      <c r="H489" s="211"/>
      <c r="I489" s="211"/>
      <c r="J489" s="143"/>
      <c r="K489" s="206"/>
      <c r="L489" s="206"/>
      <c r="M489" s="206"/>
      <c r="N489" s="206"/>
      <c r="O489" s="206"/>
      <c r="P489" s="206"/>
      <c r="Q489" s="206"/>
      <c r="R489" s="206"/>
      <c r="S489" s="155"/>
      <c r="T489" s="65"/>
      <c r="U489" s="65"/>
      <c r="V489" s="65"/>
      <c r="W489" s="65"/>
      <c r="X489" s="65"/>
      <c r="Y489" s="65"/>
      <c r="Z489" s="65"/>
      <c r="AA489" s="65"/>
      <c r="AB489" s="65"/>
      <c r="AC489" s="65"/>
      <c r="AD489" s="65"/>
      <c r="AE489" s="65"/>
      <c r="AF489" s="65"/>
      <c r="AG489" s="65"/>
      <c r="AH489" s="65"/>
      <c r="AI489" s="65"/>
      <c r="AJ489" s="65"/>
      <c r="AK489" s="65"/>
      <c r="AL489" s="65"/>
      <c r="AM489" s="65"/>
      <c r="AN489" s="65"/>
      <c r="AO489" s="65"/>
      <c r="AP489" s="65"/>
      <c r="AQ489" s="65"/>
      <c r="AR489" s="65"/>
      <c r="AS489" s="65"/>
      <c r="AT489" s="65"/>
      <c r="AU489" s="65"/>
      <c r="AV489" s="65"/>
      <c r="AW489" s="65"/>
      <c r="AX489" s="65"/>
      <c r="AY489" s="65"/>
      <c r="AZ489" s="65"/>
      <c r="BA489" s="65"/>
      <c r="BB489" s="65"/>
      <c r="BC489" s="65"/>
      <c r="BD489" s="65"/>
      <c r="BE489" s="65"/>
      <c r="BF489" s="65"/>
      <c r="BG489" s="65"/>
      <c r="BH489" s="65"/>
      <c r="BI489" s="65"/>
      <c r="BJ489" s="65"/>
      <c r="BK489" s="65"/>
      <c r="BL489" s="65"/>
      <c r="BM489" s="65"/>
      <c r="BN489" s="65"/>
      <c r="BO489" s="65"/>
      <c r="BP489" s="65"/>
      <c r="BQ489" s="65"/>
      <c r="BR489" s="65"/>
      <c r="BS489" s="65"/>
      <c r="BT489" s="65"/>
      <c r="BU489" s="65"/>
      <c r="BV489" s="65"/>
      <c r="BW489" s="65"/>
      <c r="BX489" s="65"/>
      <c r="BY489" s="65"/>
      <c r="BZ489" s="65"/>
      <c r="CA489" s="65"/>
      <c r="CB489" s="65"/>
      <c r="CC489" s="65"/>
      <c r="CD489" s="65"/>
      <c r="CE489" s="65"/>
      <c r="CF489" s="65"/>
      <c r="CG489" s="65"/>
      <c r="CH489" s="65"/>
      <c r="CI489" s="65"/>
      <c r="CJ489" s="65"/>
      <c r="CK489" s="65"/>
      <c r="CL489" s="65"/>
      <c r="CM489" s="65"/>
      <c r="CN489" s="65"/>
      <c r="CO489" s="65"/>
      <c r="CP489" s="65"/>
      <c r="CQ489" s="65"/>
      <c r="CR489" s="65"/>
      <c r="CS489" s="65"/>
      <c r="CT489" s="65"/>
      <c r="CU489" s="65"/>
      <c r="CV489" s="65"/>
      <c r="CW489" s="65"/>
      <c r="CX489" s="65"/>
      <c r="CY489" s="65"/>
      <c r="CZ489" s="65"/>
      <c r="DA489" s="65"/>
      <c r="DB489" s="65"/>
      <c r="DC489" s="65"/>
      <c r="DD489" s="65"/>
      <c r="DE489" s="65"/>
      <c r="DF489" s="65"/>
      <c r="DG489" s="65"/>
      <c r="DH489" s="65"/>
      <c r="DI489" s="65"/>
      <c r="DJ489" s="65"/>
      <c r="DK489" s="65"/>
      <c r="DL489" s="65"/>
      <c r="DM489" s="65"/>
      <c r="DN489" s="65"/>
      <c r="DO489" s="65"/>
      <c r="DP489" s="65"/>
      <c r="DQ489" s="65"/>
      <c r="DR489" s="65"/>
      <c r="DS489" s="65"/>
      <c r="DT489" s="65"/>
      <c r="DU489" s="65"/>
      <c r="DV489" s="65"/>
      <c r="DW489" s="65"/>
      <c r="DX489" s="65"/>
      <c r="DY489" s="65"/>
      <c r="DZ489" s="65"/>
      <c r="EA489" s="65"/>
      <c r="EB489" s="65"/>
      <c r="EC489" s="65"/>
      <c r="ED489" s="65"/>
      <c r="EE489" s="65"/>
      <c r="EF489" s="65"/>
      <c r="EG489" s="65"/>
      <c r="EH489" s="65"/>
      <c r="EI489" s="65"/>
      <c r="EJ489" s="65"/>
      <c r="EK489" s="65"/>
    </row>
    <row r="490" spans="1:141" s="64" customFormat="1" x14ac:dyDescent="0.35">
      <c r="A490" s="205"/>
      <c r="B490" s="206" t="s">
        <v>20</v>
      </c>
      <c r="C490" s="213"/>
      <c r="D490" s="214">
        <v>5</v>
      </c>
      <c r="E490" s="207">
        <v>5</v>
      </c>
      <c r="F490" s="210"/>
      <c r="G490" s="210"/>
      <c r="H490" s="211"/>
      <c r="I490" s="210"/>
      <c r="J490" s="143"/>
      <c r="K490" s="206"/>
      <c r="L490" s="206"/>
      <c r="M490" s="206"/>
      <c r="N490" s="206"/>
      <c r="O490" s="206"/>
      <c r="P490" s="206"/>
      <c r="Q490" s="206"/>
      <c r="R490" s="206"/>
      <c r="S490" s="155"/>
      <c r="T490" s="65"/>
      <c r="U490" s="65"/>
      <c r="V490" s="65"/>
      <c r="W490" s="65"/>
      <c r="X490" s="65"/>
      <c r="Y490" s="65"/>
      <c r="Z490" s="65"/>
      <c r="AA490" s="65"/>
      <c r="AB490" s="65"/>
      <c r="AC490" s="65"/>
      <c r="AD490" s="65"/>
      <c r="AE490" s="65"/>
      <c r="AF490" s="65"/>
      <c r="AG490" s="65"/>
      <c r="AH490" s="65"/>
      <c r="AI490" s="65"/>
      <c r="AJ490" s="65"/>
      <c r="AK490" s="65"/>
      <c r="AL490" s="65"/>
      <c r="AM490" s="65"/>
      <c r="AN490" s="65"/>
      <c r="AO490" s="65"/>
      <c r="AP490" s="65"/>
      <c r="AQ490" s="65"/>
      <c r="AR490" s="65"/>
      <c r="AS490" s="65"/>
      <c r="AT490" s="65"/>
      <c r="AU490" s="65"/>
      <c r="AV490" s="65"/>
      <c r="AW490" s="65"/>
      <c r="AX490" s="65"/>
      <c r="AY490" s="65"/>
      <c r="AZ490" s="65"/>
      <c r="BA490" s="65"/>
      <c r="BB490" s="65"/>
      <c r="BC490" s="65"/>
      <c r="BD490" s="65"/>
      <c r="BE490" s="65"/>
      <c r="BF490" s="65"/>
      <c r="BG490" s="65"/>
      <c r="BH490" s="65"/>
      <c r="BI490" s="65"/>
      <c r="BJ490" s="65"/>
      <c r="BK490" s="65"/>
      <c r="BL490" s="65"/>
      <c r="BM490" s="65"/>
      <c r="BN490" s="65"/>
      <c r="BO490" s="65"/>
      <c r="BP490" s="65"/>
      <c r="BQ490" s="65"/>
      <c r="BR490" s="65"/>
      <c r="BS490" s="65"/>
      <c r="BT490" s="65"/>
      <c r="BU490" s="65"/>
      <c r="BV490" s="65"/>
      <c r="BW490" s="65"/>
      <c r="BX490" s="65"/>
      <c r="BY490" s="65"/>
      <c r="BZ490" s="65"/>
      <c r="CA490" s="65"/>
      <c r="CB490" s="65"/>
      <c r="CC490" s="65"/>
      <c r="CD490" s="65"/>
      <c r="CE490" s="65"/>
      <c r="CF490" s="65"/>
      <c r="CG490" s="65"/>
      <c r="CH490" s="65"/>
      <c r="CI490" s="65"/>
      <c r="CJ490" s="65"/>
      <c r="CK490" s="65"/>
      <c r="CL490" s="65"/>
      <c r="CM490" s="65"/>
      <c r="CN490" s="65"/>
      <c r="CO490" s="65"/>
      <c r="CP490" s="65"/>
      <c r="CQ490" s="65"/>
      <c r="CR490" s="65"/>
      <c r="CS490" s="65"/>
      <c r="CT490" s="65"/>
      <c r="CU490" s="65"/>
      <c r="CV490" s="65"/>
      <c r="CW490" s="65"/>
      <c r="CX490" s="65"/>
      <c r="CY490" s="65"/>
      <c r="CZ490" s="65"/>
      <c r="DA490" s="65"/>
      <c r="DB490" s="65"/>
      <c r="DC490" s="65"/>
      <c r="DD490" s="65"/>
      <c r="DE490" s="65"/>
      <c r="DF490" s="65"/>
      <c r="DG490" s="65"/>
      <c r="DH490" s="65"/>
      <c r="DI490" s="65"/>
      <c r="DJ490" s="65"/>
      <c r="DK490" s="65"/>
      <c r="DL490" s="65"/>
      <c r="DM490" s="65"/>
      <c r="DN490" s="65"/>
      <c r="DO490" s="65"/>
      <c r="DP490" s="65"/>
      <c r="DQ490" s="65"/>
      <c r="DR490" s="65"/>
      <c r="DS490" s="65"/>
      <c r="DT490" s="65"/>
      <c r="DU490" s="65"/>
      <c r="DV490" s="65"/>
      <c r="DW490" s="65"/>
      <c r="DX490" s="65"/>
      <c r="DY490" s="65"/>
      <c r="DZ490" s="65"/>
      <c r="EA490" s="65"/>
      <c r="EB490" s="65"/>
      <c r="EC490" s="65"/>
      <c r="ED490" s="65"/>
      <c r="EE490" s="65"/>
      <c r="EF490" s="65"/>
      <c r="EG490" s="65"/>
      <c r="EH490" s="65"/>
      <c r="EI490" s="65"/>
      <c r="EJ490" s="65"/>
      <c r="EK490" s="65"/>
    </row>
    <row r="491" spans="1:141" s="64" customFormat="1" x14ac:dyDescent="0.35">
      <c r="A491" s="205"/>
      <c r="B491" s="206" t="s">
        <v>18</v>
      </c>
      <c r="C491" s="213"/>
      <c r="D491" s="214">
        <v>48</v>
      </c>
      <c r="E491" s="207">
        <v>48</v>
      </c>
      <c r="F491" s="210"/>
      <c r="G491" s="210"/>
      <c r="H491" s="211"/>
      <c r="I491" s="210"/>
      <c r="J491" s="143"/>
      <c r="K491" s="206"/>
      <c r="L491" s="206"/>
      <c r="M491" s="206"/>
      <c r="N491" s="206"/>
      <c r="O491" s="206"/>
      <c r="P491" s="206"/>
      <c r="Q491" s="206"/>
      <c r="R491" s="206"/>
      <c r="S491" s="155"/>
      <c r="T491" s="65"/>
      <c r="U491" s="65"/>
      <c r="V491" s="65"/>
      <c r="W491" s="65"/>
      <c r="X491" s="65"/>
      <c r="Y491" s="65"/>
      <c r="Z491" s="65"/>
      <c r="AA491" s="65"/>
      <c r="AB491" s="65"/>
      <c r="AC491" s="65"/>
      <c r="AD491" s="65"/>
      <c r="AE491" s="65"/>
      <c r="AF491" s="65"/>
      <c r="AG491" s="65"/>
      <c r="AH491" s="65"/>
      <c r="AI491" s="65"/>
      <c r="AJ491" s="65"/>
      <c r="AK491" s="65"/>
      <c r="AL491" s="65"/>
      <c r="AM491" s="65"/>
      <c r="AN491" s="65"/>
      <c r="AO491" s="65"/>
      <c r="AP491" s="65"/>
      <c r="AQ491" s="65"/>
      <c r="AR491" s="65"/>
      <c r="AS491" s="65"/>
      <c r="AT491" s="65"/>
      <c r="AU491" s="65"/>
      <c r="AV491" s="65"/>
      <c r="AW491" s="65"/>
      <c r="AX491" s="65"/>
      <c r="AY491" s="65"/>
      <c r="AZ491" s="65"/>
      <c r="BA491" s="65"/>
      <c r="BB491" s="65"/>
      <c r="BC491" s="65"/>
      <c r="BD491" s="65"/>
      <c r="BE491" s="65"/>
      <c r="BF491" s="65"/>
      <c r="BG491" s="65"/>
      <c r="BH491" s="65"/>
      <c r="BI491" s="65"/>
      <c r="BJ491" s="65"/>
      <c r="BK491" s="65"/>
      <c r="BL491" s="65"/>
      <c r="BM491" s="65"/>
      <c r="BN491" s="65"/>
      <c r="BO491" s="65"/>
      <c r="BP491" s="65"/>
      <c r="BQ491" s="65"/>
      <c r="BR491" s="65"/>
      <c r="BS491" s="65"/>
      <c r="BT491" s="65"/>
      <c r="BU491" s="65"/>
      <c r="BV491" s="65"/>
      <c r="BW491" s="65"/>
      <c r="BX491" s="65"/>
      <c r="BY491" s="65"/>
      <c r="BZ491" s="65"/>
      <c r="CA491" s="65"/>
      <c r="CB491" s="65"/>
      <c r="CC491" s="65"/>
      <c r="CD491" s="65"/>
      <c r="CE491" s="65"/>
      <c r="CF491" s="65"/>
      <c r="CG491" s="65"/>
      <c r="CH491" s="65"/>
      <c r="CI491" s="65"/>
      <c r="CJ491" s="65"/>
      <c r="CK491" s="65"/>
      <c r="CL491" s="65"/>
      <c r="CM491" s="65"/>
      <c r="CN491" s="65"/>
      <c r="CO491" s="65"/>
      <c r="CP491" s="65"/>
      <c r="CQ491" s="65"/>
      <c r="CR491" s="65"/>
      <c r="CS491" s="65"/>
      <c r="CT491" s="65"/>
      <c r="CU491" s="65"/>
      <c r="CV491" s="65"/>
      <c r="CW491" s="65"/>
      <c r="CX491" s="65"/>
      <c r="CY491" s="65"/>
      <c r="CZ491" s="65"/>
      <c r="DA491" s="65"/>
      <c r="DB491" s="65"/>
      <c r="DC491" s="65"/>
      <c r="DD491" s="65"/>
      <c r="DE491" s="65"/>
      <c r="DF491" s="65"/>
      <c r="DG491" s="65"/>
      <c r="DH491" s="65"/>
      <c r="DI491" s="65"/>
      <c r="DJ491" s="65"/>
      <c r="DK491" s="65"/>
      <c r="DL491" s="65"/>
      <c r="DM491" s="65"/>
      <c r="DN491" s="65"/>
      <c r="DO491" s="65"/>
      <c r="DP491" s="65"/>
      <c r="DQ491" s="65"/>
      <c r="DR491" s="65"/>
      <c r="DS491" s="65"/>
      <c r="DT491" s="65"/>
      <c r="DU491" s="65"/>
      <c r="DV491" s="65"/>
      <c r="DW491" s="65"/>
      <c r="DX491" s="65"/>
      <c r="DY491" s="65"/>
      <c r="DZ491" s="65"/>
      <c r="EA491" s="65"/>
      <c r="EB491" s="65"/>
      <c r="EC491" s="65"/>
      <c r="ED491" s="65"/>
      <c r="EE491" s="65"/>
      <c r="EF491" s="65"/>
      <c r="EG491" s="65"/>
      <c r="EH491" s="65"/>
      <c r="EI491" s="65"/>
      <c r="EJ491" s="65"/>
      <c r="EK491" s="65"/>
    </row>
    <row r="492" spans="1:141" s="64" customFormat="1" x14ac:dyDescent="0.35">
      <c r="A492" s="205"/>
      <c r="B492" s="206" t="s">
        <v>19</v>
      </c>
      <c r="C492" s="213"/>
      <c r="D492" s="214">
        <v>130</v>
      </c>
      <c r="E492" s="207">
        <v>130</v>
      </c>
      <c r="F492" s="210"/>
      <c r="G492" s="210"/>
      <c r="H492" s="211"/>
      <c r="I492" s="210"/>
      <c r="J492" s="143"/>
      <c r="K492" s="206"/>
      <c r="L492" s="206"/>
      <c r="M492" s="206"/>
      <c r="N492" s="206"/>
      <c r="O492" s="206"/>
      <c r="P492" s="206"/>
      <c r="Q492" s="206"/>
      <c r="R492" s="206"/>
      <c r="S492" s="155"/>
      <c r="T492" s="65"/>
      <c r="U492" s="65"/>
      <c r="V492" s="65"/>
      <c r="W492" s="65"/>
      <c r="X492" s="65"/>
      <c r="Y492" s="65"/>
      <c r="Z492" s="65"/>
      <c r="AA492" s="65"/>
      <c r="AB492" s="65"/>
      <c r="AC492" s="65"/>
      <c r="AD492" s="65"/>
      <c r="AE492" s="65"/>
      <c r="AF492" s="65"/>
      <c r="AG492" s="65"/>
      <c r="AH492" s="65"/>
      <c r="AI492" s="65"/>
      <c r="AJ492" s="65"/>
      <c r="AK492" s="65"/>
      <c r="AL492" s="65"/>
      <c r="AM492" s="65"/>
      <c r="AN492" s="65"/>
      <c r="AO492" s="65"/>
      <c r="AP492" s="65"/>
      <c r="AQ492" s="65"/>
      <c r="AR492" s="65"/>
      <c r="AS492" s="65"/>
      <c r="AT492" s="65"/>
      <c r="AU492" s="65"/>
      <c r="AV492" s="65"/>
      <c r="AW492" s="65"/>
      <c r="AX492" s="65"/>
      <c r="AY492" s="65"/>
      <c r="AZ492" s="65"/>
      <c r="BA492" s="65"/>
      <c r="BB492" s="65"/>
      <c r="BC492" s="65"/>
      <c r="BD492" s="65"/>
      <c r="BE492" s="65"/>
      <c r="BF492" s="65"/>
      <c r="BG492" s="65"/>
      <c r="BH492" s="65"/>
      <c r="BI492" s="65"/>
      <c r="BJ492" s="65"/>
      <c r="BK492" s="65"/>
      <c r="BL492" s="65"/>
      <c r="BM492" s="65"/>
      <c r="BN492" s="65"/>
      <c r="BO492" s="65"/>
      <c r="BP492" s="65"/>
      <c r="BQ492" s="65"/>
      <c r="BR492" s="65"/>
      <c r="BS492" s="65"/>
      <c r="BT492" s="65"/>
      <c r="BU492" s="65"/>
      <c r="BV492" s="65"/>
      <c r="BW492" s="65"/>
      <c r="BX492" s="65"/>
      <c r="BY492" s="65"/>
      <c r="BZ492" s="65"/>
      <c r="CA492" s="65"/>
      <c r="CB492" s="65"/>
      <c r="CC492" s="65"/>
      <c r="CD492" s="65"/>
      <c r="CE492" s="65"/>
      <c r="CF492" s="65"/>
      <c r="CG492" s="65"/>
      <c r="CH492" s="65"/>
      <c r="CI492" s="65"/>
      <c r="CJ492" s="65"/>
      <c r="CK492" s="65"/>
      <c r="CL492" s="65"/>
      <c r="CM492" s="65"/>
      <c r="CN492" s="65"/>
      <c r="CO492" s="65"/>
      <c r="CP492" s="65"/>
      <c r="CQ492" s="65"/>
      <c r="CR492" s="65"/>
      <c r="CS492" s="65"/>
      <c r="CT492" s="65"/>
      <c r="CU492" s="65"/>
      <c r="CV492" s="65"/>
      <c r="CW492" s="65"/>
      <c r="CX492" s="65"/>
      <c r="CY492" s="65"/>
      <c r="CZ492" s="65"/>
      <c r="DA492" s="65"/>
      <c r="DB492" s="65"/>
      <c r="DC492" s="65"/>
      <c r="DD492" s="65"/>
      <c r="DE492" s="65"/>
      <c r="DF492" s="65"/>
      <c r="DG492" s="65"/>
      <c r="DH492" s="65"/>
      <c r="DI492" s="65"/>
      <c r="DJ492" s="65"/>
      <c r="DK492" s="65"/>
      <c r="DL492" s="65"/>
      <c r="DM492" s="65"/>
      <c r="DN492" s="65"/>
      <c r="DO492" s="65"/>
      <c r="DP492" s="65"/>
      <c r="DQ492" s="65"/>
      <c r="DR492" s="65"/>
      <c r="DS492" s="65"/>
      <c r="DT492" s="65"/>
      <c r="DU492" s="65"/>
      <c r="DV492" s="65"/>
      <c r="DW492" s="65"/>
      <c r="DX492" s="65"/>
      <c r="DY492" s="65"/>
      <c r="DZ492" s="65"/>
      <c r="EA492" s="65"/>
      <c r="EB492" s="65"/>
      <c r="EC492" s="65"/>
      <c r="ED492" s="65"/>
      <c r="EE492" s="65"/>
      <c r="EF492" s="65"/>
      <c r="EG492" s="65"/>
      <c r="EH492" s="65"/>
      <c r="EI492" s="65"/>
      <c r="EJ492" s="65"/>
      <c r="EK492" s="65"/>
    </row>
    <row r="493" spans="1:141" s="64" customFormat="1" x14ac:dyDescent="0.35">
      <c r="A493" s="137" t="s">
        <v>70</v>
      </c>
      <c r="B493" s="138"/>
      <c r="C493" s="160" t="s">
        <v>369</v>
      </c>
      <c r="D493" s="202"/>
      <c r="E493" s="202"/>
      <c r="F493" s="142">
        <v>4.8</v>
      </c>
      <c r="G493" s="141">
        <v>7.2</v>
      </c>
      <c r="H493" s="140">
        <v>15.4</v>
      </c>
      <c r="I493" s="142">
        <v>146</v>
      </c>
      <c r="J493" s="143" t="s">
        <v>275</v>
      </c>
      <c r="K493" s="206"/>
      <c r="L493" s="206"/>
      <c r="M493" s="206"/>
      <c r="N493" s="206"/>
      <c r="O493" s="206"/>
      <c r="P493" s="206"/>
      <c r="Q493" s="206"/>
      <c r="R493" s="206"/>
      <c r="S493" s="155"/>
      <c r="T493" s="65"/>
      <c r="U493" s="65"/>
      <c r="V493" s="65"/>
      <c r="W493" s="65"/>
      <c r="X493" s="65"/>
      <c r="Y493" s="65"/>
      <c r="Z493" s="65"/>
      <c r="AA493" s="65"/>
      <c r="AB493" s="65"/>
      <c r="AC493" s="65"/>
      <c r="AD493" s="65"/>
      <c r="AE493" s="65"/>
      <c r="AF493" s="65"/>
      <c r="AG493" s="65"/>
      <c r="AH493" s="65"/>
      <c r="AI493" s="65"/>
      <c r="AJ493" s="65"/>
      <c r="AK493" s="65"/>
      <c r="AL493" s="65"/>
      <c r="AM493" s="65"/>
      <c r="AN493" s="65"/>
      <c r="AO493" s="65"/>
      <c r="AP493" s="65"/>
      <c r="AQ493" s="65"/>
      <c r="AR493" s="65"/>
      <c r="AS493" s="65"/>
      <c r="AT493" s="65"/>
      <c r="AU493" s="65"/>
      <c r="AV493" s="65"/>
      <c r="AW493" s="65"/>
      <c r="AX493" s="65"/>
      <c r="AY493" s="65"/>
      <c r="AZ493" s="65"/>
      <c r="BA493" s="65"/>
      <c r="BB493" s="65"/>
      <c r="BC493" s="65"/>
      <c r="BD493" s="65"/>
      <c r="BE493" s="65"/>
      <c r="BF493" s="65"/>
      <c r="BG493" s="65"/>
      <c r="BH493" s="65"/>
      <c r="BI493" s="65"/>
      <c r="BJ493" s="65"/>
      <c r="BK493" s="65"/>
      <c r="BL493" s="65"/>
      <c r="BM493" s="65"/>
      <c r="BN493" s="65"/>
      <c r="BO493" s="65"/>
      <c r="BP493" s="65"/>
      <c r="BQ493" s="65"/>
      <c r="BR493" s="65"/>
      <c r="BS493" s="65"/>
      <c r="BT493" s="65"/>
      <c r="BU493" s="65"/>
      <c r="BV493" s="65"/>
      <c r="BW493" s="65"/>
      <c r="BX493" s="65"/>
      <c r="BY493" s="65"/>
      <c r="BZ493" s="65"/>
      <c r="CA493" s="65"/>
      <c r="CB493" s="65"/>
      <c r="CC493" s="65"/>
      <c r="CD493" s="65"/>
      <c r="CE493" s="65"/>
      <c r="CF493" s="65"/>
      <c r="CG493" s="65"/>
      <c r="CH493" s="65"/>
      <c r="CI493" s="65"/>
      <c r="CJ493" s="65"/>
      <c r="CK493" s="65"/>
      <c r="CL493" s="65"/>
      <c r="CM493" s="65"/>
      <c r="CN493" s="65"/>
      <c r="CO493" s="65"/>
      <c r="CP493" s="65"/>
      <c r="CQ493" s="65"/>
      <c r="CR493" s="65"/>
      <c r="CS493" s="65"/>
      <c r="CT493" s="65"/>
      <c r="CU493" s="65"/>
      <c r="CV493" s="65"/>
      <c r="CW493" s="65"/>
      <c r="CX493" s="65"/>
      <c r="CY493" s="65"/>
      <c r="CZ493" s="65"/>
      <c r="DA493" s="65"/>
      <c r="DB493" s="65"/>
      <c r="DC493" s="65"/>
      <c r="DD493" s="65"/>
      <c r="DE493" s="65"/>
      <c r="DF493" s="65"/>
      <c r="DG493" s="65"/>
      <c r="DH493" s="65"/>
      <c r="DI493" s="65"/>
      <c r="DJ493" s="65"/>
      <c r="DK493" s="65"/>
      <c r="DL493" s="65"/>
      <c r="DM493" s="65"/>
      <c r="DN493" s="65"/>
      <c r="DO493" s="65"/>
      <c r="DP493" s="65"/>
      <c r="DQ493" s="65"/>
      <c r="DR493" s="65"/>
      <c r="DS493" s="65"/>
      <c r="DT493" s="65"/>
      <c r="DU493" s="65"/>
      <c r="DV493" s="65"/>
      <c r="DW493" s="65"/>
      <c r="DX493" s="65"/>
      <c r="DY493" s="65"/>
      <c r="DZ493" s="65"/>
      <c r="EA493" s="65"/>
      <c r="EB493" s="65"/>
      <c r="EC493" s="65"/>
      <c r="ED493" s="65"/>
      <c r="EE493" s="65"/>
      <c r="EF493" s="65"/>
      <c r="EG493" s="65"/>
      <c r="EH493" s="65"/>
      <c r="EI493" s="65"/>
      <c r="EJ493" s="65"/>
      <c r="EK493" s="65"/>
    </row>
    <row r="494" spans="1:141" s="64" customFormat="1" x14ac:dyDescent="0.35">
      <c r="A494" s="137"/>
      <c r="B494" s="138" t="s">
        <v>28</v>
      </c>
      <c r="C494" s="139"/>
      <c r="D494" s="141">
        <v>30</v>
      </c>
      <c r="E494" s="141">
        <v>30</v>
      </c>
      <c r="F494" s="142"/>
      <c r="G494" s="141"/>
      <c r="H494" s="141"/>
      <c r="I494" s="142"/>
      <c r="J494" s="143"/>
      <c r="K494" s="206"/>
      <c r="L494" s="206"/>
      <c r="M494" s="206"/>
      <c r="N494" s="206"/>
      <c r="O494" s="206"/>
      <c r="P494" s="206"/>
      <c r="Q494" s="206"/>
      <c r="R494" s="206"/>
      <c r="S494" s="155"/>
      <c r="T494" s="65"/>
      <c r="U494" s="65"/>
      <c r="V494" s="65"/>
      <c r="W494" s="65"/>
      <c r="X494" s="65"/>
      <c r="Y494" s="65"/>
      <c r="Z494" s="65"/>
      <c r="AA494" s="65"/>
      <c r="AB494" s="65"/>
      <c r="AC494" s="65"/>
      <c r="AD494" s="65"/>
      <c r="AE494" s="65"/>
      <c r="AF494" s="65"/>
      <c r="AG494" s="65"/>
      <c r="AH494" s="65"/>
      <c r="AI494" s="65"/>
      <c r="AJ494" s="65"/>
      <c r="AK494" s="65"/>
      <c r="AL494" s="65"/>
      <c r="AM494" s="65"/>
      <c r="AN494" s="65"/>
      <c r="AO494" s="65"/>
      <c r="AP494" s="65"/>
      <c r="AQ494" s="65"/>
      <c r="AR494" s="65"/>
      <c r="AS494" s="65"/>
      <c r="AT494" s="65"/>
      <c r="AU494" s="65"/>
      <c r="AV494" s="65"/>
      <c r="AW494" s="65"/>
      <c r="AX494" s="65"/>
      <c r="AY494" s="65"/>
      <c r="AZ494" s="65"/>
      <c r="BA494" s="65"/>
      <c r="BB494" s="65"/>
      <c r="BC494" s="65"/>
      <c r="BD494" s="65"/>
      <c r="BE494" s="65"/>
      <c r="BF494" s="65"/>
      <c r="BG494" s="65"/>
      <c r="BH494" s="65"/>
      <c r="BI494" s="65"/>
      <c r="BJ494" s="65"/>
      <c r="BK494" s="65"/>
      <c r="BL494" s="65"/>
      <c r="BM494" s="65"/>
      <c r="BN494" s="65"/>
      <c r="BO494" s="65"/>
      <c r="BP494" s="65"/>
      <c r="BQ494" s="65"/>
      <c r="BR494" s="65"/>
      <c r="BS494" s="65"/>
      <c r="BT494" s="65"/>
      <c r="BU494" s="65"/>
      <c r="BV494" s="65"/>
      <c r="BW494" s="65"/>
      <c r="BX494" s="65"/>
      <c r="BY494" s="65"/>
      <c r="BZ494" s="65"/>
      <c r="CA494" s="65"/>
      <c r="CB494" s="65"/>
      <c r="CC494" s="65"/>
      <c r="CD494" s="65"/>
      <c r="CE494" s="65"/>
      <c r="CF494" s="65"/>
      <c r="CG494" s="65"/>
      <c r="CH494" s="65"/>
      <c r="CI494" s="65"/>
      <c r="CJ494" s="65"/>
      <c r="CK494" s="65"/>
      <c r="CL494" s="65"/>
      <c r="CM494" s="65"/>
      <c r="CN494" s="65"/>
      <c r="CO494" s="65"/>
      <c r="CP494" s="65"/>
      <c r="CQ494" s="65"/>
      <c r="CR494" s="65"/>
      <c r="CS494" s="65"/>
      <c r="CT494" s="65"/>
      <c r="CU494" s="65"/>
      <c r="CV494" s="65"/>
      <c r="CW494" s="65"/>
      <c r="CX494" s="65"/>
      <c r="CY494" s="65"/>
      <c r="CZ494" s="65"/>
      <c r="DA494" s="65"/>
      <c r="DB494" s="65"/>
      <c r="DC494" s="65"/>
      <c r="DD494" s="65"/>
      <c r="DE494" s="65"/>
      <c r="DF494" s="65"/>
      <c r="DG494" s="65"/>
      <c r="DH494" s="65"/>
      <c r="DI494" s="65"/>
      <c r="DJ494" s="65"/>
      <c r="DK494" s="65"/>
      <c r="DL494" s="65"/>
      <c r="DM494" s="65"/>
      <c r="DN494" s="65"/>
      <c r="DO494" s="65"/>
      <c r="DP494" s="65"/>
      <c r="DQ494" s="65"/>
      <c r="DR494" s="65"/>
      <c r="DS494" s="65"/>
      <c r="DT494" s="65"/>
      <c r="DU494" s="65"/>
      <c r="DV494" s="65"/>
      <c r="DW494" s="65"/>
      <c r="DX494" s="65"/>
      <c r="DY494" s="65"/>
      <c r="DZ494" s="65"/>
      <c r="EA494" s="65"/>
      <c r="EB494" s="65"/>
      <c r="EC494" s="65"/>
      <c r="ED494" s="65"/>
      <c r="EE494" s="65"/>
      <c r="EF494" s="65"/>
      <c r="EG494" s="65"/>
      <c r="EH494" s="65"/>
      <c r="EI494" s="65"/>
      <c r="EJ494" s="65"/>
      <c r="EK494" s="65"/>
    </row>
    <row r="495" spans="1:141" s="64" customFormat="1" x14ac:dyDescent="0.35">
      <c r="A495" s="137"/>
      <c r="B495" s="138" t="s">
        <v>71</v>
      </c>
      <c r="C495" s="139"/>
      <c r="D495" s="142">
        <v>7.14</v>
      </c>
      <c r="E495" s="141">
        <v>7</v>
      </c>
      <c r="F495" s="142"/>
      <c r="G495" s="141"/>
      <c r="H495" s="141"/>
      <c r="I495" s="142"/>
      <c r="J495" s="143"/>
      <c r="K495" s="206"/>
      <c r="L495" s="206"/>
      <c r="M495" s="206"/>
      <c r="N495" s="206"/>
      <c r="O495" s="206"/>
      <c r="P495" s="206"/>
      <c r="Q495" s="206"/>
      <c r="R495" s="206"/>
      <c r="S495" s="155"/>
      <c r="T495" s="65"/>
      <c r="U495" s="65"/>
      <c r="V495" s="65"/>
      <c r="W495" s="65"/>
      <c r="X495" s="65"/>
      <c r="Y495" s="65"/>
      <c r="Z495" s="65"/>
      <c r="AA495" s="65"/>
      <c r="AB495" s="65"/>
      <c r="AC495" s="65"/>
      <c r="AD495" s="65"/>
      <c r="AE495" s="65"/>
      <c r="AF495" s="65"/>
      <c r="AG495" s="65"/>
      <c r="AH495" s="65"/>
      <c r="AI495" s="65"/>
      <c r="AJ495" s="65"/>
      <c r="AK495" s="65"/>
      <c r="AL495" s="65"/>
      <c r="AM495" s="65"/>
      <c r="AN495" s="65"/>
      <c r="AO495" s="65"/>
      <c r="AP495" s="65"/>
      <c r="AQ495" s="65"/>
      <c r="AR495" s="65"/>
      <c r="AS495" s="65"/>
      <c r="AT495" s="65"/>
      <c r="AU495" s="65"/>
      <c r="AV495" s="65"/>
      <c r="AW495" s="65"/>
      <c r="AX495" s="65"/>
      <c r="AY495" s="65"/>
      <c r="AZ495" s="65"/>
      <c r="BA495" s="65"/>
      <c r="BB495" s="65"/>
      <c r="BC495" s="65"/>
      <c r="BD495" s="65"/>
      <c r="BE495" s="65"/>
      <c r="BF495" s="65"/>
      <c r="BG495" s="65"/>
      <c r="BH495" s="65"/>
      <c r="BI495" s="65"/>
      <c r="BJ495" s="65"/>
      <c r="BK495" s="65"/>
      <c r="BL495" s="65"/>
      <c r="BM495" s="65"/>
      <c r="BN495" s="65"/>
      <c r="BO495" s="65"/>
      <c r="BP495" s="65"/>
      <c r="BQ495" s="65"/>
      <c r="BR495" s="65"/>
      <c r="BS495" s="65"/>
      <c r="BT495" s="65"/>
      <c r="BU495" s="65"/>
      <c r="BV495" s="65"/>
      <c r="BW495" s="65"/>
      <c r="BX495" s="65"/>
      <c r="BY495" s="65"/>
      <c r="BZ495" s="65"/>
      <c r="CA495" s="65"/>
      <c r="CB495" s="65"/>
      <c r="CC495" s="65"/>
      <c r="CD495" s="65"/>
      <c r="CE495" s="65"/>
      <c r="CF495" s="65"/>
      <c r="CG495" s="65"/>
      <c r="CH495" s="65"/>
      <c r="CI495" s="65"/>
      <c r="CJ495" s="65"/>
      <c r="CK495" s="65"/>
      <c r="CL495" s="65"/>
      <c r="CM495" s="65"/>
      <c r="CN495" s="65"/>
      <c r="CO495" s="65"/>
      <c r="CP495" s="65"/>
      <c r="CQ495" s="65"/>
      <c r="CR495" s="65"/>
      <c r="CS495" s="65"/>
      <c r="CT495" s="65"/>
      <c r="CU495" s="65"/>
      <c r="CV495" s="65"/>
      <c r="CW495" s="65"/>
      <c r="CX495" s="65"/>
      <c r="CY495" s="65"/>
      <c r="CZ495" s="65"/>
      <c r="DA495" s="65"/>
      <c r="DB495" s="65"/>
      <c r="DC495" s="65"/>
      <c r="DD495" s="65"/>
      <c r="DE495" s="65"/>
      <c r="DF495" s="65"/>
      <c r="DG495" s="65"/>
      <c r="DH495" s="65"/>
      <c r="DI495" s="65"/>
      <c r="DJ495" s="65"/>
      <c r="DK495" s="65"/>
      <c r="DL495" s="65"/>
      <c r="DM495" s="65"/>
      <c r="DN495" s="65"/>
      <c r="DO495" s="65"/>
      <c r="DP495" s="65"/>
      <c r="DQ495" s="65"/>
      <c r="DR495" s="65"/>
      <c r="DS495" s="65"/>
      <c r="DT495" s="65"/>
      <c r="DU495" s="65"/>
      <c r="DV495" s="65"/>
      <c r="DW495" s="65"/>
      <c r="DX495" s="65"/>
      <c r="DY495" s="65"/>
      <c r="DZ495" s="65"/>
      <c r="EA495" s="65"/>
      <c r="EB495" s="65"/>
      <c r="EC495" s="65"/>
      <c r="ED495" s="65"/>
      <c r="EE495" s="65"/>
      <c r="EF495" s="65"/>
      <c r="EG495" s="65"/>
      <c r="EH495" s="65"/>
      <c r="EI495" s="65"/>
      <c r="EJ495" s="65"/>
      <c r="EK495" s="65"/>
    </row>
    <row r="496" spans="1:141" s="64" customFormat="1" ht="15" thickBot="1" x14ac:dyDescent="0.4">
      <c r="A496" s="251"/>
      <c r="B496" s="138" t="s">
        <v>22</v>
      </c>
      <c r="C496" s="139"/>
      <c r="D496" s="141">
        <v>3</v>
      </c>
      <c r="E496" s="141">
        <v>3</v>
      </c>
      <c r="F496" s="252" t="s">
        <v>1</v>
      </c>
      <c r="G496" s="235"/>
      <c r="H496" s="235"/>
      <c r="I496" s="253"/>
      <c r="J496" s="143"/>
      <c r="K496" s="206"/>
      <c r="L496" s="206"/>
      <c r="M496" s="206"/>
      <c r="N496" s="206"/>
      <c r="O496" s="206"/>
      <c r="P496" s="206"/>
      <c r="Q496" s="206"/>
      <c r="R496" s="206"/>
      <c r="S496" s="155"/>
      <c r="T496" s="65"/>
      <c r="U496" s="65"/>
      <c r="V496" s="65"/>
      <c r="W496" s="65"/>
      <c r="X496" s="65"/>
      <c r="Y496" s="65"/>
      <c r="Z496" s="65"/>
      <c r="AA496" s="65"/>
      <c r="AB496" s="65"/>
      <c r="AC496" s="65"/>
      <c r="AD496" s="65"/>
      <c r="AE496" s="65"/>
      <c r="AF496" s="65"/>
      <c r="AG496" s="65"/>
      <c r="AH496" s="65"/>
      <c r="AI496" s="65"/>
      <c r="AJ496" s="65"/>
      <c r="AK496" s="65"/>
      <c r="AL496" s="65"/>
      <c r="AM496" s="65"/>
      <c r="AN496" s="65"/>
      <c r="AO496" s="65"/>
      <c r="AP496" s="65"/>
      <c r="AQ496" s="65"/>
      <c r="AR496" s="65"/>
      <c r="AS496" s="65"/>
      <c r="AT496" s="65"/>
      <c r="AU496" s="65"/>
      <c r="AV496" s="65"/>
      <c r="AW496" s="65"/>
      <c r="AX496" s="65"/>
      <c r="AY496" s="65"/>
      <c r="AZ496" s="65"/>
      <c r="BA496" s="65"/>
      <c r="BB496" s="65"/>
      <c r="BC496" s="65"/>
      <c r="BD496" s="65"/>
      <c r="BE496" s="65"/>
      <c r="BF496" s="65"/>
      <c r="BG496" s="65"/>
      <c r="BH496" s="65"/>
      <c r="BI496" s="65"/>
      <c r="BJ496" s="65"/>
      <c r="BK496" s="65"/>
      <c r="BL496" s="65"/>
      <c r="BM496" s="65"/>
      <c r="BN496" s="65"/>
      <c r="BO496" s="65"/>
      <c r="BP496" s="65"/>
      <c r="BQ496" s="65"/>
      <c r="BR496" s="65"/>
      <c r="BS496" s="65"/>
      <c r="BT496" s="65"/>
      <c r="BU496" s="65"/>
      <c r="BV496" s="65"/>
      <c r="BW496" s="65"/>
      <c r="BX496" s="65"/>
      <c r="BY496" s="65"/>
      <c r="BZ496" s="65"/>
      <c r="CA496" s="65"/>
      <c r="CB496" s="65"/>
      <c r="CC496" s="65"/>
      <c r="CD496" s="65"/>
      <c r="CE496" s="65"/>
      <c r="CF496" s="65"/>
      <c r="CG496" s="65"/>
      <c r="CH496" s="65"/>
      <c r="CI496" s="65"/>
      <c r="CJ496" s="65"/>
      <c r="CK496" s="65"/>
      <c r="CL496" s="65"/>
      <c r="CM496" s="65"/>
      <c r="CN496" s="65"/>
      <c r="CO496" s="65"/>
      <c r="CP496" s="65"/>
      <c r="CQ496" s="65"/>
      <c r="CR496" s="65"/>
      <c r="CS496" s="65"/>
      <c r="CT496" s="65"/>
      <c r="CU496" s="65"/>
      <c r="CV496" s="65"/>
      <c r="CW496" s="65"/>
      <c r="CX496" s="65"/>
      <c r="CY496" s="65"/>
      <c r="CZ496" s="65"/>
      <c r="DA496" s="65"/>
      <c r="DB496" s="65"/>
      <c r="DC496" s="65"/>
      <c r="DD496" s="65"/>
      <c r="DE496" s="65"/>
      <c r="DF496" s="65"/>
      <c r="DG496" s="65"/>
      <c r="DH496" s="65"/>
      <c r="DI496" s="65"/>
      <c r="DJ496" s="65"/>
      <c r="DK496" s="65"/>
      <c r="DL496" s="65"/>
      <c r="DM496" s="65"/>
      <c r="DN496" s="65"/>
      <c r="DO496" s="65"/>
      <c r="DP496" s="65"/>
      <c r="DQ496" s="65"/>
      <c r="DR496" s="65"/>
      <c r="DS496" s="65"/>
      <c r="DT496" s="65"/>
      <c r="DU496" s="65"/>
      <c r="DV496" s="65"/>
      <c r="DW496" s="65"/>
      <c r="DX496" s="65"/>
      <c r="DY496" s="65"/>
      <c r="DZ496" s="65"/>
      <c r="EA496" s="65"/>
      <c r="EB496" s="65"/>
      <c r="EC496" s="65"/>
      <c r="ED496" s="65"/>
      <c r="EE496" s="65"/>
      <c r="EF496" s="65"/>
      <c r="EG496" s="65"/>
      <c r="EH496" s="65"/>
      <c r="EI496" s="65"/>
      <c r="EJ496" s="65"/>
      <c r="EK496" s="65"/>
    </row>
    <row r="497" spans="1:172" ht="15" thickBot="1" x14ac:dyDescent="0.4">
      <c r="A497" s="215" t="s">
        <v>29</v>
      </c>
      <c r="B497" s="216"/>
      <c r="C497" s="217">
        <v>430</v>
      </c>
      <c r="D497" s="200"/>
      <c r="E497" s="199"/>
      <c r="F497" s="199">
        <v>14.100000000000001</v>
      </c>
      <c r="G497" s="199">
        <v>17</v>
      </c>
      <c r="H497" s="199">
        <v>51.699999999999996</v>
      </c>
      <c r="I497" s="199">
        <v>417.3</v>
      </c>
      <c r="J497" s="199"/>
    </row>
    <row r="498" spans="1:172" x14ac:dyDescent="0.35">
      <c r="A498" s="137" t="s">
        <v>52</v>
      </c>
      <c r="B498" s="138"/>
      <c r="C498" s="218">
        <v>100</v>
      </c>
      <c r="D498" s="219">
        <v>114</v>
      </c>
      <c r="E498" s="218">
        <v>100</v>
      </c>
      <c r="F498" s="142">
        <v>0.4</v>
      </c>
      <c r="G498" s="141">
        <v>0.4</v>
      </c>
      <c r="H498" s="140">
        <v>12</v>
      </c>
      <c r="I498" s="141">
        <v>53.2</v>
      </c>
      <c r="J498" s="143" t="s">
        <v>302</v>
      </c>
    </row>
    <row r="499" spans="1:172" ht="15" thickBot="1" x14ac:dyDescent="0.4">
      <c r="A499" s="137" t="s">
        <v>212</v>
      </c>
      <c r="B499" s="138"/>
      <c r="C499" s="218"/>
      <c r="D499" s="219"/>
      <c r="E499" s="218"/>
      <c r="F499" s="142"/>
      <c r="G499" s="141"/>
      <c r="H499" s="140"/>
      <c r="I499" s="141"/>
      <c r="J499" s="143"/>
    </row>
    <row r="500" spans="1:172" s="64" customFormat="1" ht="15" thickBot="1" x14ac:dyDescent="0.4">
      <c r="A500" s="215" t="s">
        <v>29</v>
      </c>
      <c r="B500" s="216"/>
      <c r="C500" s="217">
        <v>100</v>
      </c>
      <c r="D500" s="266"/>
      <c r="E500" s="220"/>
      <c r="F500" s="199">
        <v>0.4</v>
      </c>
      <c r="G500" s="199">
        <v>0.4</v>
      </c>
      <c r="H500" s="199">
        <v>12</v>
      </c>
      <c r="I500" s="199">
        <v>53.2</v>
      </c>
      <c r="J500" s="199"/>
      <c r="K500" s="206"/>
      <c r="L500" s="206"/>
      <c r="M500" s="206"/>
      <c r="N500" s="206"/>
      <c r="O500" s="206"/>
      <c r="P500" s="206"/>
      <c r="Q500" s="206"/>
      <c r="R500" s="206"/>
      <c r="S500" s="155"/>
      <c r="T500" s="65"/>
      <c r="U500" s="65"/>
      <c r="V500" s="65"/>
      <c r="W500" s="65"/>
      <c r="X500" s="65"/>
      <c r="Y500" s="65"/>
      <c r="Z500" s="65"/>
      <c r="AA500" s="65"/>
      <c r="AB500" s="65"/>
      <c r="AC500" s="65"/>
      <c r="AD500" s="65"/>
      <c r="AE500" s="65"/>
      <c r="AF500" s="65"/>
      <c r="AG500" s="65"/>
      <c r="AH500" s="65"/>
      <c r="AI500" s="65"/>
      <c r="AJ500" s="65"/>
      <c r="AK500" s="65"/>
      <c r="AL500" s="65"/>
      <c r="AM500" s="65"/>
      <c r="AN500" s="65"/>
      <c r="AO500" s="65"/>
      <c r="AP500" s="65"/>
      <c r="AQ500" s="65"/>
      <c r="AR500" s="65"/>
      <c r="AS500" s="65"/>
      <c r="AT500" s="65"/>
      <c r="AU500" s="65"/>
      <c r="AV500" s="65"/>
      <c r="AW500" s="65"/>
      <c r="AX500" s="65"/>
      <c r="AY500" s="65"/>
      <c r="AZ500" s="65"/>
      <c r="BA500" s="65"/>
      <c r="BB500" s="65"/>
      <c r="BC500" s="65"/>
      <c r="BD500" s="65"/>
      <c r="BE500" s="65"/>
      <c r="BF500" s="65"/>
      <c r="BG500" s="65"/>
      <c r="BH500" s="65"/>
      <c r="BI500" s="65"/>
      <c r="BJ500" s="65"/>
      <c r="BK500" s="65"/>
      <c r="BL500" s="65"/>
      <c r="BM500" s="65"/>
      <c r="BN500" s="65"/>
      <c r="BO500" s="65"/>
      <c r="BP500" s="65"/>
      <c r="BQ500" s="65"/>
      <c r="BR500" s="65"/>
      <c r="BS500" s="65"/>
      <c r="BT500" s="65"/>
      <c r="BU500" s="65"/>
      <c r="BV500" s="65"/>
      <c r="BW500" s="65"/>
      <c r="BX500" s="65"/>
      <c r="BY500" s="65"/>
      <c r="BZ500" s="65"/>
      <c r="CA500" s="65"/>
      <c r="CB500" s="65"/>
      <c r="CC500" s="65"/>
      <c r="CD500" s="65"/>
      <c r="CE500" s="65"/>
      <c r="CF500" s="65"/>
      <c r="CG500" s="65"/>
      <c r="CH500" s="65"/>
      <c r="CI500" s="65"/>
      <c r="CJ500" s="65"/>
      <c r="CK500" s="65"/>
      <c r="CL500" s="65"/>
      <c r="CM500" s="65"/>
      <c r="CN500" s="65"/>
      <c r="CO500" s="65"/>
      <c r="CP500" s="65"/>
      <c r="CQ500" s="65"/>
      <c r="CR500" s="65"/>
      <c r="CS500" s="65"/>
      <c r="CT500" s="65"/>
      <c r="CU500" s="65"/>
      <c r="CV500" s="65"/>
      <c r="CW500" s="65"/>
      <c r="CX500" s="65"/>
      <c r="CY500" s="65"/>
      <c r="CZ500" s="65"/>
      <c r="DA500" s="65"/>
      <c r="DB500" s="65"/>
      <c r="DC500" s="65"/>
      <c r="DD500" s="65"/>
      <c r="DE500" s="65"/>
      <c r="DF500" s="65"/>
      <c r="DG500" s="65"/>
      <c r="DH500" s="65"/>
      <c r="DI500" s="65"/>
      <c r="DJ500" s="65"/>
      <c r="DK500" s="65"/>
      <c r="DL500" s="65"/>
      <c r="DM500" s="65"/>
      <c r="DN500" s="65"/>
      <c r="DO500" s="65"/>
      <c r="DP500" s="65"/>
      <c r="DQ500" s="65"/>
      <c r="DR500" s="65"/>
      <c r="DS500" s="65"/>
      <c r="DT500" s="65"/>
      <c r="DU500" s="65"/>
      <c r="DV500" s="65"/>
      <c r="DW500" s="65"/>
      <c r="DX500" s="65"/>
      <c r="DY500" s="65"/>
      <c r="DZ500" s="65"/>
      <c r="EA500" s="65"/>
      <c r="EB500" s="65"/>
      <c r="EC500" s="65"/>
      <c r="ED500" s="65"/>
      <c r="EE500" s="65"/>
      <c r="EF500" s="65"/>
      <c r="EG500" s="65"/>
      <c r="EH500" s="65"/>
      <c r="EI500" s="65"/>
      <c r="EJ500" s="65"/>
      <c r="EK500" s="65"/>
      <c r="EL500" s="65"/>
      <c r="EM500" s="65"/>
      <c r="EN500" s="65"/>
      <c r="EO500" s="65"/>
      <c r="EP500" s="65"/>
      <c r="EQ500" s="65"/>
      <c r="ER500" s="65"/>
      <c r="ES500" s="65"/>
      <c r="ET500" s="65"/>
      <c r="EU500" s="65"/>
      <c r="EV500" s="65"/>
      <c r="EW500" s="65"/>
      <c r="EX500" s="65"/>
      <c r="EY500" s="65"/>
      <c r="EZ500" s="65"/>
      <c r="FA500" s="65"/>
      <c r="FB500" s="65"/>
      <c r="FC500" s="65"/>
      <c r="FD500" s="65"/>
      <c r="FE500" s="65"/>
      <c r="FF500" s="65"/>
      <c r="FG500" s="65"/>
      <c r="FH500" s="65"/>
      <c r="FI500" s="65"/>
      <c r="FJ500" s="65"/>
      <c r="FK500" s="65"/>
      <c r="FL500" s="65"/>
      <c r="FM500" s="65"/>
      <c r="FN500" s="65"/>
      <c r="FO500" s="65"/>
      <c r="FP500" s="65"/>
    </row>
    <row r="501" spans="1:172" s="64" customFormat="1" ht="15" thickBot="1" x14ac:dyDescent="0.4">
      <c r="A501" s="221"/>
      <c r="B501" s="222"/>
      <c r="C501" s="223">
        <v>530</v>
      </c>
      <c r="D501" s="261"/>
      <c r="E501" s="225"/>
      <c r="F501" s="187">
        <v>14.500000000000002</v>
      </c>
      <c r="G501" s="187">
        <v>15.4</v>
      </c>
      <c r="H501" s="187">
        <v>63.699999999999996</v>
      </c>
      <c r="I501" s="187">
        <v>470.5</v>
      </c>
      <c r="J501" s="141"/>
      <c r="K501" s="206"/>
      <c r="L501" s="206"/>
      <c r="M501" s="206"/>
      <c r="N501" s="206"/>
      <c r="O501" s="206"/>
      <c r="P501" s="206"/>
      <c r="Q501" s="206"/>
      <c r="R501" s="206"/>
      <c r="S501" s="155"/>
      <c r="T501" s="65"/>
      <c r="U501" s="65"/>
      <c r="V501" s="65"/>
      <c r="W501" s="65"/>
      <c r="X501" s="65"/>
      <c r="Y501" s="65"/>
      <c r="Z501" s="65"/>
      <c r="AA501" s="65"/>
      <c r="AB501" s="65"/>
      <c r="AC501" s="65"/>
      <c r="AD501" s="65"/>
      <c r="AE501" s="65"/>
      <c r="AF501" s="65"/>
      <c r="AG501" s="65"/>
      <c r="AH501" s="65"/>
      <c r="AI501" s="65"/>
      <c r="AJ501" s="65"/>
      <c r="AK501" s="65"/>
      <c r="AL501" s="65"/>
      <c r="AM501" s="65"/>
      <c r="AN501" s="65"/>
      <c r="AO501" s="65"/>
      <c r="AP501" s="65"/>
      <c r="AQ501" s="65"/>
      <c r="AR501" s="65"/>
      <c r="AS501" s="65"/>
      <c r="AT501" s="65"/>
      <c r="AU501" s="65"/>
      <c r="AV501" s="65"/>
      <c r="AW501" s="65"/>
      <c r="AX501" s="65"/>
      <c r="AY501" s="65"/>
      <c r="AZ501" s="65"/>
      <c r="BA501" s="65"/>
      <c r="BB501" s="65"/>
      <c r="BC501" s="65"/>
      <c r="BD501" s="65"/>
      <c r="BE501" s="65"/>
      <c r="BF501" s="65"/>
      <c r="BG501" s="65"/>
      <c r="BH501" s="65"/>
      <c r="BI501" s="65"/>
      <c r="BJ501" s="65"/>
      <c r="BK501" s="65"/>
      <c r="BL501" s="65"/>
      <c r="BM501" s="65"/>
      <c r="BN501" s="65"/>
      <c r="BO501" s="65"/>
      <c r="BP501" s="65"/>
      <c r="BQ501" s="65"/>
      <c r="BR501" s="65"/>
      <c r="BS501" s="65"/>
      <c r="BT501" s="65"/>
      <c r="BU501" s="65"/>
      <c r="BV501" s="65"/>
      <c r="BW501" s="65"/>
      <c r="BX501" s="65"/>
      <c r="BY501" s="65"/>
      <c r="BZ501" s="65"/>
      <c r="CA501" s="65"/>
      <c r="CB501" s="65"/>
      <c r="CC501" s="65"/>
      <c r="CD501" s="65"/>
      <c r="CE501" s="65"/>
      <c r="CF501" s="65"/>
      <c r="CG501" s="65"/>
      <c r="CH501" s="65"/>
      <c r="CI501" s="65"/>
      <c r="CJ501" s="65"/>
      <c r="CK501" s="65"/>
      <c r="CL501" s="65"/>
      <c r="CM501" s="65"/>
      <c r="CN501" s="65"/>
      <c r="CO501" s="65"/>
      <c r="CP501" s="65"/>
      <c r="CQ501" s="65"/>
      <c r="CR501" s="65"/>
      <c r="CS501" s="65"/>
      <c r="CT501" s="65"/>
      <c r="CU501" s="65"/>
      <c r="CV501" s="65"/>
      <c r="CW501" s="65"/>
      <c r="CX501" s="65"/>
      <c r="CY501" s="65"/>
      <c r="CZ501" s="65"/>
      <c r="DA501" s="65"/>
      <c r="DB501" s="65"/>
      <c r="DC501" s="65"/>
      <c r="DD501" s="65"/>
      <c r="DE501" s="65"/>
      <c r="DF501" s="65"/>
      <c r="DG501" s="65"/>
      <c r="DH501" s="65"/>
      <c r="DI501" s="65"/>
      <c r="DJ501" s="65"/>
      <c r="DK501" s="65"/>
      <c r="DL501" s="65"/>
      <c r="DM501" s="65"/>
      <c r="DN501" s="65"/>
      <c r="DO501" s="65"/>
      <c r="DP501" s="65"/>
      <c r="DQ501" s="65"/>
      <c r="DR501" s="65"/>
      <c r="DS501" s="65"/>
      <c r="DT501" s="65"/>
      <c r="DU501" s="65"/>
      <c r="DV501" s="65"/>
      <c r="DW501" s="65"/>
      <c r="DX501" s="65"/>
      <c r="DY501" s="65"/>
      <c r="DZ501" s="65"/>
      <c r="EA501" s="65"/>
      <c r="EB501" s="65"/>
      <c r="EC501" s="65"/>
      <c r="ED501" s="65"/>
      <c r="EE501" s="65"/>
      <c r="EF501" s="65"/>
      <c r="EG501" s="65"/>
      <c r="EH501" s="65"/>
      <c r="EI501" s="65"/>
      <c r="EJ501" s="65"/>
      <c r="EK501" s="65"/>
      <c r="EL501" s="65"/>
      <c r="EM501" s="65"/>
      <c r="EN501" s="65"/>
      <c r="EO501" s="65"/>
      <c r="EP501" s="65"/>
      <c r="EQ501" s="65"/>
      <c r="ER501" s="65"/>
      <c r="ES501" s="65"/>
      <c r="ET501" s="65"/>
      <c r="EU501" s="65"/>
      <c r="EV501" s="65"/>
      <c r="EW501" s="65"/>
      <c r="EX501" s="65"/>
      <c r="EY501" s="65"/>
      <c r="EZ501" s="65"/>
      <c r="FA501" s="65"/>
      <c r="FB501" s="65"/>
      <c r="FC501" s="65"/>
      <c r="FD501" s="65"/>
      <c r="FE501" s="65"/>
      <c r="FF501" s="65"/>
      <c r="FG501" s="65"/>
      <c r="FH501" s="65"/>
      <c r="FI501" s="65"/>
      <c r="FJ501" s="65"/>
      <c r="FK501" s="65"/>
      <c r="FL501" s="65"/>
      <c r="FM501" s="65"/>
      <c r="FN501" s="65"/>
      <c r="FO501" s="65"/>
      <c r="FP501" s="65"/>
    </row>
    <row r="502" spans="1:172" s="64" customFormat="1" x14ac:dyDescent="0.35">
      <c r="A502" s="221"/>
      <c r="B502" s="222" t="s">
        <v>32</v>
      </c>
      <c r="C502" s="223"/>
      <c r="D502" s="273"/>
      <c r="E502" s="226"/>
      <c r="F502" s="187"/>
      <c r="G502" s="188"/>
      <c r="H502" s="224"/>
      <c r="I502" s="187"/>
      <c r="J502" s="143"/>
      <c r="K502" s="206"/>
      <c r="L502" s="206"/>
      <c r="M502" s="206"/>
      <c r="N502" s="206"/>
      <c r="O502" s="206"/>
      <c r="P502" s="206"/>
      <c r="Q502" s="206"/>
      <c r="R502" s="206"/>
      <c r="S502" s="155"/>
      <c r="T502" s="65"/>
      <c r="U502" s="65"/>
      <c r="V502" s="65"/>
      <c r="W502" s="65"/>
      <c r="X502" s="65"/>
      <c r="Y502" s="65"/>
      <c r="Z502" s="65"/>
      <c r="AA502" s="65"/>
      <c r="AB502" s="65"/>
      <c r="AC502" s="65"/>
      <c r="AD502" s="65"/>
      <c r="AE502" s="65"/>
      <c r="AF502" s="65"/>
      <c r="AG502" s="65"/>
      <c r="AH502" s="65"/>
      <c r="AI502" s="65"/>
      <c r="AJ502" s="65"/>
      <c r="AK502" s="65"/>
      <c r="AL502" s="65"/>
      <c r="AM502" s="65"/>
      <c r="AN502" s="65"/>
      <c r="AO502" s="65"/>
      <c r="AP502" s="65"/>
      <c r="AQ502" s="65"/>
      <c r="AR502" s="65"/>
      <c r="AS502" s="65"/>
      <c r="AT502" s="65"/>
      <c r="AU502" s="65"/>
      <c r="AV502" s="65"/>
      <c r="AW502" s="65"/>
      <c r="AX502" s="65"/>
      <c r="AY502" s="65"/>
      <c r="AZ502" s="65"/>
      <c r="BA502" s="65"/>
      <c r="BB502" s="65"/>
      <c r="BC502" s="65"/>
      <c r="BD502" s="65"/>
      <c r="BE502" s="65"/>
      <c r="BF502" s="65"/>
      <c r="BG502" s="65"/>
      <c r="BH502" s="65"/>
      <c r="BI502" s="65"/>
      <c r="BJ502" s="65"/>
      <c r="BK502" s="65"/>
      <c r="BL502" s="65"/>
      <c r="BM502" s="65"/>
      <c r="BN502" s="65"/>
      <c r="BO502" s="65"/>
      <c r="BP502" s="65"/>
      <c r="BQ502" s="65"/>
      <c r="BR502" s="65"/>
      <c r="BS502" s="65"/>
      <c r="BT502" s="65"/>
      <c r="BU502" s="65"/>
      <c r="BV502" s="65"/>
      <c r="BW502" s="65"/>
      <c r="BX502" s="65"/>
      <c r="BY502" s="65"/>
      <c r="BZ502" s="65"/>
      <c r="CA502" s="65"/>
      <c r="CB502" s="65"/>
      <c r="CC502" s="65"/>
      <c r="CD502" s="65"/>
      <c r="CE502" s="65"/>
      <c r="CF502" s="65"/>
      <c r="CG502" s="65"/>
      <c r="CH502" s="65"/>
      <c r="CI502" s="65"/>
      <c r="CJ502" s="65"/>
      <c r="CK502" s="65"/>
      <c r="CL502" s="65"/>
      <c r="CM502" s="65"/>
      <c r="CN502" s="65"/>
      <c r="CO502" s="65"/>
      <c r="CP502" s="65"/>
      <c r="CQ502" s="65"/>
      <c r="CR502" s="65"/>
      <c r="CS502" s="65"/>
      <c r="CT502" s="65"/>
      <c r="CU502" s="65"/>
      <c r="CV502" s="65"/>
      <c r="CW502" s="65"/>
      <c r="CX502" s="65"/>
      <c r="CY502" s="65"/>
      <c r="CZ502" s="65"/>
      <c r="DA502" s="65"/>
      <c r="DB502" s="65"/>
      <c r="DC502" s="65"/>
      <c r="DD502" s="65"/>
      <c r="DE502" s="65"/>
      <c r="DF502" s="65"/>
      <c r="DG502" s="65"/>
      <c r="DH502" s="65"/>
      <c r="DI502" s="65"/>
      <c r="DJ502" s="65"/>
      <c r="DK502" s="65"/>
      <c r="DL502" s="65"/>
      <c r="DM502" s="65"/>
      <c r="DN502" s="65"/>
      <c r="DO502" s="65"/>
      <c r="DP502" s="65"/>
      <c r="DQ502" s="65"/>
      <c r="DR502" s="65"/>
      <c r="DS502" s="65"/>
      <c r="DT502" s="65"/>
      <c r="DU502" s="65"/>
      <c r="DV502" s="65"/>
      <c r="DW502" s="65"/>
      <c r="DX502" s="65"/>
      <c r="DY502" s="65"/>
      <c r="DZ502" s="65"/>
      <c r="EA502" s="65"/>
      <c r="EB502" s="65"/>
      <c r="EC502" s="65"/>
      <c r="ED502" s="65"/>
      <c r="EE502" s="65"/>
      <c r="EF502" s="65"/>
      <c r="EG502" s="65"/>
      <c r="EH502" s="65"/>
      <c r="EI502" s="65"/>
      <c r="EJ502" s="65"/>
      <c r="EK502" s="65"/>
      <c r="EL502" s="65"/>
      <c r="EM502" s="65"/>
      <c r="EN502" s="65"/>
      <c r="EO502" s="65"/>
      <c r="EP502" s="65"/>
      <c r="EQ502" s="65"/>
      <c r="ER502" s="65"/>
      <c r="ES502" s="65"/>
      <c r="ET502" s="65"/>
      <c r="EU502" s="65"/>
      <c r="EV502" s="65"/>
      <c r="EW502" s="65"/>
      <c r="EX502" s="65"/>
      <c r="EY502" s="65"/>
      <c r="EZ502" s="65"/>
      <c r="FA502" s="65"/>
      <c r="FB502" s="65"/>
      <c r="FC502" s="65"/>
      <c r="FD502" s="65"/>
      <c r="FE502" s="65"/>
      <c r="FF502" s="65"/>
      <c r="FG502" s="65"/>
      <c r="FH502" s="65"/>
      <c r="FI502" s="65"/>
      <c r="FJ502" s="65"/>
      <c r="FK502" s="65"/>
      <c r="FL502" s="65"/>
      <c r="FM502" s="65"/>
      <c r="FN502" s="65"/>
      <c r="FO502" s="65"/>
      <c r="FP502" s="65"/>
    </row>
    <row r="503" spans="1:172" s="65" customFormat="1" x14ac:dyDescent="0.35">
      <c r="A503" s="130" t="s">
        <v>436</v>
      </c>
      <c r="B503" s="103"/>
      <c r="C503" s="139">
        <v>50</v>
      </c>
      <c r="D503" s="140"/>
      <c r="E503" s="141"/>
      <c r="F503" s="140">
        <v>1.3</v>
      </c>
      <c r="G503" s="141">
        <v>2.5</v>
      </c>
      <c r="H503" s="140">
        <v>6</v>
      </c>
      <c r="I503" s="142">
        <v>51</v>
      </c>
      <c r="J503" s="141" t="s">
        <v>437</v>
      </c>
      <c r="K503" s="140"/>
      <c r="L503" s="140"/>
      <c r="M503" s="140"/>
      <c r="N503" s="140"/>
      <c r="O503" s="206"/>
      <c r="P503" s="206"/>
      <c r="Q503" s="206"/>
      <c r="R503" s="155"/>
      <c r="S503" s="155"/>
    </row>
    <row r="504" spans="1:172" s="65" customFormat="1" x14ac:dyDescent="0.35">
      <c r="A504" s="130"/>
      <c r="B504" s="103" t="s">
        <v>203</v>
      </c>
      <c r="C504" s="139"/>
      <c r="D504" s="140">
        <v>38.619999999999997</v>
      </c>
      <c r="E504" s="141">
        <v>28.4</v>
      </c>
      <c r="F504" s="140"/>
      <c r="G504" s="141"/>
      <c r="H504" s="140"/>
      <c r="I504" s="142"/>
      <c r="J504" s="151"/>
      <c r="K504" s="155"/>
      <c r="L504" s="206"/>
      <c r="M504" s="206"/>
      <c r="N504" s="206"/>
      <c r="O504" s="206"/>
      <c r="P504" s="206"/>
      <c r="Q504" s="206"/>
      <c r="R504" s="155"/>
      <c r="S504" s="155"/>
    </row>
    <row r="505" spans="1:172" s="65" customFormat="1" x14ac:dyDescent="0.35">
      <c r="A505" s="130"/>
      <c r="B505" s="103" t="s">
        <v>206</v>
      </c>
      <c r="C505" s="139"/>
      <c r="D505" s="140">
        <v>28.9</v>
      </c>
      <c r="E505" s="142">
        <v>21.74</v>
      </c>
      <c r="F505" s="140"/>
      <c r="G505" s="140"/>
      <c r="H505" s="140"/>
      <c r="I505" s="140"/>
      <c r="J505" s="151"/>
      <c r="K505" s="155"/>
      <c r="L505" s="206"/>
      <c r="M505" s="206"/>
      <c r="N505" s="206"/>
      <c r="O505" s="206"/>
      <c r="P505" s="206"/>
      <c r="Q505" s="206"/>
      <c r="R505" s="155"/>
      <c r="S505" s="155"/>
    </row>
    <row r="506" spans="1:172" s="65" customFormat="1" x14ac:dyDescent="0.35">
      <c r="A506" s="130"/>
      <c r="B506" s="103" t="s">
        <v>38</v>
      </c>
      <c r="C506" s="139"/>
      <c r="D506" s="140">
        <v>2.5</v>
      </c>
      <c r="E506" s="142">
        <v>2.5</v>
      </c>
      <c r="F506" s="140"/>
      <c r="G506" s="140"/>
      <c r="H506" s="140"/>
      <c r="I506" s="140"/>
      <c r="J506" s="151"/>
      <c r="K506" s="155"/>
      <c r="L506" s="206"/>
      <c r="M506" s="206"/>
      <c r="N506" s="206"/>
      <c r="O506" s="206"/>
      <c r="P506" s="206"/>
      <c r="Q506" s="206"/>
      <c r="R506" s="155"/>
      <c r="S506" s="155"/>
    </row>
    <row r="507" spans="1:172" ht="39.5" x14ac:dyDescent="0.35">
      <c r="A507" s="137" t="s">
        <v>344</v>
      </c>
      <c r="B507" s="138"/>
      <c r="C507" s="139" t="s">
        <v>227</v>
      </c>
      <c r="D507" s="140"/>
      <c r="E507" s="141"/>
      <c r="F507" s="142">
        <v>3.25</v>
      </c>
      <c r="G507" s="141">
        <v>3</v>
      </c>
      <c r="H507" s="140">
        <v>18</v>
      </c>
      <c r="I507" s="142">
        <v>112</v>
      </c>
      <c r="J507" s="143" t="s">
        <v>235</v>
      </c>
    </row>
    <row r="508" spans="1:172" x14ac:dyDescent="0.35">
      <c r="A508" s="137"/>
      <c r="B508" s="138" t="s">
        <v>154</v>
      </c>
      <c r="C508" s="160"/>
      <c r="D508" s="139">
        <v>17.100000000000001</v>
      </c>
      <c r="E508" s="163">
        <v>17.100000000000001</v>
      </c>
      <c r="F508" s="142"/>
      <c r="G508" s="142"/>
      <c r="H508" s="142"/>
      <c r="I508" s="142"/>
      <c r="J508" s="143"/>
    </row>
    <row r="509" spans="1:172" x14ac:dyDescent="0.35">
      <c r="A509" s="137"/>
      <c r="B509" s="138" t="s">
        <v>37</v>
      </c>
      <c r="C509" s="160"/>
      <c r="D509" s="139">
        <v>1.79</v>
      </c>
      <c r="E509" s="163">
        <v>1.5</v>
      </c>
      <c r="F509" s="141"/>
      <c r="G509" s="141"/>
      <c r="H509" s="140"/>
      <c r="I509" s="141"/>
      <c r="J509" s="143"/>
    </row>
    <row r="510" spans="1:172" x14ac:dyDescent="0.35">
      <c r="A510" s="137"/>
      <c r="B510" s="138" t="s">
        <v>55</v>
      </c>
      <c r="C510" s="160"/>
      <c r="D510" s="139">
        <v>1.5</v>
      </c>
      <c r="E510" s="163">
        <v>1.5</v>
      </c>
      <c r="F510" s="141"/>
      <c r="G510" s="141"/>
      <c r="H510" s="140"/>
      <c r="I510" s="141"/>
      <c r="J510" s="143"/>
    </row>
    <row r="511" spans="1:172" x14ac:dyDescent="0.35">
      <c r="A511" s="137"/>
      <c r="B511" s="138" t="s">
        <v>197</v>
      </c>
      <c r="C511" s="160"/>
      <c r="D511" s="139">
        <v>1.7</v>
      </c>
      <c r="E511" s="163">
        <v>1.7</v>
      </c>
      <c r="F511" s="141"/>
      <c r="G511" s="141"/>
      <c r="H511" s="140"/>
      <c r="I511" s="141"/>
      <c r="J511" s="143"/>
    </row>
    <row r="512" spans="1:172" x14ac:dyDescent="0.35">
      <c r="A512" s="137"/>
      <c r="B512" s="138" t="s">
        <v>87</v>
      </c>
      <c r="C512" s="160"/>
      <c r="D512" s="160"/>
      <c r="E512" s="163">
        <v>20.100000000000001</v>
      </c>
      <c r="F512" s="141"/>
      <c r="G512" s="141"/>
      <c r="H512" s="140"/>
      <c r="I512" s="141"/>
      <c r="J512" s="143"/>
    </row>
    <row r="513" spans="1:123" x14ac:dyDescent="0.35">
      <c r="A513" s="137"/>
      <c r="B513" s="138" t="s">
        <v>34</v>
      </c>
      <c r="C513" s="139"/>
      <c r="D513" s="140">
        <v>58</v>
      </c>
      <c r="E513" s="141">
        <v>40</v>
      </c>
      <c r="F513" s="140"/>
      <c r="G513" s="141"/>
      <c r="H513" s="140"/>
      <c r="I513" s="142"/>
      <c r="J513" s="143"/>
    </row>
    <row r="514" spans="1:123" x14ac:dyDescent="0.35">
      <c r="A514" s="137"/>
      <c r="B514" s="138" t="s">
        <v>111</v>
      </c>
      <c r="C514" s="139"/>
      <c r="D514" s="140">
        <v>20.25</v>
      </c>
      <c r="E514" s="141">
        <v>20</v>
      </c>
      <c r="F514" s="140"/>
      <c r="G514" s="141"/>
      <c r="H514" s="140"/>
      <c r="I514" s="142"/>
      <c r="J514" s="143"/>
    </row>
    <row r="515" spans="1:123" x14ac:dyDescent="0.35">
      <c r="A515" s="137"/>
      <c r="B515" s="138" t="s">
        <v>36</v>
      </c>
      <c r="C515" s="139"/>
      <c r="D515" s="140">
        <v>10</v>
      </c>
      <c r="E515" s="141">
        <v>8</v>
      </c>
      <c r="F515" s="140"/>
      <c r="G515" s="141"/>
      <c r="H515" s="140"/>
      <c r="I515" s="142"/>
      <c r="J515" s="143"/>
    </row>
    <row r="516" spans="1:123" x14ac:dyDescent="0.35">
      <c r="A516" s="137"/>
      <c r="B516" s="138" t="s">
        <v>37</v>
      </c>
      <c r="C516" s="139"/>
      <c r="D516" s="140">
        <v>9.52</v>
      </c>
      <c r="E516" s="141">
        <v>8</v>
      </c>
      <c r="F516" s="140"/>
      <c r="G516" s="141"/>
      <c r="H516" s="140"/>
      <c r="I516" s="142"/>
      <c r="J516" s="143"/>
    </row>
    <row r="517" spans="1:123" x14ac:dyDescent="0.35">
      <c r="A517" s="137"/>
      <c r="B517" s="138" t="s">
        <v>38</v>
      </c>
      <c r="C517" s="139"/>
      <c r="D517" s="140">
        <v>3</v>
      </c>
      <c r="E517" s="141">
        <v>3</v>
      </c>
      <c r="F517" s="140"/>
      <c r="G517" s="141"/>
      <c r="H517" s="140"/>
      <c r="I517" s="142"/>
      <c r="J517" s="143"/>
    </row>
    <row r="518" spans="1:123" x14ac:dyDescent="0.35">
      <c r="A518" s="137"/>
      <c r="B518" s="138" t="s">
        <v>21</v>
      </c>
      <c r="C518" s="139"/>
      <c r="D518" s="140">
        <v>1.2</v>
      </c>
      <c r="E518" s="141">
        <v>1.2</v>
      </c>
      <c r="F518" s="140"/>
      <c r="G518" s="141"/>
      <c r="H518" s="140"/>
      <c r="I518" s="142"/>
      <c r="J518" s="143"/>
    </row>
    <row r="519" spans="1:123" x14ac:dyDescent="0.35">
      <c r="A519" s="137"/>
      <c r="B519" s="138" t="s">
        <v>19</v>
      </c>
      <c r="C519" s="139"/>
      <c r="D519" s="140">
        <v>144</v>
      </c>
      <c r="E519" s="141">
        <v>144</v>
      </c>
      <c r="F519" s="140"/>
      <c r="G519" s="141"/>
      <c r="H519" s="140"/>
      <c r="I519" s="142"/>
      <c r="J519" s="143"/>
    </row>
    <row r="520" spans="1:123" x14ac:dyDescent="0.35">
      <c r="A520" s="137"/>
      <c r="B520" s="138" t="s">
        <v>221</v>
      </c>
      <c r="C520" s="139"/>
      <c r="D520" s="140"/>
      <c r="E520" s="141"/>
      <c r="F520" s="140"/>
      <c r="G520" s="141"/>
      <c r="H520" s="140"/>
      <c r="I520" s="142"/>
      <c r="J520" s="143"/>
    </row>
    <row r="521" spans="1:123" x14ac:dyDescent="0.35">
      <c r="A521" s="137"/>
      <c r="B521" s="138" t="s">
        <v>42</v>
      </c>
      <c r="C521" s="139"/>
      <c r="D521" s="140">
        <v>14.4</v>
      </c>
      <c r="E521" s="141">
        <v>12</v>
      </c>
      <c r="F521" s="140"/>
      <c r="G521" s="141"/>
      <c r="H521" s="140"/>
      <c r="I521" s="142"/>
      <c r="J521" s="143"/>
    </row>
    <row r="522" spans="1:123" x14ac:dyDescent="0.35">
      <c r="A522" s="137"/>
      <c r="B522" s="138" t="s">
        <v>22</v>
      </c>
      <c r="C522" s="139"/>
      <c r="D522" s="140">
        <v>2</v>
      </c>
      <c r="E522" s="141">
        <v>2</v>
      </c>
      <c r="F522" s="140"/>
      <c r="G522" s="141"/>
      <c r="H522" s="140"/>
      <c r="I522" s="142"/>
      <c r="J522" s="143"/>
    </row>
    <row r="523" spans="1:123" s="64" customFormat="1" x14ac:dyDescent="0.35">
      <c r="A523" s="137" t="s">
        <v>289</v>
      </c>
      <c r="B523" s="138"/>
      <c r="C523" s="139">
        <v>70</v>
      </c>
      <c r="D523" s="140"/>
      <c r="E523" s="141"/>
      <c r="F523" s="142">
        <v>8</v>
      </c>
      <c r="G523" s="141">
        <v>10.5</v>
      </c>
      <c r="H523" s="140">
        <v>6.2</v>
      </c>
      <c r="I523" s="142">
        <v>152</v>
      </c>
      <c r="J523" s="143" t="s">
        <v>355</v>
      </c>
      <c r="K523" s="206"/>
      <c r="L523" s="206"/>
      <c r="M523" s="206"/>
      <c r="N523" s="206"/>
      <c r="O523" s="206"/>
      <c r="P523" s="206"/>
      <c r="Q523" s="206"/>
      <c r="R523" s="206"/>
      <c r="S523" s="155"/>
      <c r="T523" s="65"/>
      <c r="U523" s="65"/>
      <c r="V523" s="65"/>
      <c r="W523" s="65"/>
      <c r="X523" s="65"/>
      <c r="Y523" s="65"/>
      <c r="Z523" s="65"/>
      <c r="AA523" s="65"/>
      <c r="AB523" s="65"/>
      <c r="AC523" s="65"/>
      <c r="AD523" s="65"/>
      <c r="AE523" s="65"/>
      <c r="AF523" s="65"/>
      <c r="AG523" s="65"/>
      <c r="AH523" s="65"/>
      <c r="AI523" s="65"/>
      <c r="AJ523" s="65"/>
      <c r="AK523" s="65"/>
      <c r="AL523" s="65"/>
      <c r="AM523" s="65"/>
      <c r="AN523" s="65"/>
      <c r="AO523" s="65"/>
      <c r="AP523" s="65"/>
      <c r="AQ523" s="65"/>
      <c r="AR523" s="65"/>
      <c r="AS523" s="65"/>
      <c r="AT523" s="65"/>
      <c r="AU523" s="65"/>
      <c r="AV523" s="65"/>
      <c r="AW523" s="65"/>
      <c r="AX523" s="65"/>
      <c r="AY523" s="65"/>
      <c r="AZ523" s="65"/>
      <c r="BA523" s="65"/>
      <c r="BB523" s="65"/>
      <c r="BC523" s="65"/>
      <c r="BD523" s="65"/>
      <c r="BE523" s="65"/>
      <c r="BF523" s="65"/>
      <c r="BG523" s="65"/>
      <c r="BH523" s="65"/>
      <c r="BI523" s="65"/>
      <c r="BJ523" s="65"/>
      <c r="BK523" s="65"/>
      <c r="BL523" s="65"/>
      <c r="BM523" s="65"/>
      <c r="BN523" s="65"/>
      <c r="BO523" s="65"/>
      <c r="BP523" s="65"/>
      <c r="BQ523" s="65"/>
      <c r="BR523" s="65"/>
      <c r="BS523" s="65"/>
      <c r="BT523" s="65"/>
      <c r="BU523" s="65"/>
      <c r="BV523" s="65"/>
      <c r="BW523" s="65"/>
      <c r="BX523" s="65"/>
      <c r="BY523" s="65"/>
      <c r="BZ523" s="65"/>
      <c r="CA523" s="65"/>
      <c r="CB523" s="65"/>
      <c r="CC523" s="65"/>
      <c r="CD523" s="65"/>
      <c r="CE523" s="65"/>
      <c r="CF523" s="65"/>
      <c r="CG523" s="65"/>
      <c r="CH523" s="65"/>
      <c r="CI523" s="65"/>
      <c r="CJ523" s="65"/>
      <c r="CK523" s="65"/>
      <c r="CL523" s="65"/>
      <c r="CM523" s="65"/>
      <c r="CN523" s="65"/>
      <c r="CO523" s="65"/>
      <c r="CP523" s="65"/>
      <c r="CQ523" s="65"/>
      <c r="CR523" s="65"/>
      <c r="CS523" s="65"/>
      <c r="CT523" s="65"/>
      <c r="CU523" s="65"/>
      <c r="CV523" s="65"/>
      <c r="CW523" s="65"/>
      <c r="CX523" s="65"/>
      <c r="CY523" s="65"/>
      <c r="CZ523" s="65"/>
      <c r="DA523" s="65"/>
      <c r="DB523" s="65"/>
      <c r="DC523" s="65"/>
      <c r="DD523" s="65"/>
      <c r="DE523" s="65"/>
      <c r="DF523" s="65"/>
      <c r="DG523" s="65"/>
      <c r="DH523" s="65"/>
      <c r="DI523" s="65"/>
      <c r="DJ523" s="65"/>
      <c r="DK523" s="65"/>
      <c r="DL523" s="65"/>
      <c r="DM523" s="65"/>
      <c r="DN523" s="65"/>
      <c r="DO523" s="65"/>
      <c r="DP523" s="65"/>
      <c r="DQ523" s="65"/>
      <c r="DR523" s="65"/>
      <c r="DS523" s="65"/>
    </row>
    <row r="524" spans="1:123" s="64" customFormat="1" x14ac:dyDescent="0.35">
      <c r="A524" s="137"/>
      <c r="B524" s="138" t="s">
        <v>225</v>
      </c>
      <c r="C524" s="139"/>
      <c r="D524" s="141">
        <v>84.6</v>
      </c>
      <c r="E524" s="141">
        <v>55</v>
      </c>
      <c r="F524" s="140"/>
      <c r="G524" s="141"/>
      <c r="H524" s="141"/>
      <c r="I524" s="142"/>
      <c r="J524" s="143"/>
      <c r="K524" s="206"/>
      <c r="L524" s="206"/>
      <c r="M524" s="206"/>
      <c r="N524" s="206"/>
      <c r="O524" s="206"/>
      <c r="P524" s="206"/>
      <c r="Q524" s="206"/>
      <c r="R524" s="206"/>
      <c r="S524" s="155"/>
      <c r="T524" s="65"/>
      <c r="U524" s="65"/>
      <c r="V524" s="65"/>
      <c r="W524" s="65"/>
      <c r="X524" s="65"/>
      <c r="Y524" s="65"/>
      <c r="Z524" s="65"/>
      <c r="AA524" s="65"/>
      <c r="AB524" s="65"/>
      <c r="AC524" s="65"/>
      <c r="AD524" s="65"/>
      <c r="AE524" s="65"/>
      <c r="AF524" s="65"/>
      <c r="AG524" s="65"/>
      <c r="AH524" s="65"/>
      <c r="AI524" s="65"/>
      <c r="AJ524" s="65"/>
      <c r="AK524" s="65"/>
      <c r="AL524" s="65"/>
      <c r="AM524" s="65"/>
      <c r="AN524" s="65"/>
      <c r="AO524" s="65"/>
      <c r="AP524" s="65"/>
      <c r="AQ524" s="65"/>
      <c r="AR524" s="65"/>
      <c r="AS524" s="65"/>
      <c r="AT524" s="65"/>
      <c r="AU524" s="65"/>
      <c r="AV524" s="65"/>
      <c r="AW524" s="65"/>
      <c r="AX524" s="65"/>
      <c r="AY524" s="65"/>
      <c r="AZ524" s="65"/>
      <c r="BA524" s="65"/>
      <c r="BB524" s="65"/>
      <c r="BC524" s="65"/>
      <c r="BD524" s="65"/>
      <c r="BE524" s="65"/>
      <c r="BF524" s="65"/>
      <c r="BG524" s="65"/>
      <c r="BH524" s="65"/>
      <c r="BI524" s="65"/>
      <c r="BJ524" s="65"/>
      <c r="BK524" s="65"/>
      <c r="BL524" s="65"/>
      <c r="BM524" s="65"/>
      <c r="BN524" s="65"/>
      <c r="BO524" s="65"/>
      <c r="BP524" s="65"/>
      <c r="BQ524" s="65"/>
      <c r="BR524" s="65"/>
      <c r="BS524" s="65"/>
      <c r="BT524" s="65"/>
      <c r="BU524" s="65"/>
      <c r="BV524" s="65"/>
      <c r="BW524" s="65"/>
      <c r="BX524" s="65"/>
      <c r="BY524" s="65"/>
      <c r="BZ524" s="65"/>
      <c r="CA524" s="65"/>
      <c r="CB524" s="65"/>
      <c r="CC524" s="65"/>
      <c r="CD524" s="65"/>
      <c r="CE524" s="65"/>
      <c r="CF524" s="65"/>
      <c r="CG524" s="65"/>
      <c r="CH524" s="65"/>
      <c r="CI524" s="65"/>
      <c r="CJ524" s="65"/>
      <c r="CK524" s="65"/>
      <c r="CL524" s="65"/>
      <c r="CM524" s="65"/>
      <c r="CN524" s="65"/>
      <c r="CO524" s="65"/>
      <c r="CP524" s="65"/>
      <c r="CQ524" s="65"/>
      <c r="CR524" s="65"/>
      <c r="CS524" s="65"/>
      <c r="CT524" s="65"/>
      <c r="CU524" s="65"/>
      <c r="CV524" s="65"/>
      <c r="CW524" s="65"/>
      <c r="CX524" s="65"/>
      <c r="CY524" s="65"/>
      <c r="CZ524" s="65"/>
      <c r="DA524" s="65"/>
      <c r="DB524" s="65"/>
      <c r="DC524" s="65"/>
      <c r="DD524" s="65"/>
      <c r="DE524" s="65"/>
      <c r="DF524" s="65"/>
      <c r="DG524" s="65"/>
      <c r="DH524" s="65"/>
      <c r="DI524" s="65"/>
      <c r="DJ524" s="65"/>
      <c r="DK524" s="65"/>
      <c r="DL524" s="65"/>
      <c r="DM524" s="65"/>
      <c r="DN524" s="65"/>
      <c r="DO524" s="65"/>
      <c r="DP524" s="65"/>
      <c r="DQ524" s="65"/>
      <c r="DR524" s="65"/>
      <c r="DS524" s="65"/>
    </row>
    <row r="525" spans="1:123" s="64" customFormat="1" x14ac:dyDescent="0.35">
      <c r="A525" s="137"/>
      <c r="B525" s="138" t="s">
        <v>36</v>
      </c>
      <c r="C525" s="139"/>
      <c r="D525" s="140">
        <v>21.88</v>
      </c>
      <c r="E525" s="141">
        <v>17.5</v>
      </c>
      <c r="F525" s="141"/>
      <c r="G525" s="141"/>
      <c r="H525" s="141"/>
      <c r="I525" s="141"/>
      <c r="J525" s="143"/>
      <c r="K525" s="206"/>
      <c r="L525" s="206"/>
      <c r="M525" s="206"/>
      <c r="N525" s="206"/>
      <c r="O525" s="206"/>
      <c r="P525" s="206"/>
      <c r="Q525" s="206"/>
      <c r="R525" s="206"/>
      <c r="S525" s="155"/>
      <c r="T525" s="65"/>
      <c r="U525" s="65"/>
      <c r="V525" s="65"/>
      <c r="W525" s="65"/>
      <c r="X525" s="65"/>
      <c r="Y525" s="65"/>
      <c r="Z525" s="65"/>
      <c r="AA525" s="65"/>
      <c r="AB525" s="65"/>
      <c r="AC525" s="65"/>
      <c r="AD525" s="65"/>
      <c r="AE525" s="65"/>
      <c r="AF525" s="65"/>
      <c r="AG525" s="65"/>
      <c r="AH525" s="65"/>
      <c r="AI525" s="65"/>
      <c r="AJ525" s="65"/>
      <c r="AK525" s="65"/>
      <c r="AL525" s="65"/>
      <c r="AM525" s="65"/>
      <c r="AN525" s="65"/>
      <c r="AO525" s="65"/>
      <c r="AP525" s="65"/>
      <c r="AQ525" s="65"/>
      <c r="AR525" s="65"/>
      <c r="AS525" s="65"/>
      <c r="AT525" s="65"/>
      <c r="AU525" s="65"/>
      <c r="AV525" s="65"/>
      <c r="AW525" s="65"/>
      <c r="AX525" s="65"/>
      <c r="AY525" s="65"/>
      <c r="AZ525" s="65"/>
      <c r="BA525" s="65"/>
      <c r="BB525" s="65"/>
      <c r="BC525" s="65"/>
      <c r="BD525" s="65"/>
      <c r="BE525" s="65"/>
      <c r="BF525" s="65"/>
      <c r="BG525" s="65"/>
      <c r="BH525" s="65"/>
      <c r="BI525" s="65"/>
      <c r="BJ525" s="65"/>
      <c r="BK525" s="65"/>
      <c r="BL525" s="65"/>
      <c r="BM525" s="65"/>
      <c r="BN525" s="65"/>
      <c r="BO525" s="65"/>
      <c r="BP525" s="65"/>
      <c r="BQ525" s="65"/>
      <c r="BR525" s="65"/>
      <c r="BS525" s="65"/>
      <c r="BT525" s="65"/>
      <c r="BU525" s="65"/>
      <c r="BV525" s="65"/>
      <c r="BW525" s="65"/>
      <c r="BX525" s="65"/>
      <c r="BY525" s="65"/>
      <c r="BZ525" s="65"/>
      <c r="CA525" s="65"/>
      <c r="CB525" s="65"/>
      <c r="CC525" s="65"/>
      <c r="CD525" s="65"/>
      <c r="CE525" s="65"/>
      <c r="CF525" s="65"/>
      <c r="CG525" s="65"/>
      <c r="CH525" s="65"/>
      <c r="CI525" s="65"/>
      <c r="CJ525" s="65"/>
      <c r="CK525" s="65"/>
      <c r="CL525" s="65"/>
      <c r="CM525" s="65"/>
      <c r="CN525" s="65"/>
      <c r="CO525" s="65"/>
      <c r="CP525" s="65"/>
      <c r="CQ525" s="65"/>
      <c r="CR525" s="65"/>
      <c r="CS525" s="65"/>
      <c r="CT525" s="65"/>
      <c r="CU525" s="65"/>
      <c r="CV525" s="65"/>
      <c r="CW525" s="65"/>
      <c r="CX525" s="65"/>
      <c r="CY525" s="65"/>
      <c r="CZ525" s="65"/>
      <c r="DA525" s="65"/>
      <c r="DB525" s="65"/>
      <c r="DC525" s="65"/>
      <c r="DD525" s="65"/>
      <c r="DE525" s="65"/>
      <c r="DF525" s="65"/>
      <c r="DG525" s="65"/>
      <c r="DH525" s="65"/>
      <c r="DI525" s="65"/>
      <c r="DJ525" s="65"/>
      <c r="DK525" s="65"/>
      <c r="DL525" s="65"/>
      <c r="DM525" s="65"/>
      <c r="DN525" s="65"/>
      <c r="DO525" s="65"/>
      <c r="DP525" s="65"/>
      <c r="DQ525" s="65"/>
      <c r="DR525" s="65"/>
      <c r="DS525" s="65"/>
    </row>
    <row r="526" spans="1:123" s="64" customFormat="1" x14ac:dyDescent="0.35">
      <c r="A526" s="137"/>
      <c r="B526" s="138" t="s">
        <v>37</v>
      </c>
      <c r="C526" s="139"/>
      <c r="D526" s="140">
        <v>11.9</v>
      </c>
      <c r="E526" s="141">
        <v>10</v>
      </c>
      <c r="F526" s="140"/>
      <c r="G526" s="141"/>
      <c r="H526" s="140"/>
      <c r="I526" s="142"/>
      <c r="J526" s="143"/>
      <c r="K526" s="206"/>
      <c r="L526" s="206"/>
      <c r="M526" s="206"/>
      <c r="N526" s="206"/>
      <c r="O526" s="206"/>
      <c r="P526" s="206"/>
      <c r="Q526" s="206"/>
      <c r="R526" s="206"/>
      <c r="S526" s="155"/>
      <c r="T526" s="65"/>
      <c r="U526" s="65"/>
      <c r="V526" s="65"/>
      <c r="W526" s="65"/>
      <c r="X526" s="65"/>
      <c r="Y526" s="65"/>
      <c r="Z526" s="65"/>
      <c r="AA526" s="65"/>
      <c r="AB526" s="65"/>
      <c r="AC526" s="65"/>
      <c r="AD526" s="65"/>
      <c r="AE526" s="65"/>
      <c r="AF526" s="65"/>
      <c r="AG526" s="65"/>
      <c r="AH526" s="65"/>
      <c r="AI526" s="65"/>
      <c r="AJ526" s="65"/>
      <c r="AK526" s="65"/>
      <c r="AL526" s="65"/>
      <c r="AM526" s="65"/>
      <c r="AN526" s="65"/>
      <c r="AO526" s="65"/>
      <c r="AP526" s="65"/>
      <c r="AQ526" s="65"/>
      <c r="AR526" s="65"/>
      <c r="AS526" s="65"/>
      <c r="AT526" s="65"/>
      <c r="AU526" s="65"/>
      <c r="AV526" s="65"/>
      <c r="AW526" s="65"/>
      <c r="AX526" s="65"/>
      <c r="AY526" s="65"/>
      <c r="AZ526" s="65"/>
      <c r="BA526" s="65"/>
      <c r="BB526" s="65"/>
      <c r="BC526" s="65"/>
      <c r="BD526" s="65"/>
      <c r="BE526" s="65"/>
      <c r="BF526" s="65"/>
      <c r="BG526" s="65"/>
      <c r="BH526" s="65"/>
      <c r="BI526" s="65"/>
      <c r="BJ526" s="65"/>
      <c r="BK526" s="65"/>
      <c r="BL526" s="65"/>
      <c r="BM526" s="65"/>
      <c r="BN526" s="65"/>
      <c r="BO526" s="65"/>
      <c r="BP526" s="65"/>
      <c r="BQ526" s="65"/>
      <c r="BR526" s="65"/>
      <c r="BS526" s="65"/>
      <c r="BT526" s="65"/>
      <c r="BU526" s="65"/>
      <c r="BV526" s="65"/>
      <c r="BW526" s="65"/>
      <c r="BX526" s="65"/>
      <c r="BY526" s="65"/>
      <c r="BZ526" s="65"/>
      <c r="CA526" s="65"/>
      <c r="CB526" s="65"/>
      <c r="CC526" s="65"/>
      <c r="CD526" s="65"/>
      <c r="CE526" s="65"/>
      <c r="CF526" s="65"/>
      <c r="CG526" s="65"/>
      <c r="CH526" s="65"/>
      <c r="CI526" s="65"/>
      <c r="CJ526" s="65"/>
      <c r="CK526" s="65"/>
      <c r="CL526" s="65"/>
      <c r="CM526" s="65"/>
      <c r="CN526" s="65"/>
      <c r="CO526" s="65"/>
      <c r="CP526" s="65"/>
      <c r="CQ526" s="65"/>
      <c r="CR526" s="65"/>
      <c r="CS526" s="65"/>
      <c r="CT526" s="65"/>
      <c r="CU526" s="65"/>
      <c r="CV526" s="65"/>
      <c r="CW526" s="65"/>
      <c r="CX526" s="65"/>
      <c r="CY526" s="65"/>
      <c r="CZ526" s="65"/>
      <c r="DA526" s="65"/>
      <c r="DB526" s="65"/>
      <c r="DC526" s="65"/>
      <c r="DD526" s="65"/>
      <c r="DE526" s="65"/>
      <c r="DF526" s="65"/>
      <c r="DG526" s="65"/>
      <c r="DH526" s="65"/>
      <c r="DI526" s="65"/>
      <c r="DJ526" s="65"/>
      <c r="DK526" s="65"/>
      <c r="DL526" s="65"/>
      <c r="DM526" s="65"/>
      <c r="DN526" s="65"/>
      <c r="DO526" s="65"/>
      <c r="DP526" s="65"/>
      <c r="DQ526" s="65"/>
      <c r="DR526" s="65"/>
      <c r="DS526" s="65"/>
    </row>
    <row r="527" spans="1:123" s="64" customFormat="1" x14ac:dyDescent="0.35">
      <c r="A527" s="137"/>
      <c r="B527" s="138" t="s">
        <v>55</v>
      </c>
      <c r="C527" s="139"/>
      <c r="D527" s="140">
        <v>2.1</v>
      </c>
      <c r="E527" s="141">
        <v>2.1</v>
      </c>
      <c r="F527" s="140"/>
      <c r="G527" s="141"/>
      <c r="H527" s="140"/>
      <c r="I527" s="142"/>
      <c r="J527" s="143"/>
      <c r="K527" s="206"/>
      <c r="L527" s="206"/>
      <c r="M527" s="206"/>
      <c r="N527" s="206"/>
      <c r="O527" s="206"/>
      <c r="P527" s="206"/>
      <c r="Q527" s="206"/>
      <c r="R527" s="206"/>
      <c r="S527" s="155"/>
      <c r="T527" s="65"/>
      <c r="U527" s="65"/>
      <c r="V527" s="65"/>
      <c r="W527" s="65"/>
      <c r="X527" s="65"/>
      <c r="Y527" s="65"/>
      <c r="Z527" s="65"/>
      <c r="AA527" s="65"/>
      <c r="AB527" s="65"/>
      <c r="AC527" s="65"/>
      <c r="AD527" s="65"/>
      <c r="AE527" s="65"/>
      <c r="AF527" s="65"/>
      <c r="AG527" s="65"/>
      <c r="AH527" s="65"/>
      <c r="AI527" s="65"/>
      <c r="AJ527" s="65"/>
      <c r="AK527" s="65"/>
      <c r="AL527" s="65"/>
      <c r="AM527" s="65"/>
      <c r="AN527" s="65"/>
      <c r="AO527" s="65"/>
      <c r="AP527" s="65"/>
      <c r="AQ527" s="65"/>
      <c r="AR527" s="65"/>
      <c r="AS527" s="65"/>
      <c r="AT527" s="65"/>
      <c r="AU527" s="65"/>
      <c r="AV527" s="65"/>
      <c r="AW527" s="65"/>
      <c r="AX527" s="65"/>
      <c r="AY527" s="65"/>
      <c r="AZ527" s="65"/>
      <c r="BA527" s="65"/>
      <c r="BB527" s="65"/>
      <c r="BC527" s="65"/>
      <c r="BD527" s="65"/>
      <c r="BE527" s="65"/>
      <c r="BF527" s="65"/>
      <c r="BG527" s="65"/>
      <c r="BH527" s="65"/>
      <c r="BI527" s="65"/>
      <c r="BJ527" s="65"/>
      <c r="BK527" s="65"/>
      <c r="BL527" s="65"/>
      <c r="BM527" s="65"/>
      <c r="BN527" s="65"/>
      <c r="BO527" s="65"/>
      <c r="BP527" s="65"/>
      <c r="BQ527" s="65"/>
      <c r="BR527" s="65"/>
      <c r="BS527" s="65"/>
      <c r="BT527" s="65"/>
      <c r="BU527" s="65"/>
      <c r="BV527" s="65"/>
      <c r="BW527" s="65"/>
      <c r="BX527" s="65"/>
      <c r="BY527" s="65"/>
      <c r="BZ527" s="65"/>
      <c r="CA527" s="65"/>
      <c r="CB527" s="65"/>
      <c r="CC527" s="65"/>
      <c r="CD527" s="65"/>
      <c r="CE527" s="65"/>
      <c r="CF527" s="65"/>
      <c r="CG527" s="65"/>
      <c r="CH527" s="65"/>
      <c r="CI527" s="65"/>
      <c r="CJ527" s="65"/>
      <c r="CK527" s="65"/>
      <c r="CL527" s="65"/>
      <c r="CM527" s="65"/>
      <c r="CN527" s="65"/>
      <c r="CO527" s="65"/>
      <c r="CP527" s="65"/>
      <c r="CQ527" s="65"/>
      <c r="CR527" s="65"/>
      <c r="CS527" s="65"/>
      <c r="CT527" s="65"/>
      <c r="CU527" s="65"/>
      <c r="CV527" s="65"/>
      <c r="CW527" s="65"/>
      <c r="CX527" s="65"/>
      <c r="CY527" s="65"/>
      <c r="CZ527" s="65"/>
      <c r="DA527" s="65"/>
      <c r="DB527" s="65"/>
      <c r="DC527" s="65"/>
      <c r="DD527" s="65"/>
      <c r="DE527" s="65"/>
      <c r="DF527" s="65"/>
      <c r="DG527" s="65"/>
      <c r="DH527" s="65"/>
      <c r="DI527" s="65"/>
      <c r="DJ527" s="65"/>
      <c r="DK527" s="65"/>
      <c r="DL527" s="65"/>
      <c r="DM527" s="65"/>
      <c r="DN527" s="65"/>
      <c r="DO527" s="65"/>
      <c r="DP527" s="65"/>
      <c r="DQ527" s="65"/>
      <c r="DR527" s="65"/>
      <c r="DS527" s="65"/>
    </row>
    <row r="528" spans="1:123" s="64" customFormat="1" x14ac:dyDescent="0.35">
      <c r="A528" s="137"/>
      <c r="B528" s="138" t="s">
        <v>43</v>
      </c>
      <c r="C528" s="139"/>
      <c r="D528" s="140">
        <v>0.6</v>
      </c>
      <c r="E528" s="141">
        <v>0.6</v>
      </c>
      <c r="F528" s="140"/>
      <c r="G528" s="141"/>
      <c r="H528" s="140"/>
      <c r="I528" s="142"/>
      <c r="J528" s="143"/>
      <c r="K528" s="206"/>
      <c r="L528" s="206"/>
      <c r="M528" s="206"/>
      <c r="N528" s="206"/>
      <c r="O528" s="206"/>
      <c r="P528" s="206"/>
      <c r="Q528" s="206"/>
      <c r="R528" s="206"/>
      <c r="S528" s="155"/>
      <c r="T528" s="65"/>
      <c r="U528" s="65"/>
      <c r="V528" s="65"/>
      <c r="W528" s="65"/>
      <c r="X528" s="65"/>
      <c r="Y528" s="65"/>
      <c r="Z528" s="65"/>
      <c r="AA528" s="65"/>
      <c r="AB528" s="65"/>
      <c r="AC528" s="65"/>
      <c r="AD528" s="65"/>
      <c r="AE528" s="65"/>
      <c r="AF528" s="65"/>
      <c r="AG528" s="65"/>
      <c r="AH528" s="65"/>
      <c r="AI528" s="65"/>
      <c r="AJ528" s="65"/>
      <c r="AK528" s="65"/>
      <c r="AL528" s="65"/>
      <c r="AM528" s="65"/>
      <c r="AN528" s="65"/>
      <c r="AO528" s="65"/>
      <c r="AP528" s="65"/>
      <c r="AQ528" s="65"/>
      <c r="AR528" s="65"/>
      <c r="AS528" s="65"/>
      <c r="AT528" s="65"/>
      <c r="AU528" s="65"/>
      <c r="AV528" s="65"/>
      <c r="AW528" s="65"/>
      <c r="AX528" s="65"/>
      <c r="AY528" s="65"/>
      <c r="AZ528" s="65"/>
      <c r="BA528" s="65"/>
      <c r="BB528" s="65"/>
      <c r="BC528" s="65"/>
      <c r="BD528" s="65"/>
      <c r="BE528" s="65"/>
      <c r="BF528" s="65"/>
      <c r="BG528" s="65"/>
      <c r="BH528" s="65"/>
      <c r="BI528" s="65"/>
      <c r="BJ528" s="65"/>
      <c r="BK528" s="65"/>
      <c r="BL528" s="65"/>
      <c r="BM528" s="65"/>
      <c r="BN528" s="65"/>
      <c r="BO528" s="65"/>
      <c r="BP528" s="65"/>
      <c r="BQ528" s="65"/>
      <c r="BR528" s="65"/>
      <c r="BS528" s="65"/>
      <c r="BT528" s="65"/>
      <c r="BU528" s="65"/>
      <c r="BV528" s="65"/>
      <c r="BW528" s="65"/>
      <c r="BX528" s="65"/>
      <c r="BY528" s="65"/>
      <c r="BZ528" s="65"/>
      <c r="CA528" s="65"/>
      <c r="CB528" s="65"/>
      <c r="CC528" s="65"/>
      <c r="CD528" s="65"/>
      <c r="CE528" s="65"/>
      <c r="CF528" s="65"/>
      <c r="CG528" s="65"/>
      <c r="CH528" s="65"/>
      <c r="CI528" s="65"/>
      <c r="CJ528" s="65"/>
      <c r="CK528" s="65"/>
      <c r="CL528" s="65"/>
      <c r="CM528" s="65"/>
      <c r="CN528" s="65"/>
      <c r="CO528" s="65"/>
      <c r="CP528" s="65"/>
      <c r="CQ528" s="65"/>
      <c r="CR528" s="65"/>
      <c r="CS528" s="65"/>
      <c r="CT528" s="65"/>
      <c r="CU528" s="65"/>
      <c r="CV528" s="65"/>
      <c r="CW528" s="65"/>
      <c r="CX528" s="65"/>
      <c r="CY528" s="65"/>
      <c r="CZ528" s="65"/>
      <c r="DA528" s="65"/>
      <c r="DB528" s="65"/>
      <c r="DC528" s="65"/>
      <c r="DD528" s="65"/>
      <c r="DE528" s="65"/>
      <c r="DF528" s="65"/>
      <c r="DG528" s="65"/>
      <c r="DH528" s="65"/>
      <c r="DI528" s="65"/>
      <c r="DJ528" s="65"/>
      <c r="DK528" s="65"/>
      <c r="DL528" s="65"/>
      <c r="DM528" s="65"/>
      <c r="DN528" s="65"/>
      <c r="DO528" s="65"/>
      <c r="DP528" s="65"/>
      <c r="DQ528" s="65"/>
      <c r="DR528" s="65"/>
      <c r="DS528" s="65"/>
    </row>
    <row r="529" spans="1:172" s="64" customFormat="1" x14ac:dyDescent="0.35">
      <c r="A529" s="137"/>
      <c r="B529" s="138" t="s">
        <v>44</v>
      </c>
      <c r="C529" s="139"/>
      <c r="D529" s="140">
        <v>6</v>
      </c>
      <c r="E529" s="141">
        <v>6</v>
      </c>
      <c r="F529" s="140"/>
      <c r="G529" s="141"/>
      <c r="H529" s="140"/>
      <c r="I529" s="142"/>
      <c r="J529" s="143"/>
      <c r="K529" s="206"/>
      <c r="L529" s="206"/>
      <c r="M529" s="206"/>
      <c r="N529" s="206"/>
      <c r="O529" s="206"/>
      <c r="P529" s="206"/>
      <c r="Q529" s="206"/>
      <c r="R529" s="206"/>
      <c r="S529" s="155"/>
      <c r="T529" s="65"/>
      <c r="U529" s="65"/>
      <c r="V529" s="65"/>
      <c r="W529" s="65"/>
      <c r="X529" s="65"/>
      <c r="Y529" s="65"/>
      <c r="Z529" s="65"/>
      <c r="AA529" s="65"/>
      <c r="AB529" s="65"/>
      <c r="AC529" s="65"/>
      <c r="AD529" s="65"/>
      <c r="AE529" s="65"/>
      <c r="AF529" s="65"/>
      <c r="AG529" s="65"/>
      <c r="AH529" s="65"/>
      <c r="AI529" s="65"/>
      <c r="AJ529" s="65"/>
      <c r="AK529" s="65"/>
      <c r="AL529" s="65"/>
      <c r="AM529" s="65"/>
      <c r="AN529" s="65"/>
      <c r="AO529" s="65"/>
      <c r="AP529" s="65"/>
      <c r="AQ529" s="65"/>
      <c r="AR529" s="65"/>
      <c r="AS529" s="65"/>
      <c r="AT529" s="65"/>
      <c r="AU529" s="65"/>
      <c r="AV529" s="65"/>
      <c r="AW529" s="65"/>
      <c r="AX529" s="65"/>
      <c r="AY529" s="65"/>
      <c r="AZ529" s="65"/>
      <c r="BA529" s="65"/>
      <c r="BB529" s="65"/>
      <c r="BC529" s="65"/>
      <c r="BD529" s="65"/>
      <c r="BE529" s="65"/>
      <c r="BF529" s="65"/>
      <c r="BG529" s="65"/>
      <c r="BH529" s="65"/>
      <c r="BI529" s="65"/>
      <c r="BJ529" s="65"/>
      <c r="BK529" s="65"/>
      <c r="BL529" s="65"/>
      <c r="BM529" s="65"/>
      <c r="BN529" s="65"/>
      <c r="BO529" s="65"/>
      <c r="BP529" s="65"/>
      <c r="BQ529" s="65"/>
      <c r="BR529" s="65"/>
      <c r="BS529" s="65"/>
      <c r="BT529" s="65"/>
      <c r="BU529" s="65"/>
      <c r="BV529" s="65"/>
      <c r="BW529" s="65"/>
      <c r="BX529" s="65"/>
      <c r="BY529" s="65"/>
      <c r="BZ529" s="65"/>
      <c r="CA529" s="65"/>
      <c r="CB529" s="65"/>
      <c r="CC529" s="65"/>
      <c r="CD529" s="65"/>
      <c r="CE529" s="65"/>
      <c r="CF529" s="65"/>
      <c r="CG529" s="65"/>
      <c r="CH529" s="65"/>
      <c r="CI529" s="65"/>
      <c r="CJ529" s="65"/>
      <c r="CK529" s="65"/>
      <c r="CL529" s="65"/>
      <c r="CM529" s="65"/>
      <c r="CN529" s="65"/>
      <c r="CO529" s="65"/>
      <c r="CP529" s="65"/>
      <c r="CQ529" s="65"/>
      <c r="CR529" s="65"/>
      <c r="CS529" s="65"/>
      <c r="CT529" s="65"/>
      <c r="CU529" s="65"/>
      <c r="CV529" s="65"/>
      <c r="CW529" s="65"/>
      <c r="CX529" s="65"/>
      <c r="CY529" s="65"/>
      <c r="CZ529" s="65"/>
      <c r="DA529" s="65"/>
      <c r="DB529" s="65"/>
      <c r="DC529" s="65"/>
      <c r="DD529" s="65"/>
      <c r="DE529" s="65"/>
      <c r="DF529" s="65"/>
      <c r="DG529" s="65"/>
      <c r="DH529" s="65"/>
      <c r="DI529" s="65"/>
      <c r="DJ529" s="65"/>
      <c r="DK529" s="65"/>
      <c r="DL529" s="65"/>
      <c r="DM529" s="65"/>
      <c r="DN529" s="65"/>
      <c r="DO529" s="65"/>
      <c r="DP529" s="65"/>
      <c r="DQ529" s="65"/>
      <c r="DR529" s="65"/>
      <c r="DS529" s="65"/>
    </row>
    <row r="530" spans="1:172" s="64" customFormat="1" x14ac:dyDescent="0.35">
      <c r="A530" s="137"/>
      <c r="B530" s="138" t="s">
        <v>87</v>
      </c>
      <c r="C530" s="139"/>
      <c r="D530" s="140"/>
      <c r="E530" s="141">
        <v>81</v>
      </c>
      <c r="F530" s="140"/>
      <c r="G530" s="141"/>
      <c r="H530" s="140"/>
      <c r="I530" s="142"/>
      <c r="J530" s="143"/>
      <c r="K530" s="206"/>
      <c r="L530" s="206"/>
      <c r="M530" s="206"/>
      <c r="N530" s="206"/>
      <c r="O530" s="206"/>
      <c r="P530" s="206"/>
      <c r="Q530" s="206"/>
      <c r="R530" s="206"/>
      <c r="S530" s="155"/>
      <c r="T530" s="65"/>
      <c r="U530" s="65"/>
      <c r="V530" s="65"/>
      <c r="W530" s="65"/>
      <c r="X530" s="65"/>
      <c r="Y530" s="65"/>
      <c r="Z530" s="65"/>
      <c r="AA530" s="65"/>
      <c r="AB530" s="65"/>
      <c r="AC530" s="65"/>
      <c r="AD530" s="65"/>
      <c r="AE530" s="65"/>
      <c r="AF530" s="65"/>
      <c r="AG530" s="65"/>
      <c r="AH530" s="65"/>
      <c r="AI530" s="65"/>
      <c r="AJ530" s="65"/>
      <c r="AK530" s="65"/>
      <c r="AL530" s="65"/>
      <c r="AM530" s="65"/>
      <c r="AN530" s="65"/>
      <c r="AO530" s="65"/>
      <c r="AP530" s="65"/>
      <c r="AQ530" s="65"/>
      <c r="AR530" s="65"/>
      <c r="AS530" s="65"/>
      <c r="AT530" s="65"/>
      <c r="AU530" s="65"/>
      <c r="AV530" s="65"/>
      <c r="AW530" s="65"/>
      <c r="AX530" s="65"/>
      <c r="AY530" s="65"/>
      <c r="AZ530" s="65"/>
      <c r="BA530" s="65"/>
      <c r="BB530" s="65"/>
      <c r="BC530" s="65"/>
      <c r="BD530" s="65"/>
      <c r="BE530" s="65"/>
      <c r="BF530" s="65"/>
      <c r="BG530" s="65"/>
      <c r="BH530" s="65"/>
      <c r="BI530" s="65"/>
      <c r="BJ530" s="65"/>
      <c r="BK530" s="65"/>
      <c r="BL530" s="65"/>
      <c r="BM530" s="65"/>
      <c r="BN530" s="65"/>
      <c r="BO530" s="65"/>
      <c r="BP530" s="65"/>
      <c r="BQ530" s="65"/>
      <c r="BR530" s="65"/>
      <c r="BS530" s="65"/>
      <c r="BT530" s="65"/>
      <c r="BU530" s="65"/>
      <c r="BV530" s="65"/>
      <c r="BW530" s="65"/>
      <c r="BX530" s="65"/>
      <c r="BY530" s="65"/>
      <c r="BZ530" s="65"/>
      <c r="CA530" s="65"/>
      <c r="CB530" s="65"/>
      <c r="CC530" s="65"/>
      <c r="CD530" s="65"/>
      <c r="CE530" s="65"/>
      <c r="CF530" s="65"/>
      <c r="CG530" s="65"/>
      <c r="CH530" s="65"/>
      <c r="CI530" s="65"/>
      <c r="CJ530" s="65"/>
      <c r="CK530" s="65"/>
      <c r="CL530" s="65"/>
      <c r="CM530" s="65"/>
      <c r="CN530" s="65"/>
      <c r="CO530" s="65"/>
      <c r="CP530" s="65"/>
      <c r="CQ530" s="65"/>
      <c r="CR530" s="65"/>
      <c r="CS530" s="65"/>
      <c r="CT530" s="65"/>
      <c r="CU530" s="65"/>
      <c r="CV530" s="65"/>
      <c r="CW530" s="65"/>
      <c r="CX530" s="65"/>
      <c r="CY530" s="65"/>
      <c r="CZ530" s="65"/>
      <c r="DA530" s="65"/>
      <c r="DB530" s="65"/>
      <c r="DC530" s="65"/>
      <c r="DD530" s="65"/>
      <c r="DE530" s="65"/>
      <c r="DF530" s="65"/>
      <c r="DG530" s="65"/>
      <c r="DH530" s="65"/>
      <c r="DI530" s="65"/>
      <c r="DJ530" s="65"/>
      <c r="DK530" s="65"/>
      <c r="DL530" s="65"/>
      <c r="DM530" s="65"/>
      <c r="DN530" s="65"/>
      <c r="DO530" s="65"/>
      <c r="DP530" s="65"/>
      <c r="DQ530" s="65"/>
      <c r="DR530" s="65"/>
      <c r="DS530" s="65"/>
    </row>
    <row r="531" spans="1:172" s="64" customFormat="1" x14ac:dyDescent="0.35">
      <c r="A531" s="137"/>
      <c r="B531" s="138" t="s">
        <v>38</v>
      </c>
      <c r="C531" s="139"/>
      <c r="D531" s="140">
        <v>2</v>
      </c>
      <c r="E531" s="141">
        <v>2</v>
      </c>
      <c r="F531" s="140"/>
      <c r="G531" s="141"/>
      <c r="H531" s="140"/>
      <c r="I531" s="142"/>
      <c r="J531" s="143"/>
      <c r="K531" s="206"/>
      <c r="L531" s="206"/>
      <c r="M531" s="206"/>
      <c r="N531" s="206"/>
      <c r="O531" s="206"/>
      <c r="P531" s="206"/>
      <c r="Q531" s="206"/>
      <c r="R531" s="206"/>
      <c r="S531" s="155"/>
      <c r="T531" s="65"/>
      <c r="U531" s="65"/>
      <c r="V531" s="65"/>
      <c r="W531" s="65"/>
      <c r="X531" s="65"/>
      <c r="Y531" s="65"/>
      <c r="Z531" s="65"/>
      <c r="AA531" s="65"/>
      <c r="AB531" s="65"/>
      <c r="AC531" s="65"/>
      <c r="AD531" s="65"/>
      <c r="AE531" s="65"/>
      <c r="AF531" s="65"/>
      <c r="AG531" s="65"/>
      <c r="AH531" s="65"/>
      <c r="AI531" s="65"/>
      <c r="AJ531" s="65"/>
      <c r="AK531" s="65"/>
      <c r="AL531" s="65"/>
      <c r="AM531" s="65"/>
      <c r="AN531" s="65"/>
      <c r="AO531" s="65"/>
      <c r="AP531" s="65"/>
      <c r="AQ531" s="65"/>
      <c r="AR531" s="65"/>
      <c r="AS531" s="65"/>
      <c r="AT531" s="65"/>
      <c r="AU531" s="65"/>
      <c r="AV531" s="65"/>
      <c r="AW531" s="65"/>
      <c r="AX531" s="65"/>
      <c r="AY531" s="65"/>
      <c r="AZ531" s="65"/>
      <c r="BA531" s="65"/>
      <c r="BB531" s="65"/>
      <c r="BC531" s="65"/>
      <c r="BD531" s="65"/>
      <c r="BE531" s="65"/>
      <c r="BF531" s="65"/>
      <c r="BG531" s="65"/>
      <c r="BH531" s="65"/>
      <c r="BI531" s="65"/>
      <c r="BJ531" s="65"/>
      <c r="BK531" s="65"/>
      <c r="BL531" s="65"/>
      <c r="BM531" s="65"/>
      <c r="BN531" s="65"/>
      <c r="BO531" s="65"/>
      <c r="BP531" s="65"/>
      <c r="BQ531" s="65"/>
      <c r="BR531" s="65"/>
      <c r="BS531" s="65"/>
      <c r="BT531" s="65"/>
      <c r="BU531" s="65"/>
      <c r="BV531" s="65"/>
      <c r="BW531" s="65"/>
      <c r="BX531" s="65"/>
      <c r="BY531" s="65"/>
      <c r="BZ531" s="65"/>
      <c r="CA531" s="65"/>
      <c r="CB531" s="65"/>
      <c r="CC531" s="65"/>
      <c r="CD531" s="65"/>
      <c r="CE531" s="65"/>
      <c r="CF531" s="65"/>
      <c r="CG531" s="65"/>
      <c r="CH531" s="65"/>
      <c r="CI531" s="65"/>
      <c r="CJ531" s="65"/>
      <c r="CK531" s="65"/>
      <c r="CL531" s="65"/>
      <c r="CM531" s="65"/>
      <c r="CN531" s="65"/>
      <c r="CO531" s="65"/>
      <c r="CP531" s="65"/>
      <c r="CQ531" s="65"/>
      <c r="CR531" s="65"/>
      <c r="CS531" s="65"/>
      <c r="CT531" s="65"/>
      <c r="CU531" s="65"/>
      <c r="CV531" s="65"/>
      <c r="CW531" s="65"/>
      <c r="CX531" s="65"/>
      <c r="CY531" s="65"/>
      <c r="CZ531" s="65"/>
      <c r="DA531" s="65"/>
      <c r="DB531" s="65"/>
      <c r="DC531" s="65"/>
      <c r="DD531" s="65"/>
      <c r="DE531" s="65"/>
      <c r="DF531" s="65"/>
      <c r="DG531" s="65"/>
      <c r="DH531" s="65"/>
      <c r="DI531" s="65"/>
      <c r="DJ531" s="65"/>
      <c r="DK531" s="65"/>
      <c r="DL531" s="65"/>
      <c r="DM531" s="65"/>
      <c r="DN531" s="65"/>
      <c r="DO531" s="65"/>
      <c r="DP531" s="65"/>
      <c r="DQ531" s="65"/>
      <c r="DR531" s="65"/>
      <c r="DS531" s="65"/>
    </row>
    <row r="532" spans="1:172" s="75" customFormat="1" x14ac:dyDescent="0.35">
      <c r="A532" s="137" t="s">
        <v>112</v>
      </c>
      <c r="B532" s="138"/>
      <c r="C532" s="139">
        <v>130</v>
      </c>
      <c r="D532" s="140"/>
      <c r="E532" s="141"/>
      <c r="F532" s="140">
        <v>4.8</v>
      </c>
      <c r="G532" s="141">
        <v>3.6</v>
      </c>
      <c r="H532" s="140">
        <v>29.4</v>
      </c>
      <c r="I532" s="142">
        <v>169.2</v>
      </c>
      <c r="J532" s="143" t="s">
        <v>239</v>
      </c>
      <c r="K532" s="206"/>
      <c r="L532" s="206"/>
      <c r="M532" s="206"/>
      <c r="N532" s="206"/>
      <c r="O532" s="206"/>
      <c r="P532" s="206"/>
      <c r="Q532" s="206"/>
      <c r="R532" s="206"/>
      <c r="S532" s="155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8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8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8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8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8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84"/>
      <c r="DH532" s="84"/>
      <c r="DI532" s="84"/>
      <c r="DJ532" s="84"/>
      <c r="DK532" s="84"/>
      <c r="DL532" s="84"/>
      <c r="DM532" s="84"/>
      <c r="DN532" s="84"/>
      <c r="DO532" s="84"/>
      <c r="DP532" s="84"/>
      <c r="DQ532" s="84"/>
      <c r="DR532" s="84"/>
      <c r="DS532" s="84"/>
      <c r="DT532" s="84"/>
      <c r="DU532" s="84"/>
      <c r="DV532" s="84"/>
      <c r="DW532" s="84"/>
      <c r="DX532" s="84"/>
      <c r="DY532" s="84"/>
      <c r="DZ532" s="84"/>
      <c r="EA532" s="84"/>
      <c r="EB532" s="84"/>
      <c r="EC532" s="84"/>
      <c r="ED532" s="84"/>
      <c r="EE532" s="84"/>
      <c r="EF532" s="84"/>
      <c r="EG532" s="84"/>
      <c r="EH532" s="84"/>
      <c r="EI532" s="84"/>
      <c r="EJ532" s="84"/>
      <c r="EK532" s="84"/>
      <c r="EL532" s="84"/>
      <c r="EM532" s="84"/>
      <c r="EN532" s="84"/>
      <c r="EO532" s="84"/>
      <c r="EP532" s="84"/>
      <c r="EQ532" s="84"/>
      <c r="ER532" s="84"/>
      <c r="ES532" s="84"/>
      <c r="ET532" s="84"/>
      <c r="EU532" s="84"/>
      <c r="EV532" s="84"/>
      <c r="EW532" s="84"/>
      <c r="EX532" s="84"/>
      <c r="EY532" s="84"/>
      <c r="EZ532" s="84"/>
      <c r="FA532" s="84"/>
      <c r="FB532" s="84"/>
      <c r="FC532" s="84"/>
      <c r="FD532" s="84"/>
      <c r="FE532" s="84"/>
      <c r="FF532" s="84"/>
      <c r="FG532" s="84"/>
      <c r="FH532" s="84"/>
      <c r="FI532" s="84"/>
      <c r="FJ532" s="84"/>
      <c r="FK532" s="84"/>
      <c r="FL532" s="84"/>
      <c r="FM532" s="84"/>
      <c r="FN532" s="84"/>
      <c r="FO532" s="84"/>
      <c r="FP532" s="84"/>
    </row>
    <row r="533" spans="1:172" s="75" customFormat="1" x14ac:dyDescent="0.35">
      <c r="A533" s="137"/>
      <c r="B533" s="138" t="s">
        <v>113</v>
      </c>
      <c r="C533" s="139"/>
      <c r="D533" s="140">
        <v>45.5</v>
      </c>
      <c r="E533" s="141">
        <v>45.5</v>
      </c>
      <c r="F533" s="140"/>
      <c r="G533" s="141"/>
      <c r="H533" s="140"/>
      <c r="I533" s="142"/>
      <c r="J533" s="143"/>
      <c r="K533" s="206"/>
      <c r="L533" s="206"/>
      <c r="M533" s="206"/>
      <c r="N533" s="206"/>
      <c r="O533" s="206"/>
      <c r="P533" s="206"/>
      <c r="Q533" s="206"/>
      <c r="R533" s="206"/>
      <c r="S533" s="155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8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8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8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8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8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84"/>
      <c r="DH533" s="84"/>
      <c r="DI533" s="84"/>
      <c r="DJ533" s="84"/>
      <c r="DK533" s="84"/>
      <c r="DL533" s="84"/>
      <c r="DM533" s="84"/>
      <c r="DN533" s="84"/>
      <c r="DO533" s="84"/>
      <c r="DP533" s="84"/>
      <c r="DQ533" s="84"/>
      <c r="DR533" s="84"/>
      <c r="DS533" s="84"/>
      <c r="DT533" s="84"/>
      <c r="DU533" s="84"/>
      <c r="DV533" s="84"/>
      <c r="DW533" s="84"/>
      <c r="DX533" s="84"/>
      <c r="DY533" s="84"/>
      <c r="DZ533" s="84"/>
      <c r="EA533" s="84"/>
      <c r="EB533" s="84"/>
      <c r="EC533" s="84"/>
      <c r="ED533" s="84"/>
      <c r="EE533" s="84"/>
      <c r="EF533" s="84"/>
      <c r="EG533" s="84"/>
      <c r="EH533" s="84"/>
      <c r="EI533" s="84"/>
      <c r="EJ533" s="84"/>
      <c r="EK533" s="84"/>
      <c r="EL533" s="84"/>
      <c r="EM533" s="84"/>
      <c r="EN533" s="84"/>
      <c r="EO533" s="84"/>
      <c r="EP533" s="84"/>
      <c r="EQ533" s="84"/>
      <c r="ER533" s="84"/>
      <c r="ES533" s="84"/>
      <c r="ET533" s="84"/>
      <c r="EU533" s="84"/>
      <c r="EV533" s="84"/>
      <c r="EW533" s="84"/>
      <c r="EX533" s="84"/>
      <c r="EY533" s="84"/>
      <c r="EZ533" s="84"/>
      <c r="FA533" s="84"/>
      <c r="FB533" s="84"/>
      <c r="FC533" s="84"/>
      <c r="FD533" s="84"/>
      <c r="FE533" s="84"/>
      <c r="FF533" s="84"/>
      <c r="FG533" s="84"/>
      <c r="FH533" s="84"/>
      <c r="FI533" s="84"/>
      <c r="FJ533" s="84"/>
      <c r="FK533" s="84"/>
      <c r="FL533" s="84"/>
      <c r="FM533" s="84"/>
      <c r="FN533" s="84"/>
      <c r="FO533" s="84"/>
      <c r="FP533" s="84"/>
    </row>
    <row r="534" spans="1:172" s="75" customFormat="1" x14ac:dyDescent="0.35">
      <c r="A534" s="137"/>
      <c r="B534" s="138" t="s">
        <v>22</v>
      </c>
      <c r="C534" s="139"/>
      <c r="D534" s="140">
        <v>2.6</v>
      </c>
      <c r="E534" s="141">
        <v>2.6</v>
      </c>
      <c r="F534" s="140"/>
      <c r="G534" s="141"/>
      <c r="H534" s="140"/>
      <c r="I534" s="142"/>
      <c r="J534" s="137"/>
      <c r="K534" s="206"/>
      <c r="L534" s="206"/>
      <c r="M534" s="206"/>
      <c r="N534" s="206"/>
      <c r="O534" s="206"/>
      <c r="P534" s="206"/>
      <c r="Q534" s="206"/>
      <c r="R534" s="206"/>
      <c r="S534" s="155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8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8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8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8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8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84"/>
      <c r="DH534" s="84"/>
      <c r="DI534" s="84"/>
      <c r="DJ534" s="84"/>
      <c r="DK534" s="84"/>
      <c r="DL534" s="84"/>
      <c r="DM534" s="84"/>
      <c r="DN534" s="84"/>
      <c r="DO534" s="84"/>
      <c r="DP534" s="84"/>
      <c r="DQ534" s="84"/>
      <c r="DR534" s="84"/>
      <c r="DS534" s="84"/>
      <c r="DT534" s="84"/>
      <c r="DU534" s="84"/>
      <c r="DV534" s="84"/>
      <c r="DW534" s="84"/>
      <c r="DX534" s="84"/>
      <c r="DY534" s="84"/>
      <c r="DZ534" s="84"/>
      <c r="EA534" s="84"/>
      <c r="EB534" s="84"/>
      <c r="EC534" s="84"/>
      <c r="ED534" s="84"/>
      <c r="EE534" s="84"/>
      <c r="EF534" s="84"/>
      <c r="EG534" s="84"/>
      <c r="EH534" s="84"/>
      <c r="EI534" s="84"/>
      <c r="EJ534" s="84"/>
      <c r="EK534" s="84"/>
      <c r="EL534" s="84"/>
      <c r="EM534" s="84"/>
      <c r="EN534" s="84"/>
      <c r="EO534" s="84"/>
      <c r="EP534" s="84"/>
      <c r="EQ534" s="84"/>
      <c r="ER534" s="84"/>
      <c r="ES534" s="84"/>
      <c r="ET534" s="84"/>
      <c r="EU534" s="84"/>
      <c r="EV534" s="84"/>
      <c r="EW534" s="84"/>
      <c r="EX534" s="84"/>
      <c r="EY534" s="84"/>
      <c r="EZ534" s="84"/>
      <c r="FA534" s="84"/>
      <c r="FB534" s="84"/>
      <c r="FC534" s="84"/>
      <c r="FD534" s="84"/>
      <c r="FE534" s="84"/>
      <c r="FF534" s="84"/>
      <c r="FG534" s="84"/>
      <c r="FH534" s="84"/>
      <c r="FI534" s="84"/>
      <c r="FJ534" s="84"/>
      <c r="FK534" s="84"/>
      <c r="FL534" s="84"/>
      <c r="FM534" s="84"/>
      <c r="FN534" s="84"/>
      <c r="FO534" s="84"/>
      <c r="FP534" s="84"/>
    </row>
    <row r="535" spans="1:172" s="75" customFormat="1" x14ac:dyDescent="0.35">
      <c r="A535" s="137"/>
      <c r="B535" s="138" t="s">
        <v>21</v>
      </c>
      <c r="C535" s="139"/>
      <c r="D535" s="140">
        <v>0.7</v>
      </c>
      <c r="E535" s="141">
        <v>0.7</v>
      </c>
      <c r="F535" s="140"/>
      <c r="G535" s="141"/>
      <c r="H535" s="140"/>
      <c r="I535" s="142"/>
      <c r="J535" s="137"/>
      <c r="K535" s="206"/>
      <c r="L535" s="206"/>
      <c r="M535" s="206"/>
      <c r="N535" s="206"/>
      <c r="O535" s="206"/>
      <c r="P535" s="206"/>
      <c r="Q535" s="206"/>
      <c r="R535" s="206"/>
      <c r="S535" s="155"/>
      <c r="T535" s="84"/>
      <c r="U535" s="84"/>
      <c r="V535" s="84"/>
      <c r="W535" s="84"/>
      <c r="X535" s="84"/>
      <c r="Y535" s="84"/>
      <c r="Z535" s="84"/>
      <c r="AA535" s="84"/>
      <c r="AB535" s="84"/>
      <c r="AC535" s="84"/>
      <c r="AD535" s="84"/>
      <c r="AE535" s="84"/>
      <c r="AF535" s="84"/>
      <c r="AG535" s="84"/>
      <c r="AH535" s="84"/>
      <c r="AI535" s="84"/>
      <c r="AJ535" s="84"/>
      <c r="AK535" s="84"/>
      <c r="AL535" s="84"/>
      <c r="AM535" s="84"/>
      <c r="AN535" s="84"/>
      <c r="AO535" s="84"/>
      <c r="AP535" s="84"/>
      <c r="AQ535" s="84"/>
      <c r="AR535" s="84"/>
      <c r="AS535" s="84"/>
      <c r="AT535" s="84"/>
      <c r="AU535" s="84"/>
      <c r="AV535" s="84"/>
      <c r="AW535" s="84"/>
      <c r="AX535" s="84"/>
      <c r="AY535" s="84"/>
      <c r="AZ535" s="84"/>
      <c r="BA535" s="84"/>
      <c r="BB535" s="84"/>
      <c r="BC535" s="84"/>
      <c r="BD535" s="84"/>
      <c r="BE535" s="84"/>
      <c r="BF535" s="84"/>
      <c r="BG535" s="84"/>
      <c r="BH535" s="84"/>
      <c r="BI535" s="84"/>
      <c r="BJ535" s="84"/>
      <c r="BK535" s="84"/>
      <c r="BL535" s="84"/>
      <c r="BM535" s="84"/>
      <c r="BN535" s="84"/>
      <c r="BO535" s="84"/>
      <c r="BP535" s="84"/>
      <c r="BQ535" s="84"/>
      <c r="BR535" s="84"/>
      <c r="BS535" s="84"/>
      <c r="BT535" s="84"/>
      <c r="BU535" s="84"/>
      <c r="BV535" s="84"/>
      <c r="BW535" s="84"/>
      <c r="BX535" s="84"/>
      <c r="BY535" s="84"/>
      <c r="BZ535" s="84"/>
      <c r="CA535" s="84"/>
      <c r="CB535" s="84"/>
      <c r="CC535" s="84"/>
      <c r="CD535" s="84"/>
      <c r="CE535" s="84"/>
      <c r="CF535" s="84"/>
      <c r="CG535" s="84"/>
      <c r="CH535" s="84"/>
      <c r="CI535" s="84"/>
      <c r="CJ535" s="84"/>
      <c r="CK535" s="84"/>
      <c r="CL535" s="84"/>
      <c r="CM535" s="84"/>
      <c r="CN535" s="84"/>
      <c r="CO535" s="84"/>
      <c r="CP535" s="84"/>
      <c r="CQ535" s="84"/>
      <c r="CR535" s="84"/>
      <c r="CS535" s="84"/>
      <c r="CT535" s="84"/>
      <c r="CU535" s="84"/>
      <c r="CV535" s="84"/>
      <c r="CW535" s="84"/>
      <c r="CX535" s="84"/>
      <c r="CY535" s="84"/>
      <c r="CZ535" s="84"/>
      <c r="DA535" s="84"/>
      <c r="DB535" s="84"/>
      <c r="DC535" s="84"/>
      <c r="DD535" s="84"/>
      <c r="DE535" s="84"/>
      <c r="DF535" s="84"/>
      <c r="DG535" s="84"/>
      <c r="DH535" s="84"/>
      <c r="DI535" s="84"/>
      <c r="DJ535" s="84"/>
      <c r="DK535" s="84"/>
      <c r="DL535" s="84"/>
      <c r="DM535" s="84"/>
      <c r="DN535" s="84"/>
      <c r="DO535" s="84"/>
      <c r="DP535" s="84"/>
      <c r="DQ535" s="84"/>
      <c r="DR535" s="84"/>
      <c r="DS535" s="84"/>
      <c r="DT535" s="84"/>
      <c r="DU535" s="84"/>
      <c r="DV535" s="84"/>
      <c r="DW535" s="84"/>
      <c r="DX535" s="84"/>
      <c r="DY535" s="84"/>
      <c r="DZ535" s="84"/>
      <c r="EA535" s="84"/>
      <c r="EB535" s="84"/>
      <c r="EC535" s="84"/>
      <c r="ED535" s="84"/>
      <c r="EE535" s="84"/>
      <c r="EF535" s="84"/>
      <c r="EG535" s="84"/>
      <c r="EH535" s="84"/>
      <c r="EI535" s="84"/>
      <c r="EJ535" s="84"/>
      <c r="EK535" s="84"/>
      <c r="EL535" s="84"/>
      <c r="EM535" s="84"/>
      <c r="EN535" s="84"/>
      <c r="EO535" s="84"/>
      <c r="EP535" s="84"/>
      <c r="EQ535" s="84"/>
      <c r="ER535" s="84"/>
      <c r="ES535" s="84"/>
      <c r="ET535" s="84"/>
      <c r="EU535" s="84"/>
      <c r="EV535" s="84"/>
      <c r="EW535" s="84"/>
      <c r="EX535" s="84"/>
      <c r="EY535" s="84"/>
      <c r="EZ535" s="84"/>
      <c r="FA535" s="84"/>
      <c r="FB535" s="84"/>
      <c r="FC535" s="84"/>
      <c r="FD535" s="84"/>
      <c r="FE535" s="84"/>
      <c r="FF535" s="84"/>
      <c r="FG535" s="84"/>
      <c r="FH535" s="84"/>
      <c r="FI535" s="84"/>
      <c r="FJ535" s="84"/>
      <c r="FK535" s="84"/>
      <c r="FL535" s="84"/>
      <c r="FM535" s="84"/>
      <c r="FN535" s="84"/>
      <c r="FO535" s="84"/>
      <c r="FP535" s="84"/>
    </row>
    <row r="536" spans="1:172" s="82" customFormat="1" x14ac:dyDescent="0.35">
      <c r="A536" s="229" t="s">
        <v>378</v>
      </c>
      <c r="B536" s="138"/>
      <c r="C536" s="139">
        <v>180</v>
      </c>
      <c r="D536" s="140"/>
      <c r="E536" s="141"/>
      <c r="F536" s="230">
        <v>0.6</v>
      </c>
      <c r="G536" s="158">
        <v>0.03</v>
      </c>
      <c r="H536" s="159">
        <v>15</v>
      </c>
      <c r="I536" s="231">
        <v>62.5</v>
      </c>
      <c r="J536" s="151" t="s">
        <v>379</v>
      </c>
      <c r="K536" s="206"/>
      <c r="L536" s="206"/>
      <c r="M536" s="206"/>
      <c r="N536" s="206"/>
      <c r="O536" s="206"/>
      <c r="P536" s="206"/>
      <c r="Q536" s="206"/>
      <c r="R536" s="206"/>
      <c r="S536" s="155"/>
      <c r="T536" s="84"/>
      <c r="U536" s="84"/>
      <c r="V536" s="84"/>
      <c r="W536" s="84"/>
      <c r="X536" s="84"/>
      <c r="Y536" s="84"/>
      <c r="Z536" s="84"/>
      <c r="AA536" s="84"/>
      <c r="AB536" s="84"/>
      <c r="AC536" s="84"/>
      <c r="AD536" s="84"/>
      <c r="AE536" s="84"/>
      <c r="AF536" s="84"/>
      <c r="AG536" s="84"/>
      <c r="AH536" s="84"/>
      <c r="AI536" s="84"/>
      <c r="AJ536" s="84"/>
      <c r="AK536" s="84"/>
      <c r="AL536" s="84"/>
      <c r="AM536" s="84"/>
      <c r="AN536" s="84"/>
      <c r="AO536" s="84"/>
      <c r="AP536" s="84"/>
      <c r="AQ536" s="84"/>
      <c r="AR536" s="84"/>
      <c r="AS536" s="84"/>
      <c r="AT536" s="84"/>
      <c r="AU536" s="84"/>
      <c r="AV536" s="84"/>
      <c r="AW536" s="84"/>
      <c r="AX536" s="84"/>
      <c r="AY536" s="84"/>
      <c r="AZ536" s="84"/>
      <c r="BA536" s="84"/>
      <c r="BB536" s="84"/>
      <c r="BC536" s="84"/>
      <c r="BD536" s="84"/>
      <c r="BE536" s="84"/>
      <c r="BF536" s="84"/>
      <c r="BG536" s="84"/>
      <c r="BH536" s="84"/>
      <c r="BI536" s="84"/>
      <c r="BJ536" s="84"/>
      <c r="BK536" s="84"/>
      <c r="BL536" s="84"/>
      <c r="BM536" s="84"/>
      <c r="BN536" s="84"/>
      <c r="BO536" s="84"/>
      <c r="BP536" s="84"/>
      <c r="BQ536" s="84"/>
      <c r="BR536" s="84"/>
      <c r="BS536" s="84"/>
      <c r="BT536" s="84"/>
      <c r="BU536" s="84"/>
      <c r="BV536" s="84"/>
      <c r="BW536" s="84"/>
      <c r="BX536" s="84"/>
      <c r="BY536" s="84"/>
      <c r="BZ536" s="84"/>
      <c r="CA536" s="84"/>
      <c r="CB536" s="84"/>
      <c r="CC536" s="84"/>
      <c r="CD536" s="84"/>
      <c r="CE536" s="84"/>
      <c r="CF536" s="84"/>
      <c r="CG536" s="84"/>
      <c r="CH536" s="84"/>
      <c r="CI536" s="84"/>
      <c r="CJ536" s="84"/>
      <c r="CK536" s="84"/>
      <c r="CL536" s="84"/>
      <c r="CM536" s="84"/>
      <c r="CN536" s="84"/>
      <c r="CO536" s="84"/>
      <c r="CP536" s="84"/>
      <c r="CQ536" s="84"/>
      <c r="CR536" s="84"/>
      <c r="CS536" s="84"/>
      <c r="CT536" s="84"/>
      <c r="CU536" s="84"/>
      <c r="CV536" s="84"/>
      <c r="CW536" s="84"/>
      <c r="CX536" s="84"/>
      <c r="CY536" s="84"/>
      <c r="CZ536" s="84"/>
      <c r="DA536" s="84"/>
      <c r="DB536" s="84"/>
      <c r="DC536" s="84"/>
      <c r="DD536" s="84"/>
      <c r="DE536" s="84"/>
      <c r="DF536" s="84"/>
      <c r="DG536" s="84"/>
      <c r="DH536" s="84"/>
      <c r="DI536" s="84"/>
      <c r="DJ536" s="84"/>
      <c r="DK536" s="84"/>
      <c r="DL536" s="84"/>
      <c r="DM536" s="84"/>
      <c r="DN536" s="84"/>
      <c r="DO536" s="84"/>
      <c r="DP536" s="84"/>
      <c r="DQ536" s="84"/>
      <c r="DR536" s="84"/>
      <c r="DS536" s="84"/>
      <c r="DT536" s="84"/>
      <c r="DU536" s="84"/>
      <c r="DV536" s="84"/>
      <c r="DW536" s="84"/>
      <c r="DX536" s="84"/>
      <c r="DY536" s="84"/>
      <c r="DZ536" s="84"/>
      <c r="EA536" s="84"/>
      <c r="EB536" s="84"/>
      <c r="EC536" s="84"/>
      <c r="ED536" s="84"/>
      <c r="EE536" s="84"/>
      <c r="EF536" s="84"/>
      <c r="EG536" s="84"/>
      <c r="EH536" s="84"/>
      <c r="EI536" s="84"/>
      <c r="EJ536" s="84"/>
      <c r="EK536" s="84"/>
    </row>
    <row r="537" spans="1:172" s="82" customFormat="1" x14ac:dyDescent="0.35">
      <c r="A537" s="229"/>
      <c r="B537" s="138" t="s">
        <v>318</v>
      </c>
      <c r="C537" s="139"/>
      <c r="D537" s="140">
        <v>15.3</v>
      </c>
      <c r="E537" s="141">
        <v>15</v>
      </c>
      <c r="F537" s="230"/>
      <c r="G537" s="139"/>
      <c r="H537" s="163"/>
      <c r="I537" s="231"/>
      <c r="J537" s="151"/>
      <c r="K537" s="206"/>
      <c r="L537" s="206"/>
      <c r="M537" s="206"/>
      <c r="N537" s="206"/>
      <c r="O537" s="206"/>
      <c r="P537" s="206"/>
      <c r="Q537" s="206"/>
      <c r="R537" s="206"/>
      <c r="S537" s="155"/>
      <c r="T537" s="84"/>
      <c r="U537" s="84"/>
      <c r="V537" s="84"/>
      <c r="W537" s="84"/>
      <c r="X537" s="84"/>
      <c r="Y537" s="84"/>
      <c r="Z537" s="84"/>
      <c r="AA537" s="84"/>
      <c r="AB537" s="84"/>
      <c r="AC537" s="84"/>
      <c r="AD537" s="84"/>
      <c r="AE537" s="84"/>
      <c r="AF537" s="84"/>
      <c r="AG537" s="84"/>
      <c r="AH537" s="84"/>
      <c r="AI537" s="84"/>
      <c r="AJ537" s="84"/>
      <c r="AK537" s="84"/>
      <c r="AL537" s="84"/>
      <c r="AM537" s="84"/>
      <c r="AN537" s="84"/>
      <c r="AO537" s="84"/>
      <c r="AP537" s="84"/>
      <c r="AQ537" s="84"/>
      <c r="AR537" s="84"/>
      <c r="AS537" s="84"/>
      <c r="AT537" s="84"/>
      <c r="AU537" s="84"/>
      <c r="AV537" s="84"/>
      <c r="AW537" s="84"/>
      <c r="AX537" s="84"/>
      <c r="AY537" s="84"/>
      <c r="AZ537" s="84"/>
      <c r="BA537" s="84"/>
      <c r="BB537" s="84"/>
      <c r="BC537" s="84"/>
      <c r="BD537" s="84"/>
      <c r="BE537" s="84"/>
      <c r="BF537" s="84"/>
      <c r="BG537" s="84"/>
      <c r="BH537" s="84"/>
      <c r="BI537" s="84"/>
      <c r="BJ537" s="84"/>
      <c r="BK537" s="84"/>
      <c r="BL537" s="84"/>
      <c r="BM537" s="84"/>
      <c r="BN537" s="84"/>
      <c r="BO537" s="84"/>
      <c r="BP537" s="84"/>
      <c r="BQ537" s="84"/>
      <c r="BR537" s="84"/>
      <c r="BS537" s="84"/>
      <c r="BT537" s="84"/>
      <c r="BU537" s="84"/>
      <c r="BV537" s="84"/>
      <c r="BW537" s="84"/>
      <c r="BX537" s="84"/>
      <c r="BY537" s="84"/>
      <c r="BZ537" s="84"/>
      <c r="CA537" s="84"/>
      <c r="CB537" s="84"/>
      <c r="CC537" s="84"/>
      <c r="CD537" s="84"/>
      <c r="CE537" s="84"/>
      <c r="CF537" s="84"/>
      <c r="CG537" s="84"/>
      <c r="CH537" s="84"/>
      <c r="CI537" s="84"/>
      <c r="CJ537" s="84"/>
      <c r="CK537" s="84"/>
      <c r="CL537" s="84"/>
      <c r="CM537" s="84"/>
      <c r="CN537" s="84"/>
      <c r="CO537" s="84"/>
      <c r="CP537" s="84"/>
      <c r="CQ537" s="84"/>
      <c r="CR537" s="84"/>
      <c r="CS537" s="84"/>
      <c r="CT537" s="84"/>
      <c r="CU537" s="84"/>
      <c r="CV537" s="84"/>
      <c r="CW537" s="84"/>
      <c r="CX537" s="84"/>
      <c r="CY537" s="84"/>
      <c r="CZ537" s="84"/>
      <c r="DA537" s="84"/>
      <c r="DB537" s="84"/>
      <c r="DC537" s="84"/>
      <c r="DD537" s="84"/>
      <c r="DE537" s="84"/>
      <c r="DF537" s="84"/>
      <c r="DG537" s="84"/>
      <c r="DH537" s="84"/>
      <c r="DI537" s="84"/>
      <c r="DJ537" s="84"/>
      <c r="DK537" s="84"/>
      <c r="DL537" s="84"/>
      <c r="DM537" s="84"/>
      <c r="DN537" s="84"/>
      <c r="DO537" s="84"/>
      <c r="DP537" s="84"/>
      <c r="DQ537" s="84"/>
      <c r="DR537" s="84"/>
      <c r="DS537" s="84"/>
      <c r="DT537" s="84"/>
      <c r="DU537" s="84"/>
      <c r="DV537" s="84"/>
      <c r="DW537" s="84"/>
      <c r="DX537" s="84"/>
      <c r="DY537" s="84"/>
      <c r="DZ537" s="84"/>
      <c r="EA537" s="84"/>
      <c r="EB537" s="84"/>
      <c r="EC537" s="84"/>
      <c r="ED537" s="84"/>
      <c r="EE537" s="84"/>
      <c r="EF537" s="84"/>
      <c r="EG537" s="84"/>
      <c r="EH537" s="84"/>
      <c r="EI537" s="84"/>
      <c r="EJ537" s="84"/>
      <c r="EK537" s="84"/>
    </row>
    <row r="538" spans="1:172" s="82" customFormat="1" x14ac:dyDescent="0.35">
      <c r="A538" s="229"/>
      <c r="B538" s="138" t="s">
        <v>56</v>
      </c>
      <c r="C538" s="139"/>
      <c r="D538" s="140">
        <v>180</v>
      </c>
      <c r="E538" s="141">
        <v>180</v>
      </c>
      <c r="F538" s="230"/>
      <c r="G538" s="139"/>
      <c r="H538" s="163"/>
      <c r="I538" s="231"/>
      <c r="J538" s="151"/>
      <c r="K538" s="206"/>
      <c r="L538" s="206"/>
      <c r="M538" s="206"/>
      <c r="N538" s="206"/>
      <c r="O538" s="206"/>
      <c r="P538" s="206"/>
      <c r="Q538" s="206"/>
      <c r="R538" s="206"/>
      <c r="S538" s="155"/>
      <c r="T538" s="84"/>
      <c r="U538" s="84"/>
      <c r="V538" s="84"/>
      <c r="W538" s="84"/>
      <c r="X538" s="84"/>
      <c r="Y538" s="84"/>
      <c r="Z538" s="84"/>
      <c r="AA538" s="84"/>
      <c r="AB538" s="84"/>
      <c r="AC538" s="84"/>
      <c r="AD538" s="84"/>
      <c r="AE538" s="84"/>
      <c r="AF538" s="84"/>
      <c r="AG538" s="84"/>
      <c r="AH538" s="84"/>
      <c r="AI538" s="84"/>
      <c r="AJ538" s="84"/>
      <c r="AK538" s="84"/>
      <c r="AL538" s="84"/>
      <c r="AM538" s="84"/>
      <c r="AN538" s="84"/>
      <c r="AO538" s="84"/>
      <c r="AP538" s="84"/>
      <c r="AQ538" s="84"/>
      <c r="AR538" s="84"/>
      <c r="AS538" s="84"/>
      <c r="AT538" s="84"/>
      <c r="AU538" s="84"/>
      <c r="AV538" s="84"/>
      <c r="AW538" s="84"/>
      <c r="AX538" s="84"/>
      <c r="AY538" s="84"/>
      <c r="AZ538" s="84"/>
      <c r="BA538" s="84"/>
      <c r="BB538" s="84"/>
      <c r="BC538" s="84"/>
      <c r="BD538" s="84"/>
      <c r="BE538" s="84"/>
      <c r="BF538" s="84"/>
      <c r="BG538" s="84"/>
      <c r="BH538" s="84"/>
      <c r="BI538" s="84"/>
      <c r="BJ538" s="84"/>
      <c r="BK538" s="84"/>
      <c r="BL538" s="84"/>
      <c r="BM538" s="84"/>
      <c r="BN538" s="84"/>
      <c r="BO538" s="84"/>
      <c r="BP538" s="84"/>
      <c r="BQ538" s="84"/>
      <c r="BR538" s="84"/>
      <c r="BS538" s="84"/>
      <c r="BT538" s="84"/>
      <c r="BU538" s="84"/>
      <c r="BV538" s="84"/>
      <c r="BW538" s="84"/>
      <c r="BX538" s="84"/>
      <c r="BY538" s="84"/>
      <c r="BZ538" s="84"/>
      <c r="CA538" s="84"/>
      <c r="CB538" s="84"/>
      <c r="CC538" s="84"/>
      <c r="CD538" s="84"/>
      <c r="CE538" s="84"/>
      <c r="CF538" s="84"/>
      <c r="CG538" s="84"/>
      <c r="CH538" s="84"/>
      <c r="CI538" s="84"/>
      <c r="CJ538" s="84"/>
      <c r="CK538" s="84"/>
      <c r="CL538" s="84"/>
      <c r="CM538" s="84"/>
      <c r="CN538" s="84"/>
      <c r="CO538" s="84"/>
      <c r="CP538" s="84"/>
      <c r="CQ538" s="84"/>
      <c r="CR538" s="84"/>
      <c r="CS538" s="84"/>
      <c r="CT538" s="84"/>
      <c r="CU538" s="84"/>
      <c r="CV538" s="84"/>
      <c r="CW538" s="84"/>
      <c r="CX538" s="84"/>
      <c r="CY538" s="84"/>
      <c r="CZ538" s="84"/>
      <c r="DA538" s="84"/>
      <c r="DB538" s="84"/>
      <c r="DC538" s="84"/>
      <c r="DD538" s="84"/>
      <c r="DE538" s="84"/>
      <c r="DF538" s="84"/>
      <c r="DG538" s="84"/>
      <c r="DH538" s="84"/>
      <c r="DI538" s="84"/>
      <c r="DJ538" s="84"/>
      <c r="DK538" s="84"/>
      <c r="DL538" s="84"/>
      <c r="DM538" s="84"/>
      <c r="DN538" s="84"/>
      <c r="DO538" s="84"/>
      <c r="DP538" s="84"/>
      <c r="DQ538" s="84"/>
      <c r="DR538" s="84"/>
      <c r="DS538" s="84"/>
      <c r="DT538" s="84"/>
      <c r="DU538" s="84"/>
      <c r="DV538" s="84"/>
      <c r="DW538" s="84"/>
      <c r="DX538" s="84"/>
      <c r="DY538" s="84"/>
      <c r="DZ538" s="84"/>
      <c r="EA538" s="84"/>
      <c r="EB538" s="84"/>
      <c r="EC538" s="84"/>
      <c r="ED538" s="84"/>
      <c r="EE538" s="84"/>
      <c r="EF538" s="84"/>
      <c r="EG538" s="84"/>
      <c r="EH538" s="84"/>
      <c r="EI538" s="84"/>
      <c r="EJ538" s="84"/>
      <c r="EK538" s="84"/>
    </row>
    <row r="539" spans="1:172" s="82" customFormat="1" x14ac:dyDescent="0.35">
      <c r="A539" s="229"/>
      <c r="B539" s="138" t="s">
        <v>20</v>
      </c>
      <c r="C539" s="139"/>
      <c r="D539" s="140">
        <v>5</v>
      </c>
      <c r="E539" s="141">
        <v>5</v>
      </c>
      <c r="F539" s="230"/>
      <c r="G539" s="139"/>
      <c r="H539" s="163"/>
      <c r="I539" s="231"/>
      <c r="J539" s="151"/>
      <c r="K539" s="206"/>
      <c r="L539" s="206"/>
      <c r="M539" s="206"/>
      <c r="N539" s="206"/>
      <c r="O539" s="206"/>
      <c r="P539" s="206"/>
      <c r="Q539" s="206"/>
      <c r="R539" s="206"/>
      <c r="S539" s="155"/>
      <c r="T539" s="84"/>
      <c r="U539" s="84"/>
      <c r="V539" s="84"/>
      <c r="W539" s="84"/>
      <c r="X539" s="84"/>
      <c r="Y539" s="84"/>
      <c r="Z539" s="84"/>
      <c r="AA539" s="84"/>
      <c r="AB539" s="84"/>
      <c r="AC539" s="84"/>
      <c r="AD539" s="84"/>
      <c r="AE539" s="84"/>
      <c r="AF539" s="84"/>
      <c r="AG539" s="84"/>
      <c r="AH539" s="84"/>
      <c r="AI539" s="84"/>
      <c r="AJ539" s="84"/>
      <c r="AK539" s="84"/>
      <c r="AL539" s="84"/>
      <c r="AM539" s="84"/>
      <c r="AN539" s="84"/>
      <c r="AO539" s="84"/>
      <c r="AP539" s="84"/>
      <c r="AQ539" s="84"/>
      <c r="AR539" s="84"/>
      <c r="AS539" s="84"/>
      <c r="AT539" s="84"/>
      <c r="AU539" s="84"/>
      <c r="AV539" s="84"/>
      <c r="AW539" s="84"/>
      <c r="AX539" s="84"/>
      <c r="AY539" s="84"/>
      <c r="AZ539" s="84"/>
      <c r="BA539" s="84"/>
      <c r="BB539" s="84"/>
      <c r="BC539" s="84"/>
      <c r="BD539" s="84"/>
      <c r="BE539" s="84"/>
      <c r="BF539" s="84"/>
      <c r="BG539" s="84"/>
      <c r="BH539" s="84"/>
      <c r="BI539" s="84"/>
      <c r="BJ539" s="84"/>
      <c r="BK539" s="84"/>
      <c r="BL539" s="84"/>
      <c r="BM539" s="84"/>
      <c r="BN539" s="84"/>
      <c r="BO539" s="84"/>
      <c r="BP539" s="84"/>
      <c r="BQ539" s="84"/>
      <c r="BR539" s="84"/>
      <c r="BS539" s="84"/>
      <c r="BT539" s="84"/>
      <c r="BU539" s="84"/>
      <c r="BV539" s="84"/>
      <c r="BW539" s="84"/>
      <c r="BX539" s="84"/>
      <c r="BY539" s="84"/>
      <c r="BZ539" s="84"/>
      <c r="CA539" s="84"/>
      <c r="CB539" s="84"/>
      <c r="CC539" s="84"/>
      <c r="CD539" s="84"/>
      <c r="CE539" s="84"/>
      <c r="CF539" s="84"/>
      <c r="CG539" s="84"/>
      <c r="CH539" s="84"/>
      <c r="CI539" s="84"/>
      <c r="CJ539" s="84"/>
      <c r="CK539" s="84"/>
      <c r="CL539" s="84"/>
      <c r="CM539" s="84"/>
      <c r="CN539" s="84"/>
      <c r="CO539" s="84"/>
      <c r="CP539" s="84"/>
      <c r="CQ539" s="84"/>
      <c r="CR539" s="84"/>
      <c r="CS539" s="84"/>
      <c r="CT539" s="84"/>
      <c r="CU539" s="84"/>
      <c r="CV539" s="84"/>
      <c r="CW539" s="84"/>
      <c r="CX539" s="84"/>
      <c r="CY539" s="84"/>
      <c r="CZ539" s="84"/>
      <c r="DA539" s="84"/>
      <c r="DB539" s="84"/>
      <c r="DC539" s="84"/>
      <c r="DD539" s="84"/>
      <c r="DE539" s="84"/>
      <c r="DF539" s="84"/>
      <c r="DG539" s="84"/>
      <c r="DH539" s="84"/>
      <c r="DI539" s="84"/>
      <c r="DJ539" s="84"/>
      <c r="DK539" s="84"/>
      <c r="DL539" s="84"/>
      <c r="DM539" s="84"/>
      <c r="DN539" s="84"/>
      <c r="DO539" s="84"/>
      <c r="DP539" s="84"/>
      <c r="DQ539" s="84"/>
      <c r="DR539" s="84"/>
      <c r="DS539" s="84"/>
      <c r="DT539" s="84"/>
      <c r="DU539" s="84"/>
      <c r="DV539" s="84"/>
      <c r="DW539" s="84"/>
      <c r="DX539" s="84"/>
      <c r="DY539" s="84"/>
      <c r="DZ539" s="84"/>
      <c r="EA539" s="84"/>
      <c r="EB539" s="84"/>
      <c r="EC539" s="84"/>
      <c r="ED539" s="84"/>
      <c r="EE539" s="84"/>
      <c r="EF539" s="84"/>
      <c r="EG539" s="84"/>
      <c r="EH539" s="84"/>
      <c r="EI539" s="84"/>
      <c r="EJ539" s="84"/>
      <c r="EK539" s="84"/>
    </row>
    <row r="540" spans="1:172" ht="15" thickBot="1" x14ac:dyDescent="0.4">
      <c r="A540" s="232" t="s">
        <v>50</v>
      </c>
      <c r="B540" s="233"/>
      <c r="C540" s="234">
        <v>37.5</v>
      </c>
      <c r="D540" s="235">
        <v>37.5</v>
      </c>
      <c r="E540" s="235">
        <v>37.5</v>
      </c>
      <c r="F540" s="234">
        <v>1.8</v>
      </c>
      <c r="G540" s="234">
        <v>0.4</v>
      </c>
      <c r="H540" s="234">
        <v>18</v>
      </c>
      <c r="I540" s="234">
        <v>82.5</v>
      </c>
      <c r="J540" s="236"/>
    </row>
    <row r="541" spans="1:172" ht="23.25" customHeight="1" thickBot="1" x14ac:dyDescent="0.4">
      <c r="A541" s="215" t="s">
        <v>29</v>
      </c>
      <c r="B541" s="216"/>
      <c r="C541" s="217">
        <v>692.5</v>
      </c>
      <c r="D541" s="237"/>
      <c r="E541" s="199"/>
      <c r="F541" s="237">
        <v>19.750000000000004</v>
      </c>
      <c r="G541" s="237">
        <v>20.03</v>
      </c>
      <c r="H541" s="237">
        <v>92.6</v>
      </c>
      <c r="I541" s="237">
        <v>629.20000000000005</v>
      </c>
      <c r="J541" s="237"/>
    </row>
    <row r="542" spans="1:172" x14ac:dyDescent="0.35">
      <c r="A542" s="138"/>
      <c r="B542" s="155" t="s">
        <v>51</v>
      </c>
      <c r="C542" s="139"/>
      <c r="D542" s="138"/>
      <c r="E542" s="141"/>
      <c r="F542" s="140"/>
      <c r="G542" s="141"/>
      <c r="H542" s="140"/>
      <c r="I542" s="141"/>
      <c r="J542" s="258"/>
    </row>
    <row r="543" spans="1:172" s="123" customFormat="1" ht="26.5" x14ac:dyDescent="0.35">
      <c r="A543" s="137" t="s">
        <v>426</v>
      </c>
      <c r="B543" s="138"/>
      <c r="C543" s="288">
        <v>50</v>
      </c>
      <c r="D543" s="163"/>
      <c r="E543" s="139"/>
      <c r="F543" s="230">
        <v>2.2000000000000002</v>
      </c>
      <c r="G543" s="230">
        <v>4.8</v>
      </c>
      <c r="H543" s="139">
        <v>19.3</v>
      </c>
      <c r="I543" s="230">
        <v>130</v>
      </c>
      <c r="J543" s="139" t="s">
        <v>429</v>
      </c>
      <c r="K543" s="138"/>
      <c r="L543" s="138"/>
      <c r="M543" s="138"/>
      <c r="N543" s="138"/>
      <c r="O543" s="138"/>
      <c r="P543" s="138"/>
      <c r="Q543" s="138"/>
      <c r="R543" s="138"/>
      <c r="S543" s="179"/>
      <c r="T543" s="76"/>
      <c r="U543" s="76"/>
      <c r="V543" s="76"/>
      <c r="W543" s="76"/>
      <c r="X543" s="76"/>
      <c r="Y543" s="76"/>
      <c r="Z543" s="76"/>
      <c r="AA543" s="76"/>
      <c r="AB543" s="76"/>
      <c r="AC543" s="76"/>
      <c r="AD543" s="76"/>
      <c r="AE543" s="76"/>
      <c r="AF543" s="87"/>
      <c r="AG543" s="87"/>
      <c r="AH543" s="87"/>
      <c r="AI543" s="87"/>
      <c r="AJ543" s="87"/>
      <c r="AK543" s="87"/>
      <c r="AL543" s="87"/>
      <c r="AM543" s="87"/>
      <c r="AN543" s="87"/>
      <c r="AO543" s="87"/>
      <c r="AP543" s="87"/>
      <c r="AQ543" s="87"/>
      <c r="AR543" s="87"/>
      <c r="AS543" s="87"/>
      <c r="AT543" s="87"/>
      <c r="AU543" s="87"/>
      <c r="AV543" s="87"/>
      <c r="AW543" s="87"/>
      <c r="AX543" s="87"/>
      <c r="AY543" s="87"/>
      <c r="AZ543" s="87"/>
      <c r="BA543" s="87"/>
      <c r="BB543" s="87"/>
      <c r="BC543" s="87"/>
      <c r="BD543" s="87"/>
      <c r="BE543" s="87"/>
      <c r="BF543" s="87"/>
      <c r="BG543" s="87"/>
      <c r="BH543" s="87"/>
      <c r="BI543" s="87"/>
      <c r="BJ543" s="87"/>
      <c r="BK543" s="87"/>
      <c r="BL543" s="87"/>
      <c r="BM543" s="87"/>
      <c r="BN543" s="87"/>
      <c r="BO543" s="87"/>
      <c r="BP543" s="87"/>
      <c r="BQ543" s="87"/>
      <c r="BR543" s="87"/>
      <c r="BS543" s="87"/>
      <c r="BT543" s="87"/>
      <c r="BU543" s="87"/>
      <c r="BV543" s="87"/>
      <c r="BW543" s="87"/>
      <c r="BX543" s="87"/>
      <c r="BY543" s="87"/>
      <c r="BZ543" s="87"/>
      <c r="CA543" s="87"/>
      <c r="CB543" s="87"/>
      <c r="CC543" s="87"/>
      <c r="CD543" s="87"/>
      <c r="CE543" s="87"/>
      <c r="CF543" s="87"/>
      <c r="CG543" s="87"/>
      <c r="CH543" s="87"/>
      <c r="CI543" s="87"/>
      <c r="CJ543" s="87"/>
      <c r="CK543" s="87"/>
      <c r="CL543" s="87"/>
      <c r="CM543" s="87"/>
      <c r="CN543" s="87"/>
      <c r="CO543" s="87"/>
      <c r="CP543" s="87"/>
      <c r="CQ543" s="87"/>
      <c r="CR543" s="87"/>
      <c r="CS543" s="87"/>
      <c r="CT543" s="87"/>
      <c r="CU543" s="87"/>
      <c r="CV543" s="87"/>
      <c r="CW543" s="87"/>
      <c r="CX543" s="87"/>
      <c r="CY543" s="87"/>
      <c r="CZ543" s="87"/>
      <c r="DA543" s="87"/>
      <c r="DB543" s="87"/>
      <c r="DC543" s="87"/>
      <c r="DD543" s="87"/>
      <c r="DE543" s="87"/>
      <c r="DF543" s="87"/>
      <c r="DG543" s="87"/>
      <c r="DH543" s="87"/>
      <c r="DI543" s="87"/>
      <c r="DJ543" s="87"/>
      <c r="DK543" s="87"/>
      <c r="DL543" s="87"/>
      <c r="DM543" s="87"/>
      <c r="DN543" s="87"/>
      <c r="DO543" s="87"/>
      <c r="DP543" s="87"/>
      <c r="DQ543" s="87"/>
      <c r="DR543" s="87"/>
      <c r="DS543" s="87"/>
    </row>
    <row r="544" spans="1:172" s="123" customFormat="1" x14ac:dyDescent="0.35">
      <c r="A544" s="137"/>
      <c r="B544" s="138" t="s">
        <v>47</v>
      </c>
      <c r="C544" s="256"/>
      <c r="D544" s="163">
        <v>30</v>
      </c>
      <c r="E544" s="139">
        <v>30</v>
      </c>
      <c r="F544" s="230"/>
      <c r="G544" s="230"/>
      <c r="H544" s="139"/>
      <c r="I544" s="230"/>
      <c r="J544" s="139"/>
      <c r="K544" s="138"/>
      <c r="L544" s="138"/>
      <c r="M544" s="138"/>
      <c r="N544" s="138"/>
      <c r="O544" s="138"/>
      <c r="P544" s="138"/>
      <c r="Q544" s="138"/>
      <c r="R544" s="138"/>
      <c r="S544" s="179"/>
      <c r="T544" s="76"/>
      <c r="U544" s="76"/>
      <c r="V544" s="76"/>
      <c r="W544" s="76"/>
      <c r="X544" s="76"/>
      <c r="Y544" s="76"/>
      <c r="Z544" s="76"/>
      <c r="AA544" s="76"/>
      <c r="AB544" s="76"/>
      <c r="AC544" s="76"/>
      <c r="AD544" s="76"/>
      <c r="AE544" s="76"/>
      <c r="AF544" s="87"/>
      <c r="AG544" s="87"/>
      <c r="AH544" s="87"/>
      <c r="AI544" s="87"/>
      <c r="AJ544" s="87"/>
      <c r="AK544" s="87"/>
      <c r="AL544" s="87"/>
      <c r="AM544" s="87"/>
      <c r="AN544" s="87"/>
      <c r="AO544" s="87"/>
      <c r="AP544" s="87"/>
      <c r="AQ544" s="87"/>
      <c r="AR544" s="87"/>
      <c r="AS544" s="87"/>
      <c r="AT544" s="87"/>
      <c r="AU544" s="87"/>
      <c r="AV544" s="87"/>
      <c r="AW544" s="87"/>
      <c r="AX544" s="87"/>
      <c r="AY544" s="87"/>
      <c r="AZ544" s="87"/>
      <c r="BA544" s="87"/>
      <c r="BB544" s="87"/>
      <c r="BC544" s="87"/>
      <c r="BD544" s="87"/>
      <c r="BE544" s="87"/>
      <c r="BF544" s="87"/>
      <c r="BG544" s="87"/>
      <c r="BH544" s="87"/>
      <c r="BI544" s="87"/>
      <c r="BJ544" s="87"/>
      <c r="BK544" s="87"/>
      <c r="BL544" s="87"/>
      <c r="BM544" s="87"/>
      <c r="BN544" s="87"/>
      <c r="BO544" s="87"/>
      <c r="BP544" s="87"/>
      <c r="BQ544" s="87"/>
      <c r="BR544" s="87"/>
      <c r="BS544" s="87"/>
      <c r="BT544" s="87"/>
      <c r="BU544" s="87"/>
      <c r="BV544" s="87"/>
      <c r="BW544" s="87"/>
      <c r="BX544" s="87"/>
      <c r="BY544" s="87"/>
      <c r="BZ544" s="87"/>
      <c r="CA544" s="87"/>
      <c r="CB544" s="87"/>
      <c r="CC544" s="87"/>
      <c r="CD544" s="87"/>
      <c r="CE544" s="87"/>
      <c r="CF544" s="87"/>
      <c r="CG544" s="87"/>
      <c r="CH544" s="87"/>
      <c r="CI544" s="87"/>
      <c r="CJ544" s="87"/>
      <c r="CK544" s="87"/>
      <c r="CL544" s="87"/>
      <c r="CM544" s="87"/>
      <c r="CN544" s="87"/>
      <c r="CO544" s="87"/>
      <c r="CP544" s="87"/>
      <c r="CQ544" s="87"/>
      <c r="CR544" s="87"/>
      <c r="CS544" s="87"/>
      <c r="CT544" s="87"/>
      <c r="CU544" s="87"/>
      <c r="CV544" s="87"/>
      <c r="CW544" s="87"/>
      <c r="CX544" s="87"/>
      <c r="CY544" s="87"/>
      <c r="CZ544" s="87"/>
      <c r="DA544" s="87"/>
      <c r="DB544" s="87"/>
      <c r="DC544" s="87"/>
      <c r="DD544" s="87"/>
      <c r="DE544" s="87"/>
      <c r="DF544" s="87"/>
      <c r="DG544" s="87"/>
      <c r="DH544" s="87"/>
      <c r="DI544" s="87"/>
      <c r="DJ544" s="87"/>
      <c r="DK544" s="87"/>
      <c r="DL544" s="87"/>
      <c r="DM544" s="87"/>
      <c r="DN544" s="87"/>
      <c r="DO544" s="87"/>
      <c r="DP544" s="87"/>
      <c r="DQ544" s="87"/>
      <c r="DR544" s="87"/>
      <c r="DS544" s="87"/>
    </row>
    <row r="545" spans="1:123" s="123" customFormat="1" x14ac:dyDescent="0.35">
      <c r="A545" s="137"/>
      <c r="B545" s="138" t="s">
        <v>20</v>
      </c>
      <c r="C545" s="256"/>
      <c r="D545" s="163">
        <v>8</v>
      </c>
      <c r="E545" s="139">
        <v>8</v>
      </c>
      <c r="F545" s="230"/>
      <c r="G545" s="230"/>
      <c r="H545" s="139"/>
      <c r="I545" s="230"/>
      <c r="J545" s="139"/>
      <c r="K545" s="138"/>
      <c r="L545" s="138"/>
      <c r="M545" s="138"/>
      <c r="N545" s="138"/>
      <c r="O545" s="138"/>
      <c r="P545" s="138"/>
      <c r="Q545" s="138"/>
      <c r="R545" s="138"/>
      <c r="S545" s="179"/>
      <c r="T545" s="76"/>
      <c r="U545" s="76"/>
      <c r="V545" s="76"/>
      <c r="W545" s="76"/>
      <c r="X545" s="76"/>
      <c r="Y545" s="76"/>
      <c r="Z545" s="76"/>
      <c r="AA545" s="76"/>
      <c r="AB545" s="76"/>
      <c r="AC545" s="76"/>
      <c r="AD545" s="76"/>
      <c r="AE545" s="76"/>
      <c r="AF545" s="87"/>
      <c r="AG545" s="87"/>
      <c r="AH545" s="87"/>
      <c r="AI545" s="87"/>
      <c r="AJ545" s="87"/>
      <c r="AK545" s="87"/>
      <c r="AL545" s="87"/>
      <c r="AM545" s="87"/>
      <c r="AN545" s="87"/>
      <c r="AO545" s="87"/>
      <c r="AP545" s="87"/>
      <c r="AQ545" s="87"/>
      <c r="AR545" s="87"/>
      <c r="AS545" s="87"/>
      <c r="AT545" s="87"/>
      <c r="AU545" s="87"/>
      <c r="AV545" s="87"/>
      <c r="AW545" s="87"/>
      <c r="AX545" s="87"/>
      <c r="AY545" s="87"/>
      <c r="AZ545" s="87"/>
      <c r="BA545" s="87"/>
      <c r="BB545" s="87"/>
      <c r="BC545" s="87"/>
      <c r="BD545" s="87"/>
      <c r="BE545" s="87"/>
      <c r="BF545" s="87"/>
      <c r="BG545" s="87"/>
      <c r="BH545" s="87"/>
      <c r="BI545" s="87"/>
      <c r="BJ545" s="87"/>
      <c r="BK545" s="87"/>
      <c r="BL545" s="87"/>
      <c r="BM545" s="87"/>
      <c r="BN545" s="87"/>
      <c r="BO545" s="87"/>
      <c r="BP545" s="87"/>
      <c r="BQ545" s="87"/>
      <c r="BR545" s="87"/>
      <c r="BS545" s="87"/>
      <c r="BT545" s="87"/>
      <c r="BU545" s="87"/>
      <c r="BV545" s="87"/>
      <c r="BW545" s="87"/>
      <c r="BX545" s="87"/>
      <c r="BY545" s="87"/>
      <c r="BZ545" s="87"/>
      <c r="CA545" s="87"/>
      <c r="CB545" s="87"/>
      <c r="CC545" s="87"/>
      <c r="CD545" s="87"/>
      <c r="CE545" s="87"/>
      <c r="CF545" s="87"/>
      <c r="CG545" s="87"/>
      <c r="CH545" s="87"/>
      <c r="CI545" s="87"/>
      <c r="CJ545" s="87"/>
      <c r="CK545" s="87"/>
      <c r="CL545" s="87"/>
      <c r="CM545" s="87"/>
      <c r="CN545" s="87"/>
      <c r="CO545" s="87"/>
      <c r="CP545" s="87"/>
      <c r="CQ545" s="87"/>
      <c r="CR545" s="87"/>
      <c r="CS545" s="87"/>
      <c r="CT545" s="87"/>
      <c r="CU545" s="87"/>
      <c r="CV545" s="87"/>
      <c r="CW545" s="87"/>
      <c r="CX545" s="87"/>
      <c r="CY545" s="87"/>
      <c r="CZ545" s="87"/>
      <c r="DA545" s="87"/>
      <c r="DB545" s="87"/>
      <c r="DC545" s="87"/>
      <c r="DD545" s="87"/>
      <c r="DE545" s="87"/>
      <c r="DF545" s="87"/>
      <c r="DG545" s="87"/>
      <c r="DH545" s="87"/>
      <c r="DI545" s="87"/>
      <c r="DJ545" s="87"/>
      <c r="DK545" s="87"/>
      <c r="DL545" s="87"/>
      <c r="DM545" s="87"/>
      <c r="DN545" s="87"/>
      <c r="DO545" s="87"/>
      <c r="DP545" s="87"/>
      <c r="DQ545" s="87"/>
      <c r="DR545" s="87"/>
      <c r="DS545" s="87"/>
    </row>
    <row r="546" spans="1:123" s="123" customFormat="1" x14ac:dyDescent="0.35">
      <c r="A546" s="137"/>
      <c r="B546" s="138" t="s">
        <v>55</v>
      </c>
      <c r="C546" s="256"/>
      <c r="D546" s="163">
        <v>4</v>
      </c>
      <c r="E546" s="139">
        <v>4</v>
      </c>
      <c r="F546" s="230"/>
      <c r="G546" s="230"/>
      <c r="H546" s="139"/>
      <c r="I546" s="230"/>
      <c r="J546" s="139"/>
      <c r="K546" s="138"/>
      <c r="L546" s="138"/>
      <c r="M546" s="138"/>
      <c r="N546" s="138"/>
      <c r="O546" s="138"/>
      <c r="P546" s="138"/>
      <c r="Q546" s="138"/>
      <c r="R546" s="138"/>
      <c r="S546" s="179"/>
      <c r="T546" s="76"/>
      <c r="U546" s="76"/>
      <c r="V546" s="76"/>
      <c r="W546" s="76"/>
      <c r="X546" s="76"/>
      <c r="Y546" s="76"/>
      <c r="Z546" s="76"/>
      <c r="AA546" s="76"/>
      <c r="AB546" s="76"/>
      <c r="AC546" s="76"/>
      <c r="AD546" s="76"/>
      <c r="AE546" s="76"/>
      <c r="AF546" s="87"/>
      <c r="AG546" s="87"/>
      <c r="AH546" s="87"/>
      <c r="AI546" s="87"/>
      <c r="AJ546" s="87"/>
      <c r="AK546" s="87"/>
      <c r="AL546" s="87"/>
      <c r="AM546" s="87"/>
      <c r="AN546" s="87"/>
      <c r="AO546" s="87"/>
      <c r="AP546" s="87"/>
      <c r="AQ546" s="87"/>
      <c r="AR546" s="87"/>
      <c r="AS546" s="87"/>
      <c r="AT546" s="87"/>
      <c r="AU546" s="87"/>
      <c r="AV546" s="87"/>
      <c r="AW546" s="87"/>
      <c r="AX546" s="87"/>
      <c r="AY546" s="87"/>
      <c r="AZ546" s="87"/>
      <c r="BA546" s="87"/>
      <c r="BB546" s="87"/>
      <c r="BC546" s="87"/>
      <c r="BD546" s="87"/>
      <c r="BE546" s="87"/>
      <c r="BF546" s="87"/>
      <c r="BG546" s="87"/>
      <c r="BH546" s="87"/>
      <c r="BI546" s="87"/>
      <c r="BJ546" s="87"/>
      <c r="BK546" s="87"/>
      <c r="BL546" s="87"/>
      <c r="BM546" s="87"/>
      <c r="BN546" s="87"/>
      <c r="BO546" s="87"/>
      <c r="BP546" s="87"/>
      <c r="BQ546" s="87"/>
      <c r="BR546" s="87"/>
      <c r="BS546" s="87"/>
      <c r="BT546" s="87"/>
      <c r="BU546" s="87"/>
      <c r="BV546" s="87"/>
      <c r="BW546" s="87"/>
      <c r="BX546" s="87"/>
      <c r="BY546" s="87"/>
      <c r="BZ546" s="87"/>
      <c r="CA546" s="87"/>
      <c r="CB546" s="87"/>
      <c r="CC546" s="87"/>
      <c r="CD546" s="87"/>
      <c r="CE546" s="87"/>
      <c r="CF546" s="87"/>
      <c r="CG546" s="87"/>
      <c r="CH546" s="87"/>
      <c r="CI546" s="87"/>
      <c r="CJ546" s="87"/>
      <c r="CK546" s="87"/>
      <c r="CL546" s="87"/>
      <c r="CM546" s="87"/>
      <c r="CN546" s="87"/>
      <c r="CO546" s="87"/>
      <c r="CP546" s="87"/>
      <c r="CQ546" s="87"/>
      <c r="CR546" s="87"/>
      <c r="CS546" s="87"/>
      <c r="CT546" s="87"/>
      <c r="CU546" s="87"/>
      <c r="CV546" s="87"/>
      <c r="CW546" s="87"/>
      <c r="CX546" s="87"/>
      <c r="CY546" s="87"/>
      <c r="CZ546" s="87"/>
      <c r="DA546" s="87"/>
      <c r="DB546" s="87"/>
      <c r="DC546" s="87"/>
      <c r="DD546" s="87"/>
      <c r="DE546" s="87"/>
      <c r="DF546" s="87"/>
      <c r="DG546" s="87"/>
      <c r="DH546" s="87"/>
      <c r="DI546" s="87"/>
      <c r="DJ546" s="87"/>
      <c r="DK546" s="87"/>
      <c r="DL546" s="87"/>
      <c r="DM546" s="87"/>
      <c r="DN546" s="87"/>
      <c r="DO546" s="87"/>
      <c r="DP546" s="87"/>
      <c r="DQ546" s="87"/>
      <c r="DR546" s="87"/>
      <c r="DS546" s="87"/>
    </row>
    <row r="547" spans="1:123" s="123" customFormat="1" x14ac:dyDescent="0.35">
      <c r="A547" s="137"/>
      <c r="B547" s="138" t="s">
        <v>43</v>
      </c>
      <c r="C547" s="256"/>
      <c r="D547" s="163">
        <v>0.3</v>
      </c>
      <c r="E547" s="139">
        <v>0.3</v>
      </c>
      <c r="F547" s="230"/>
      <c r="G547" s="230"/>
      <c r="H547" s="139"/>
      <c r="I547" s="230"/>
      <c r="J547" s="139"/>
      <c r="K547" s="138"/>
      <c r="L547" s="138"/>
      <c r="M547" s="138"/>
      <c r="N547" s="138"/>
      <c r="O547" s="138"/>
      <c r="P547" s="138"/>
      <c r="Q547" s="138"/>
      <c r="R547" s="138"/>
      <c r="S547" s="179"/>
      <c r="T547" s="76"/>
      <c r="U547" s="76"/>
      <c r="V547" s="76"/>
      <c r="W547" s="76"/>
      <c r="X547" s="76"/>
      <c r="Y547" s="76"/>
      <c r="Z547" s="76"/>
      <c r="AA547" s="76"/>
      <c r="AB547" s="76"/>
      <c r="AC547" s="76"/>
      <c r="AD547" s="76"/>
      <c r="AE547" s="76"/>
      <c r="AF547" s="87"/>
      <c r="AG547" s="87"/>
      <c r="AH547" s="87"/>
      <c r="AI547" s="87"/>
      <c r="AJ547" s="87"/>
      <c r="AK547" s="87"/>
      <c r="AL547" s="87"/>
      <c r="AM547" s="87"/>
      <c r="AN547" s="87"/>
      <c r="AO547" s="87"/>
      <c r="AP547" s="87"/>
      <c r="AQ547" s="87"/>
      <c r="AR547" s="87"/>
      <c r="AS547" s="87"/>
      <c r="AT547" s="87"/>
      <c r="AU547" s="87"/>
      <c r="AV547" s="87"/>
      <c r="AW547" s="87"/>
      <c r="AX547" s="87"/>
      <c r="AY547" s="87"/>
      <c r="AZ547" s="87"/>
      <c r="BA547" s="87"/>
      <c r="BB547" s="87"/>
      <c r="BC547" s="87"/>
      <c r="BD547" s="87"/>
      <c r="BE547" s="87"/>
      <c r="BF547" s="87"/>
      <c r="BG547" s="87"/>
      <c r="BH547" s="87"/>
      <c r="BI547" s="87"/>
      <c r="BJ547" s="87"/>
      <c r="BK547" s="87"/>
      <c r="BL547" s="87"/>
      <c r="BM547" s="87"/>
      <c r="BN547" s="87"/>
      <c r="BO547" s="87"/>
      <c r="BP547" s="87"/>
      <c r="BQ547" s="87"/>
      <c r="BR547" s="87"/>
      <c r="BS547" s="87"/>
      <c r="BT547" s="87"/>
      <c r="BU547" s="87"/>
      <c r="BV547" s="87"/>
      <c r="BW547" s="87"/>
      <c r="BX547" s="87"/>
      <c r="BY547" s="87"/>
      <c r="BZ547" s="87"/>
      <c r="CA547" s="87"/>
      <c r="CB547" s="87"/>
      <c r="CC547" s="87"/>
      <c r="CD547" s="87"/>
      <c r="CE547" s="87"/>
      <c r="CF547" s="87"/>
      <c r="CG547" s="87"/>
      <c r="CH547" s="87"/>
      <c r="CI547" s="87"/>
      <c r="CJ547" s="87"/>
      <c r="CK547" s="87"/>
      <c r="CL547" s="87"/>
      <c r="CM547" s="87"/>
      <c r="CN547" s="87"/>
      <c r="CO547" s="87"/>
      <c r="CP547" s="87"/>
      <c r="CQ547" s="87"/>
      <c r="CR547" s="87"/>
      <c r="CS547" s="87"/>
      <c r="CT547" s="87"/>
      <c r="CU547" s="87"/>
      <c r="CV547" s="87"/>
      <c r="CW547" s="87"/>
      <c r="CX547" s="87"/>
      <c r="CY547" s="87"/>
      <c r="CZ547" s="87"/>
      <c r="DA547" s="87"/>
      <c r="DB547" s="87"/>
      <c r="DC547" s="87"/>
      <c r="DD547" s="87"/>
      <c r="DE547" s="87"/>
      <c r="DF547" s="87"/>
      <c r="DG547" s="87"/>
      <c r="DH547" s="87"/>
      <c r="DI547" s="87"/>
      <c r="DJ547" s="87"/>
      <c r="DK547" s="87"/>
      <c r="DL547" s="87"/>
      <c r="DM547" s="87"/>
      <c r="DN547" s="87"/>
      <c r="DO547" s="87"/>
      <c r="DP547" s="87"/>
      <c r="DQ547" s="87"/>
      <c r="DR547" s="87"/>
      <c r="DS547" s="87"/>
    </row>
    <row r="548" spans="1:123" s="123" customFormat="1" x14ac:dyDescent="0.35">
      <c r="A548" s="137"/>
      <c r="B548" s="151" t="s">
        <v>57</v>
      </c>
      <c r="C548" s="160"/>
      <c r="D548" s="139">
        <v>0.38</v>
      </c>
      <c r="E548" s="139">
        <v>0.38</v>
      </c>
      <c r="F548" s="139"/>
      <c r="G548" s="139"/>
      <c r="H548" s="139"/>
      <c r="I548" s="139"/>
      <c r="J548" s="139"/>
      <c r="K548" s="138"/>
      <c r="L548" s="138"/>
      <c r="M548" s="138"/>
      <c r="N548" s="138"/>
      <c r="O548" s="138"/>
      <c r="P548" s="138"/>
      <c r="Q548" s="138"/>
      <c r="R548" s="138"/>
      <c r="S548" s="179"/>
      <c r="T548" s="76"/>
      <c r="U548" s="76"/>
      <c r="V548" s="76"/>
      <c r="W548" s="76"/>
      <c r="X548" s="76"/>
      <c r="Y548" s="76"/>
      <c r="Z548" s="76"/>
      <c r="AA548" s="76"/>
      <c r="AB548" s="76"/>
      <c r="AC548" s="76"/>
      <c r="AD548" s="76"/>
      <c r="AE548" s="76"/>
      <c r="AF548" s="87"/>
      <c r="AG548" s="87"/>
      <c r="AH548" s="87"/>
      <c r="AI548" s="87"/>
      <c r="AJ548" s="87"/>
      <c r="AK548" s="87"/>
      <c r="AL548" s="87"/>
      <c r="AM548" s="87"/>
      <c r="AN548" s="87"/>
      <c r="AO548" s="87"/>
      <c r="AP548" s="87"/>
      <c r="AQ548" s="87"/>
      <c r="AR548" s="87"/>
      <c r="AS548" s="87"/>
      <c r="AT548" s="87"/>
      <c r="AU548" s="87"/>
      <c r="AV548" s="87"/>
      <c r="AW548" s="87"/>
      <c r="AX548" s="87"/>
      <c r="AY548" s="87"/>
      <c r="AZ548" s="87"/>
      <c r="BA548" s="87"/>
      <c r="BB548" s="87"/>
      <c r="BC548" s="87"/>
      <c r="BD548" s="87"/>
      <c r="BE548" s="87"/>
      <c r="BF548" s="87"/>
      <c r="BG548" s="87"/>
      <c r="BH548" s="87"/>
      <c r="BI548" s="87"/>
      <c r="BJ548" s="87"/>
      <c r="BK548" s="87"/>
      <c r="BL548" s="87"/>
      <c r="BM548" s="87"/>
      <c r="BN548" s="87"/>
      <c r="BO548" s="87"/>
      <c r="BP548" s="87"/>
      <c r="BQ548" s="87"/>
      <c r="BR548" s="87"/>
      <c r="BS548" s="87"/>
      <c r="BT548" s="87"/>
      <c r="BU548" s="87"/>
      <c r="BV548" s="87"/>
      <c r="BW548" s="87"/>
      <c r="BX548" s="87"/>
      <c r="BY548" s="87"/>
      <c r="BZ548" s="87"/>
      <c r="CA548" s="87"/>
      <c r="CB548" s="87"/>
      <c r="CC548" s="87"/>
      <c r="CD548" s="87"/>
      <c r="CE548" s="87"/>
      <c r="CF548" s="87"/>
      <c r="CG548" s="87"/>
      <c r="CH548" s="87"/>
      <c r="CI548" s="87"/>
      <c r="CJ548" s="87"/>
      <c r="CK548" s="87"/>
      <c r="CL548" s="87"/>
      <c r="CM548" s="87"/>
      <c r="CN548" s="87"/>
      <c r="CO548" s="87"/>
      <c r="CP548" s="87"/>
      <c r="CQ548" s="87"/>
      <c r="CR548" s="87"/>
      <c r="CS548" s="87"/>
      <c r="CT548" s="87"/>
      <c r="CU548" s="87"/>
      <c r="CV548" s="87"/>
      <c r="CW548" s="87"/>
      <c r="CX548" s="87"/>
      <c r="CY548" s="87"/>
      <c r="CZ548" s="87"/>
      <c r="DA548" s="87"/>
      <c r="DB548" s="87"/>
      <c r="DC548" s="87"/>
      <c r="DD548" s="87"/>
      <c r="DE548" s="87"/>
      <c r="DF548" s="87"/>
      <c r="DG548" s="87"/>
      <c r="DH548" s="87"/>
      <c r="DI548" s="87"/>
      <c r="DJ548" s="87"/>
      <c r="DK548" s="87"/>
      <c r="DL548" s="87"/>
      <c r="DM548" s="87"/>
      <c r="DN548" s="87"/>
      <c r="DO548" s="87"/>
      <c r="DP548" s="87"/>
      <c r="DQ548" s="87"/>
      <c r="DR548" s="87"/>
      <c r="DS548" s="87"/>
    </row>
    <row r="549" spans="1:123" s="123" customFormat="1" x14ac:dyDescent="0.35">
      <c r="A549" s="137"/>
      <c r="B549" s="138" t="s">
        <v>18</v>
      </c>
      <c r="C549" s="256"/>
      <c r="D549" s="163">
        <v>4.5</v>
      </c>
      <c r="E549" s="139">
        <v>4.5</v>
      </c>
      <c r="F549" s="163"/>
      <c r="G549" s="139"/>
      <c r="H549" s="163"/>
      <c r="I549" s="230"/>
      <c r="J549" s="139"/>
      <c r="K549" s="138"/>
      <c r="L549" s="138"/>
      <c r="M549" s="138"/>
      <c r="N549" s="138"/>
      <c r="O549" s="138"/>
      <c r="P549" s="138"/>
      <c r="Q549" s="138"/>
      <c r="R549" s="138"/>
      <c r="S549" s="179"/>
      <c r="T549" s="76"/>
      <c r="U549" s="76"/>
      <c r="V549" s="76"/>
      <c r="W549" s="76"/>
      <c r="X549" s="76"/>
      <c r="Y549" s="76"/>
      <c r="Z549" s="76"/>
      <c r="AA549" s="76"/>
      <c r="AB549" s="76"/>
      <c r="AC549" s="76"/>
      <c r="AD549" s="76"/>
      <c r="AE549" s="76"/>
      <c r="AF549" s="87"/>
      <c r="AG549" s="87"/>
      <c r="AH549" s="87"/>
      <c r="AI549" s="87"/>
      <c r="AJ549" s="87"/>
      <c r="AK549" s="87"/>
      <c r="AL549" s="87"/>
      <c r="AM549" s="87"/>
      <c r="AN549" s="87"/>
      <c r="AO549" s="87"/>
      <c r="AP549" s="87"/>
      <c r="AQ549" s="87"/>
      <c r="AR549" s="87"/>
      <c r="AS549" s="87"/>
      <c r="AT549" s="87"/>
      <c r="AU549" s="87"/>
      <c r="AV549" s="87"/>
      <c r="AW549" s="87"/>
      <c r="AX549" s="87"/>
      <c r="AY549" s="87"/>
      <c r="AZ549" s="87"/>
      <c r="BA549" s="87"/>
      <c r="BB549" s="87"/>
      <c r="BC549" s="87"/>
      <c r="BD549" s="87"/>
      <c r="BE549" s="87"/>
      <c r="BF549" s="87"/>
      <c r="BG549" s="87"/>
      <c r="BH549" s="87"/>
      <c r="BI549" s="87"/>
      <c r="BJ549" s="87"/>
      <c r="BK549" s="87"/>
      <c r="BL549" s="87"/>
      <c r="BM549" s="87"/>
      <c r="BN549" s="87"/>
      <c r="BO549" s="87"/>
      <c r="BP549" s="87"/>
      <c r="BQ549" s="87"/>
      <c r="BR549" s="87"/>
      <c r="BS549" s="87"/>
      <c r="BT549" s="87"/>
      <c r="BU549" s="87"/>
      <c r="BV549" s="87"/>
      <c r="BW549" s="87"/>
      <c r="BX549" s="87"/>
      <c r="BY549" s="87"/>
      <c r="BZ549" s="87"/>
      <c r="CA549" s="87"/>
      <c r="CB549" s="87"/>
      <c r="CC549" s="87"/>
      <c r="CD549" s="87"/>
      <c r="CE549" s="87"/>
      <c r="CF549" s="87"/>
      <c r="CG549" s="87"/>
      <c r="CH549" s="87"/>
      <c r="CI549" s="87"/>
      <c r="CJ549" s="87"/>
      <c r="CK549" s="87"/>
      <c r="CL549" s="87"/>
      <c r="CM549" s="87"/>
      <c r="CN549" s="87"/>
      <c r="CO549" s="87"/>
      <c r="CP549" s="87"/>
      <c r="CQ549" s="87"/>
      <c r="CR549" s="87"/>
      <c r="CS549" s="87"/>
      <c r="CT549" s="87"/>
      <c r="CU549" s="87"/>
      <c r="CV549" s="87"/>
      <c r="CW549" s="87"/>
      <c r="CX549" s="87"/>
      <c r="CY549" s="87"/>
      <c r="CZ549" s="87"/>
      <c r="DA549" s="87"/>
      <c r="DB549" s="87"/>
      <c r="DC549" s="87"/>
      <c r="DD549" s="87"/>
      <c r="DE549" s="87"/>
      <c r="DF549" s="87"/>
      <c r="DG549" s="87"/>
      <c r="DH549" s="87"/>
      <c r="DI549" s="87"/>
      <c r="DJ549" s="87"/>
      <c r="DK549" s="87"/>
      <c r="DL549" s="87"/>
      <c r="DM549" s="87"/>
      <c r="DN549" s="87"/>
      <c r="DO549" s="87"/>
      <c r="DP549" s="87"/>
      <c r="DQ549" s="87"/>
      <c r="DR549" s="87"/>
      <c r="DS549" s="87"/>
    </row>
    <row r="550" spans="1:123" s="123" customFormat="1" x14ac:dyDescent="0.35">
      <c r="A550" s="137"/>
      <c r="B550" s="138" t="s">
        <v>22</v>
      </c>
      <c r="C550" s="256"/>
      <c r="D550" s="163">
        <v>4.5</v>
      </c>
      <c r="E550" s="139">
        <v>4.5</v>
      </c>
      <c r="F550" s="163"/>
      <c r="G550" s="139"/>
      <c r="H550" s="163"/>
      <c r="I550" s="230"/>
      <c r="J550" s="139"/>
      <c r="K550" s="138"/>
      <c r="L550" s="138"/>
      <c r="M550" s="138"/>
      <c r="N550" s="138"/>
      <c r="O550" s="138"/>
      <c r="P550" s="138"/>
      <c r="Q550" s="138"/>
      <c r="R550" s="138"/>
      <c r="S550" s="179"/>
      <c r="T550" s="76"/>
      <c r="U550" s="76"/>
      <c r="V550" s="76"/>
      <c r="W550" s="76"/>
      <c r="X550" s="76"/>
      <c r="Y550" s="76"/>
      <c r="Z550" s="76"/>
      <c r="AA550" s="76"/>
      <c r="AB550" s="76"/>
      <c r="AC550" s="76"/>
      <c r="AD550" s="76"/>
      <c r="AE550" s="76"/>
      <c r="AF550" s="87"/>
      <c r="AG550" s="87"/>
      <c r="AH550" s="87"/>
      <c r="AI550" s="87"/>
      <c r="AJ550" s="87"/>
      <c r="AK550" s="87"/>
      <c r="AL550" s="87"/>
      <c r="AM550" s="87"/>
      <c r="AN550" s="87"/>
      <c r="AO550" s="87"/>
      <c r="AP550" s="87"/>
      <c r="AQ550" s="87"/>
      <c r="AR550" s="87"/>
      <c r="AS550" s="87"/>
      <c r="AT550" s="87"/>
      <c r="AU550" s="87"/>
      <c r="AV550" s="87"/>
      <c r="AW550" s="87"/>
      <c r="AX550" s="87"/>
      <c r="AY550" s="87"/>
      <c r="AZ550" s="87"/>
      <c r="BA550" s="87"/>
      <c r="BB550" s="87"/>
      <c r="BC550" s="87"/>
      <c r="BD550" s="87"/>
      <c r="BE550" s="87"/>
      <c r="BF550" s="87"/>
      <c r="BG550" s="87"/>
      <c r="BH550" s="87"/>
      <c r="BI550" s="87"/>
      <c r="BJ550" s="87"/>
      <c r="BK550" s="87"/>
      <c r="BL550" s="87"/>
      <c r="BM550" s="87"/>
      <c r="BN550" s="87"/>
      <c r="BO550" s="87"/>
      <c r="BP550" s="87"/>
      <c r="BQ550" s="87"/>
      <c r="BR550" s="87"/>
      <c r="BS550" s="87"/>
      <c r="BT550" s="87"/>
      <c r="BU550" s="87"/>
      <c r="BV550" s="87"/>
      <c r="BW550" s="87"/>
      <c r="BX550" s="87"/>
      <c r="BY550" s="87"/>
      <c r="BZ550" s="87"/>
      <c r="CA550" s="87"/>
      <c r="CB550" s="87"/>
      <c r="CC550" s="87"/>
      <c r="CD550" s="87"/>
      <c r="CE550" s="87"/>
      <c r="CF550" s="87"/>
      <c r="CG550" s="87"/>
      <c r="CH550" s="87"/>
      <c r="CI550" s="87"/>
      <c r="CJ550" s="87"/>
      <c r="CK550" s="87"/>
      <c r="CL550" s="87"/>
      <c r="CM550" s="87"/>
      <c r="CN550" s="87"/>
      <c r="CO550" s="87"/>
      <c r="CP550" s="87"/>
      <c r="CQ550" s="87"/>
      <c r="CR550" s="87"/>
      <c r="CS550" s="87"/>
      <c r="CT550" s="87"/>
      <c r="CU550" s="87"/>
      <c r="CV550" s="87"/>
      <c r="CW550" s="87"/>
      <c r="CX550" s="87"/>
      <c r="CY550" s="87"/>
      <c r="CZ550" s="87"/>
      <c r="DA550" s="87"/>
      <c r="DB550" s="87"/>
      <c r="DC550" s="87"/>
      <c r="DD550" s="87"/>
      <c r="DE550" s="87"/>
      <c r="DF550" s="87"/>
      <c r="DG550" s="87"/>
      <c r="DH550" s="87"/>
      <c r="DI550" s="87"/>
      <c r="DJ550" s="87"/>
      <c r="DK550" s="87"/>
      <c r="DL550" s="87"/>
      <c r="DM550" s="87"/>
      <c r="DN550" s="87"/>
      <c r="DO550" s="87"/>
      <c r="DP550" s="87"/>
      <c r="DQ550" s="87"/>
      <c r="DR550" s="87"/>
      <c r="DS550" s="87"/>
    </row>
    <row r="551" spans="1:123" s="123" customFormat="1" x14ac:dyDescent="0.35">
      <c r="A551" s="137"/>
      <c r="B551" s="138" t="s">
        <v>19</v>
      </c>
      <c r="C551" s="256"/>
      <c r="D551" s="163">
        <v>9</v>
      </c>
      <c r="E551" s="139">
        <v>9</v>
      </c>
      <c r="F551" s="163"/>
      <c r="G551" s="139"/>
      <c r="H551" s="163"/>
      <c r="I551" s="230"/>
      <c r="J551" s="139"/>
      <c r="K551" s="138"/>
      <c r="L551" s="138"/>
      <c r="M551" s="138"/>
      <c r="N551" s="138"/>
      <c r="O551" s="138"/>
      <c r="P551" s="138"/>
      <c r="Q551" s="138"/>
      <c r="R551" s="138"/>
      <c r="S551" s="179"/>
      <c r="T551" s="76"/>
      <c r="U551" s="76"/>
      <c r="V551" s="76"/>
      <c r="W551" s="76"/>
      <c r="X551" s="76"/>
      <c r="Y551" s="76"/>
      <c r="Z551" s="76"/>
      <c r="AA551" s="76"/>
      <c r="AB551" s="76"/>
      <c r="AC551" s="76"/>
      <c r="AD551" s="76"/>
      <c r="AE551" s="76"/>
      <c r="AF551" s="87"/>
      <c r="AG551" s="87"/>
      <c r="AH551" s="87"/>
      <c r="AI551" s="87"/>
      <c r="AJ551" s="87"/>
      <c r="AK551" s="87"/>
      <c r="AL551" s="87"/>
      <c r="AM551" s="87"/>
      <c r="AN551" s="87"/>
      <c r="AO551" s="87"/>
      <c r="AP551" s="87"/>
      <c r="AQ551" s="87"/>
      <c r="AR551" s="87"/>
      <c r="AS551" s="87"/>
      <c r="AT551" s="87"/>
      <c r="AU551" s="87"/>
      <c r="AV551" s="87"/>
      <c r="AW551" s="87"/>
      <c r="AX551" s="87"/>
      <c r="AY551" s="87"/>
      <c r="AZ551" s="87"/>
      <c r="BA551" s="87"/>
      <c r="BB551" s="87"/>
      <c r="BC551" s="87"/>
      <c r="BD551" s="87"/>
      <c r="BE551" s="87"/>
      <c r="BF551" s="87"/>
      <c r="BG551" s="87"/>
      <c r="BH551" s="87"/>
      <c r="BI551" s="87"/>
      <c r="BJ551" s="87"/>
      <c r="BK551" s="87"/>
      <c r="BL551" s="87"/>
      <c r="BM551" s="87"/>
      <c r="BN551" s="87"/>
      <c r="BO551" s="87"/>
      <c r="BP551" s="87"/>
      <c r="BQ551" s="87"/>
      <c r="BR551" s="87"/>
      <c r="BS551" s="87"/>
      <c r="BT551" s="87"/>
      <c r="BU551" s="87"/>
      <c r="BV551" s="87"/>
      <c r="BW551" s="87"/>
      <c r="BX551" s="87"/>
      <c r="BY551" s="87"/>
      <c r="BZ551" s="87"/>
      <c r="CA551" s="87"/>
      <c r="CB551" s="87"/>
      <c r="CC551" s="87"/>
      <c r="CD551" s="87"/>
      <c r="CE551" s="87"/>
      <c r="CF551" s="87"/>
      <c r="CG551" s="87"/>
      <c r="CH551" s="87"/>
      <c r="CI551" s="87"/>
      <c r="CJ551" s="87"/>
      <c r="CK551" s="87"/>
      <c r="CL551" s="87"/>
      <c r="CM551" s="87"/>
      <c r="CN551" s="87"/>
      <c r="CO551" s="87"/>
      <c r="CP551" s="87"/>
      <c r="CQ551" s="87"/>
      <c r="CR551" s="87"/>
      <c r="CS551" s="87"/>
      <c r="CT551" s="87"/>
      <c r="CU551" s="87"/>
      <c r="CV551" s="87"/>
      <c r="CW551" s="87"/>
      <c r="CX551" s="87"/>
      <c r="CY551" s="87"/>
      <c r="CZ551" s="87"/>
      <c r="DA551" s="87"/>
      <c r="DB551" s="87"/>
      <c r="DC551" s="87"/>
      <c r="DD551" s="87"/>
      <c r="DE551" s="87"/>
      <c r="DF551" s="87"/>
      <c r="DG551" s="87"/>
      <c r="DH551" s="87"/>
      <c r="DI551" s="87"/>
      <c r="DJ551" s="87"/>
      <c r="DK551" s="87"/>
      <c r="DL551" s="87"/>
      <c r="DM551" s="87"/>
      <c r="DN551" s="87"/>
      <c r="DO551" s="87"/>
      <c r="DP551" s="87"/>
      <c r="DQ551" s="87"/>
      <c r="DR551" s="87"/>
      <c r="DS551" s="87"/>
    </row>
    <row r="552" spans="1:123" s="123" customFormat="1" x14ac:dyDescent="0.35">
      <c r="A552" s="137"/>
      <c r="B552" s="138" t="s">
        <v>55</v>
      </c>
      <c r="C552" s="256"/>
      <c r="D552" s="163">
        <v>0.9</v>
      </c>
      <c r="E552" s="139">
        <v>0.9</v>
      </c>
      <c r="F552" s="163"/>
      <c r="G552" s="139"/>
      <c r="H552" s="163"/>
      <c r="I552" s="230"/>
      <c r="J552" s="139"/>
      <c r="K552" s="138"/>
      <c r="L552" s="138"/>
      <c r="M552" s="138"/>
      <c r="N552" s="138"/>
      <c r="O552" s="138"/>
      <c r="P552" s="138"/>
      <c r="Q552" s="138"/>
      <c r="R552" s="138"/>
      <c r="S552" s="179"/>
      <c r="T552" s="76"/>
      <c r="U552" s="76"/>
      <c r="V552" s="76"/>
      <c r="W552" s="76"/>
      <c r="X552" s="76"/>
      <c r="Y552" s="76"/>
      <c r="Z552" s="76"/>
      <c r="AA552" s="76"/>
      <c r="AB552" s="76"/>
      <c r="AC552" s="76"/>
      <c r="AD552" s="76"/>
      <c r="AE552" s="76"/>
      <c r="AF552" s="87"/>
      <c r="AG552" s="87"/>
      <c r="AH552" s="87"/>
      <c r="AI552" s="87"/>
      <c r="AJ552" s="87"/>
      <c r="AK552" s="87"/>
      <c r="AL552" s="87"/>
      <c r="AM552" s="87"/>
      <c r="AN552" s="87"/>
      <c r="AO552" s="87"/>
      <c r="AP552" s="87"/>
      <c r="AQ552" s="87"/>
      <c r="AR552" s="87"/>
      <c r="AS552" s="87"/>
      <c r="AT552" s="87"/>
      <c r="AU552" s="87"/>
      <c r="AV552" s="87"/>
      <c r="AW552" s="87"/>
      <c r="AX552" s="87"/>
      <c r="AY552" s="87"/>
      <c r="AZ552" s="87"/>
      <c r="BA552" s="87"/>
      <c r="BB552" s="87"/>
      <c r="BC552" s="87"/>
      <c r="BD552" s="87"/>
      <c r="BE552" s="87"/>
      <c r="BF552" s="87"/>
      <c r="BG552" s="87"/>
      <c r="BH552" s="87"/>
      <c r="BI552" s="87"/>
      <c r="BJ552" s="87"/>
      <c r="BK552" s="87"/>
      <c r="BL552" s="87"/>
      <c r="BM552" s="87"/>
      <c r="BN552" s="87"/>
      <c r="BO552" s="87"/>
      <c r="BP552" s="87"/>
      <c r="BQ552" s="87"/>
      <c r="BR552" s="87"/>
      <c r="BS552" s="87"/>
      <c r="BT552" s="87"/>
      <c r="BU552" s="87"/>
      <c r="BV552" s="87"/>
      <c r="BW552" s="87"/>
      <c r="BX552" s="87"/>
      <c r="BY552" s="87"/>
      <c r="BZ552" s="87"/>
      <c r="CA552" s="87"/>
      <c r="CB552" s="87"/>
      <c r="CC552" s="87"/>
      <c r="CD552" s="87"/>
      <c r="CE552" s="87"/>
      <c r="CF552" s="87"/>
      <c r="CG552" s="87"/>
      <c r="CH552" s="87"/>
      <c r="CI552" s="87"/>
      <c r="CJ552" s="87"/>
      <c r="CK552" s="87"/>
      <c r="CL552" s="87"/>
      <c r="CM552" s="87"/>
      <c r="CN552" s="87"/>
      <c r="CO552" s="87"/>
      <c r="CP552" s="87"/>
      <c r="CQ552" s="87"/>
      <c r="CR552" s="87"/>
      <c r="CS552" s="87"/>
      <c r="CT552" s="87"/>
      <c r="CU552" s="87"/>
      <c r="CV552" s="87"/>
      <c r="CW552" s="87"/>
      <c r="CX552" s="87"/>
      <c r="CY552" s="87"/>
      <c r="CZ552" s="87"/>
      <c r="DA552" s="87"/>
      <c r="DB552" s="87"/>
      <c r="DC552" s="87"/>
      <c r="DD552" s="87"/>
      <c r="DE552" s="87"/>
      <c r="DF552" s="87"/>
      <c r="DG552" s="87"/>
      <c r="DH552" s="87"/>
      <c r="DI552" s="87"/>
      <c r="DJ552" s="87"/>
      <c r="DK552" s="87"/>
      <c r="DL552" s="87"/>
      <c r="DM552" s="87"/>
      <c r="DN552" s="87"/>
      <c r="DO552" s="87"/>
      <c r="DP552" s="87"/>
      <c r="DQ552" s="87"/>
      <c r="DR552" s="87"/>
      <c r="DS552" s="87"/>
    </row>
    <row r="553" spans="1:123" s="123" customFormat="1" x14ac:dyDescent="0.35">
      <c r="A553" s="137"/>
      <c r="B553" s="138" t="s">
        <v>45</v>
      </c>
      <c r="C553" s="256"/>
      <c r="D553" s="163"/>
      <c r="E553" s="139">
        <v>61</v>
      </c>
      <c r="F553" s="163"/>
      <c r="G553" s="139"/>
      <c r="H553" s="163"/>
      <c r="I553" s="230"/>
      <c r="J553" s="139"/>
      <c r="K553" s="138"/>
      <c r="L553" s="138"/>
      <c r="M553" s="138"/>
      <c r="N553" s="138"/>
      <c r="O553" s="138"/>
      <c r="P553" s="138"/>
      <c r="Q553" s="138"/>
      <c r="R553" s="138"/>
      <c r="S553" s="179"/>
      <c r="T553" s="76"/>
      <c r="U553" s="76"/>
      <c r="V553" s="76"/>
      <c r="W553" s="76"/>
      <c r="X553" s="76"/>
      <c r="Y553" s="76"/>
      <c r="Z553" s="76"/>
      <c r="AA553" s="76"/>
      <c r="AB553" s="76"/>
      <c r="AC553" s="76"/>
      <c r="AD553" s="76"/>
      <c r="AE553" s="76"/>
      <c r="AF553" s="87"/>
      <c r="AG553" s="87"/>
      <c r="AH553" s="87"/>
      <c r="AI553" s="87"/>
      <c r="AJ553" s="87"/>
      <c r="AK553" s="87"/>
      <c r="AL553" s="87"/>
      <c r="AM553" s="87"/>
      <c r="AN553" s="87"/>
      <c r="AO553" s="87"/>
      <c r="AP553" s="87"/>
      <c r="AQ553" s="87"/>
      <c r="AR553" s="87"/>
      <c r="AS553" s="87"/>
      <c r="AT553" s="87"/>
      <c r="AU553" s="87"/>
      <c r="AV553" s="87"/>
      <c r="AW553" s="87"/>
      <c r="AX553" s="87"/>
      <c r="AY553" s="87"/>
      <c r="AZ553" s="87"/>
      <c r="BA553" s="87"/>
      <c r="BB553" s="87"/>
      <c r="BC553" s="87"/>
      <c r="BD553" s="87"/>
      <c r="BE553" s="87"/>
      <c r="BF553" s="87"/>
      <c r="BG553" s="87"/>
      <c r="BH553" s="87"/>
      <c r="BI553" s="87"/>
      <c r="BJ553" s="87"/>
      <c r="BK553" s="87"/>
      <c r="BL553" s="87"/>
      <c r="BM553" s="87"/>
      <c r="BN553" s="87"/>
      <c r="BO553" s="87"/>
      <c r="BP553" s="87"/>
      <c r="BQ553" s="87"/>
      <c r="BR553" s="87"/>
      <c r="BS553" s="87"/>
      <c r="BT553" s="87"/>
      <c r="BU553" s="87"/>
      <c r="BV553" s="87"/>
      <c r="BW553" s="87"/>
      <c r="BX553" s="87"/>
      <c r="BY553" s="87"/>
      <c r="BZ553" s="87"/>
      <c r="CA553" s="87"/>
      <c r="CB553" s="87"/>
      <c r="CC553" s="87"/>
      <c r="CD553" s="87"/>
      <c r="CE553" s="87"/>
      <c r="CF553" s="87"/>
      <c r="CG553" s="87"/>
      <c r="CH553" s="87"/>
      <c r="CI553" s="87"/>
      <c r="CJ553" s="87"/>
      <c r="CK553" s="87"/>
      <c r="CL553" s="87"/>
      <c r="CM553" s="87"/>
      <c r="CN553" s="87"/>
      <c r="CO553" s="87"/>
      <c r="CP553" s="87"/>
      <c r="CQ553" s="87"/>
      <c r="CR553" s="87"/>
      <c r="CS553" s="87"/>
      <c r="CT553" s="87"/>
      <c r="CU553" s="87"/>
      <c r="CV553" s="87"/>
      <c r="CW553" s="87"/>
      <c r="CX553" s="87"/>
      <c r="CY553" s="87"/>
      <c r="CZ553" s="87"/>
      <c r="DA553" s="87"/>
      <c r="DB553" s="87"/>
      <c r="DC553" s="87"/>
      <c r="DD553" s="87"/>
      <c r="DE553" s="87"/>
      <c r="DF553" s="87"/>
      <c r="DG553" s="87"/>
      <c r="DH553" s="87"/>
      <c r="DI553" s="87"/>
      <c r="DJ553" s="87"/>
      <c r="DK553" s="87"/>
      <c r="DL553" s="87"/>
      <c r="DM553" s="87"/>
      <c r="DN553" s="87"/>
      <c r="DO553" s="87"/>
      <c r="DP553" s="87"/>
      <c r="DQ553" s="87"/>
      <c r="DR553" s="87"/>
      <c r="DS553" s="87"/>
    </row>
    <row r="554" spans="1:123" s="64" customFormat="1" x14ac:dyDescent="0.35">
      <c r="A554" s="137"/>
      <c r="B554" s="138" t="s">
        <v>38</v>
      </c>
      <c r="C554" s="256"/>
      <c r="D554" s="163">
        <v>1</v>
      </c>
      <c r="E554" s="139">
        <v>1</v>
      </c>
      <c r="F554" s="163"/>
      <c r="G554" s="139"/>
      <c r="H554" s="163"/>
      <c r="I554" s="230"/>
      <c r="J554" s="139"/>
      <c r="K554" s="206"/>
      <c r="L554" s="206"/>
      <c r="M554" s="206"/>
      <c r="N554" s="206"/>
      <c r="O554" s="206"/>
      <c r="P554" s="206"/>
      <c r="Q554" s="206"/>
      <c r="R554" s="206"/>
      <c r="S554" s="155"/>
      <c r="T554" s="72"/>
      <c r="U554" s="72"/>
      <c r="V554" s="72"/>
      <c r="W554" s="72"/>
      <c r="X554" s="72"/>
      <c r="Y554" s="72"/>
      <c r="Z554" s="72"/>
      <c r="AA554" s="72"/>
      <c r="AB554" s="72"/>
      <c r="AC554" s="72"/>
      <c r="AD554" s="72"/>
      <c r="AE554" s="72"/>
      <c r="AF554" s="65"/>
      <c r="AG554" s="65"/>
      <c r="AH554" s="65"/>
      <c r="AI554" s="65"/>
      <c r="AJ554" s="65"/>
      <c r="AK554" s="65"/>
      <c r="AL554" s="65"/>
      <c r="AM554" s="65"/>
      <c r="AN554" s="65"/>
      <c r="AO554" s="65"/>
      <c r="AP554" s="65"/>
      <c r="AQ554" s="65"/>
      <c r="AR554" s="65"/>
      <c r="AS554" s="65"/>
      <c r="AT554" s="65"/>
      <c r="AU554" s="65"/>
      <c r="AV554" s="65"/>
      <c r="AW554" s="65"/>
      <c r="AX554" s="65"/>
      <c r="AY554" s="65"/>
      <c r="AZ554" s="65"/>
      <c r="BA554" s="65"/>
      <c r="BB554" s="65"/>
      <c r="BC554" s="65"/>
      <c r="BD554" s="65"/>
      <c r="BE554" s="65"/>
      <c r="BF554" s="65"/>
      <c r="BG554" s="65"/>
      <c r="BH554" s="65"/>
      <c r="BI554" s="65"/>
      <c r="BJ554" s="65"/>
      <c r="BK554" s="65"/>
      <c r="BL554" s="65"/>
      <c r="BM554" s="65"/>
      <c r="BN554" s="65"/>
      <c r="BO554" s="65"/>
      <c r="BP554" s="65"/>
      <c r="BQ554" s="65"/>
      <c r="BR554" s="65"/>
      <c r="BS554" s="65"/>
      <c r="BT554" s="65"/>
      <c r="BU554" s="65"/>
      <c r="BV554" s="65"/>
      <c r="BW554" s="65"/>
      <c r="BX554" s="65"/>
      <c r="BY554" s="65"/>
      <c r="BZ554" s="65"/>
      <c r="CA554" s="65"/>
      <c r="CB554" s="65"/>
      <c r="CC554" s="65"/>
      <c r="CD554" s="65"/>
      <c r="CE554" s="65"/>
      <c r="CF554" s="65"/>
      <c r="CG554" s="65"/>
      <c r="CH554" s="65"/>
      <c r="CI554" s="65"/>
      <c r="CJ554" s="65"/>
      <c r="CK554" s="65"/>
      <c r="CL554" s="65"/>
      <c r="CM554" s="65"/>
      <c r="CN554" s="65"/>
      <c r="CO554" s="65"/>
      <c r="CP554" s="65"/>
      <c r="CQ554" s="65"/>
      <c r="CR554" s="65"/>
      <c r="CS554" s="65"/>
      <c r="CT554" s="65"/>
      <c r="CU554" s="65"/>
      <c r="CV554" s="65"/>
      <c r="CW554" s="65"/>
      <c r="CX554" s="65"/>
      <c r="CY554" s="65"/>
      <c r="CZ554" s="65"/>
      <c r="DA554" s="65"/>
      <c r="DB554" s="65"/>
      <c r="DC554" s="65"/>
      <c r="DD554" s="65"/>
      <c r="DE554" s="65"/>
      <c r="DF554" s="65"/>
      <c r="DG554" s="65"/>
      <c r="DH554" s="65"/>
      <c r="DI554" s="65"/>
      <c r="DJ554" s="65"/>
      <c r="DK554" s="65"/>
      <c r="DL554" s="65"/>
      <c r="DM554" s="65"/>
      <c r="DN554" s="65"/>
      <c r="DO554" s="65"/>
      <c r="DP554" s="65"/>
      <c r="DQ554" s="65"/>
      <c r="DR554" s="65"/>
      <c r="DS554" s="65"/>
    </row>
    <row r="555" spans="1:123" x14ac:dyDescent="0.35">
      <c r="A555" s="205" t="s">
        <v>77</v>
      </c>
      <c r="B555" s="206"/>
      <c r="C555" s="207">
        <v>120</v>
      </c>
      <c r="D555" s="259"/>
      <c r="E555" s="207"/>
      <c r="F555" s="211">
        <v>4.3</v>
      </c>
      <c r="G555" s="211">
        <v>3</v>
      </c>
      <c r="H555" s="211">
        <v>5</v>
      </c>
      <c r="I555" s="211">
        <v>64</v>
      </c>
      <c r="J555" s="143" t="s">
        <v>59</v>
      </c>
    </row>
    <row r="556" spans="1:123" x14ac:dyDescent="0.35">
      <c r="A556" s="205"/>
      <c r="B556" s="206" t="s">
        <v>124</v>
      </c>
      <c r="C556" s="207"/>
      <c r="D556" s="259">
        <v>123.6</v>
      </c>
      <c r="E556" s="207">
        <v>120</v>
      </c>
      <c r="F556" s="212"/>
      <c r="G556" s="210"/>
      <c r="H556" s="211"/>
      <c r="I556" s="210"/>
      <c r="J556" s="143"/>
    </row>
    <row r="557" spans="1:123" s="64" customFormat="1" ht="26.5" x14ac:dyDescent="0.35">
      <c r="A557" s="137" t="s">
        <v>356</v>
      </c>
      <c r="B557" s="138"/>
      <c r="C557" s="256" t="s">
        <v>295</v>
      </c>
      <c r="D557" s="163"/>
      <c r="E557" s="139"/>
      <c r="F557" s="140">
        <v>7.5</v>
      </c>
      <c r="G557" s="141">
        <v>10.5</v>
      </c>
      <c r="H557" s="140">
        <v>29.6</v>
      </c>
      <c r="I557" s="141">
        <v>243</v>
      </c>
      <c r="J557" s="139" t="s">
        <v>357</v>
      </c>
      <c r="K557" s="206"/>
      <c r="L557" s="206"/>
      <c r="M557" s="206"/>
      <c r="N557" s="206"/>
      <c r="O557" s="206"/>
      <c r="P557" s="206"/>
      <c r="Q557" s="206"/>
      <c r="R557" s="206"/>
      <c r="S557" s="155"/>
      <c r="T557" s="72"/>
      <c r="U557" s="72"/>
      <c r="V557" s="72"/>
      <c r="W557" s="72"/>
      <c r="X557" s="72"/>
      <c r="Y557" s="72"/>
      <c r="Z557" s="72"/>
      <c r="AA557" s="72"/>
      <c r="AB557" s="72"/>
      <c r="AC557" s="72"/>
      <c r="AD557" s="72"/>
      <c r="AE557" s="72"/>
      <c r="AF557" s="65"/>
      <c r="AG557" s="65"/>
      <c r="AH557" s="65"/>
      <c r="AI557" s="65"/>
      <c r="AJ557" s="65"/>
      <c r="AK557" s="65"/>
      <c r="AL557" s="65"/>
      <c r="AM557" s="65"/>
      <c r="AN557" s="65"/>
      <c r="AO557" s="65"/>
      <c r="AP557" s="65"/>
      <c r="AQ557" s="65"/>
      <c r="AR557" s="65"/>
      <c r="AS557" s="65"/>
      <c r="AT557" s="65"/>
      <c r="AU557" s="65"/>
      <c r="AV557" s="65"/>
      <c r="AW557" s="65"/>
      <c r="AX557" s="65"/>
      <c r="AY557" s="65"/>
      <c r="AZ557" s="65"/>
      <c r="BA557" s="65"/>
      <c r="BB557" s="65"/>
      <c r="BC557" s="65"/>
      <c r="BD557" s="65"/>
      <c r="BE557" s="65"/>
      <c r="BF557" s="65"/>
      <c r="BG557" s="65"/>
      <c r="BH557" s="65"/>
      <c r="BI557" s="65"/>
      <c r="BJ557" s="65"/>
      <c r="BK557" s="65"/>
      <c r="BL557" s="65"/>
      <c r="BM557" s="65"/>
      <c r="BN557" s="65"/>
      <c r="BO557" s="65"/>
      <c r="BP557" s="65"/>
      <c r="BQ557" s="65"/>
      <c r="BR557" s="65"/>
      <c r="BS557" s="65"/>
      <c r="BT557" s="65"/>
      <c r="BU557" s="65"/>
      <c r="BV557" s="65"/>
      <c r="BW557" s="65"/>
      <c r="BX557" s="65"/>
      <c r="BY557" s="65"/>
      <c r="BZ557" s="65"/>
      <c r="CA557" s="65"/>
      <c r="CB557" s="65"/>
      <c r="CC557" s="65"/>
      <c r="CD557" s="65"/>
      <c r="CE557" s="65"/>
      <c r="CF557" s="65"/>
      <c r="CG557" s="65"/>
      <c r="CH557" s="65"/>
      <c r="CI557" s="65"/>
      <c r="CJ557" s="65"/>
      <c r="CK557" s="65"/>
      <c r="CL557" s="65"/>
      <c r="CM557" s="65"/>
      <c r="CN557" s="65"/>
      <c r="CO557" s="65"/>
      <c r="CP557" s="65"/>
      <c r="CQ557" s="65"/>
      <c r="CR557" s="65"/>
      <c r="CS557" s="65"/>
      <c r="CT557" s="65"/>
      <c r="CU557" s="65"/>
      <c r="CV557" s="65"/>
      <c r="CW557" s="65"/>
      <c r="CX557" s="65"/>
      <c r="CY557" s="65"/>
      <c r="CZ557" s="65"/>
      <c r="DA557" s="65"/>
      <c r="DB557" s="65"/>
      <c r="DC557" s="65"/>
      <c r="DD557" s="65"/>
      <c r="DE557" s="65"/>
      <c r="DF557" s="65"/>
      <c r="DG557" s="65"/>
      <c r="DH557" s="65"/>
      <c r="DI557" s="65"/>
      <c r="DJ557" s="65"/>
      <c r="DK557" s="65"/>
      <c r="DL557" s="65"/>
      <c r="DM557" s="65"/>
      <c r="DN557" s="65"/>
      <c r="DO557" s="65"/>
      <c r="DP557" s="65"/>
      <c r="DQ557" s="65"/>
      <c r="DR557" s="65"/>
      <c r="DS557" s="65"/>
    </row>
    <row r="558" spans="1:123" s="64" customFormat="1" x14ac:dyDescent="0.35">
      <c r="A558" s="137"/>
      <c r="B558" s="138" t="s">
        <v>199</v>
      </c>
      <c r="C558" s="256"/>
      <c r="D558" s="163">
        <v>43</v>
      </c>
      <c r="E558" s="139">
        <v>43</v>
      </c>
      <c r="F558" s="163"/>
      <c r="G558" s="139"/>
      <c r="H558" s="163"/>
      <c r="I558" s="230"/>
      <c r="J558" s="139"/>
      <c r="K558" s="206"/>
      <c r="L558" s="206"/>
      <c r="M558" s="206"/>
      <c r="N558" s="206"/>
      <c r="O558" s="206"/>
      <c r="P558" s="206"/>
      <c r="Q558" s="206"/>
      <c r="R558" s="206"/>
      <c r="S558" s="155"/>
      <c r="T558" s="72"/>
      <c r="U558" s="72"/>
      <c r="V558" s="72"/>
      <c r="W558" s="72"/>
      <c r="X558" s="72"/>
      <c r="Y558" s="72"/>
      <c r="Z558" s="72"/>
      <c r="AA558" s="72"/>
      <c r="AB558" s="72"/>
      <c r="AC558" s="72"/>
      <c r="AD558" s="72"/>
      <c r="AE558" s="72"/>
      <c r="AF558" s="65"/>
      <c r="AG558" s="65"/>
      <c r="AH558" s="65"/>
      <c r="AI558" s="65"/>
      <c r="AJ558" s="65"/>
      <c r="AK558" s="65"/>
      <c r="AL558" s="65"/>
      <c r="AM558" s="65"/>
      <c r="AN558" s="65"/>
      <c r="AO558" s="65"/>
      <c r="AP558" s="65"/>
      <c r="AQ558" s="65"/>
      <c r="AR558" s="65"/>
      <c r="AS558" s="65"/>
      <c r="AT558" s="65"/>
      <c r="AU558" s="65"/>
      <c r="AV558" s="65"/>
      <c r="AW558" s="65"/>
      <c r="AX558" s="65"/>
      <c r="AY558" s="65"/>
      <c r="AZ558" s="65"/>
      <c r="BA558" s="65"/>
      <c r="BB558" s="65"/>
      <c r="BC558" s="65"/>
      <c r="BD558" s="65"/>
      <c r="BE558" s="65"/>
      <c r="BF558" s="65"/>
      <c r="BG558" s="65"/>
      <c r="BH558" s="65"/>
      <c r="BI558" s="65"/>
      <c r="BJ558" s="65"/>
      <c r="BK558" s="65"/>
      <c r="BL558" s="65"/>
      <c r="BM558" s="65"/>
      <c r="BN558" s="65"/>
      <c r="BO558" s="65"/>
      <c r="BP558" s="65"/>
      <c r="BQ558" s="65"/>
      <c r="BR558" s="65"/>
      <c r="BS558" s="65"/>
      <c r="BT558" s="65"/>
      <c r="BU558" s="65"/>
      <c r="BV558" s="65"/>
      <c r="BW558" s="65"/>
      <c r="BX558" s="65"/>
      <c r="BY558" s="65"/>
      <c r="BZ558" s="65"/>
      <c r="CA558" s="65"/>
      <c r="CB558" s="65"/>
      <c r="CC558" s="65"/>
      <c r="CD558" s="65"/>
      <c r="CE558" s="65"/>
      <c r="CF558" s="65"/>
      <c r="CG558" s="65"/>
      <c r="CH558" s="65"/>
      <c r="CI558" s="65"/>
      <c r="CJ558" s="65"/>
      <c r="CK558" s="65"/>
      <c r="CL558" s="65"/>
      <c r="CM558" s="65"/>
      <c r="CN558" s="65"/>
      <c r="CO558" s="65"/>
      <c r="CP558" s="65"/>
      <c r="CQ558" s="65"/>
      <c r="CR558" s="65"/>
      <c r="CS558" s="65"/>
      <c r="CT558" s="65"/>
      <c r="CU558" s="65"/>
      <c r="CV558" s="65"/>
      <c r="CW558" s="65"/>
      <c r="CX558" s="65"/>
      <c r="CY558" s="65"/>
      <c r="CZ558" s="65"/>
      <c r="DA558" s="65"/>
      <c r="DB558" s="65"/>
      <c r="DC558" s="65"/>
      <c r="DD558" s="65"/>
      <c r="DE558" s="65"/>
      <c r="DF558" s="65"/>
      <c r="DG558" s="65"/>
      <c r="DH558" s="65"/>
      <c r="DI558" s="65"/>
      <c r="DJ558" s="65"/>
      <c r="DK558" s="65"/>
      <c r="DL558" s="65"/>
      <c r="DM558" s="65"/>
      <c r="DN558" s="65"/>
      <c r="DO558" s="65"/>
      <c r="DP558" s="65"/>
      <c r="DQ558" s="65"/>
      <c r="DR558" s="65"/>
      <c r="DS558" s="65"/>
    </row>
    <row r="559" spans="1:123" s="64" customFormat="1" x14ac:dyDescent="0.35">
      <c r="A559" s="137"/>
      <c r="B559" s="138" t="s">
        <v>56</v>
      </c>
      <c r="C559" s="256"/>
      <c r="D559" s="163">
        <v>52.8</v>
      </c>
      <c r="E559" s="139">
        <v>52.8</v>
      </c>
      <c r="F559" s="163"/>
      <c r="G559" s="139"/>
      <c r="H559" s="163"/>
      <c r="I559" s="230"/>
      <c r="J559" s="139"/>
      <c r="K559" s="206"/>
      <c r="L559" s="206"/>
      <c r="M559" s="206"/>
      <c r="N559" s="206"/>
      <c r="O559" s="206"/>
      <c r="P559" s="206"/>
      <c r="Q559" s="206"/>
      <c r="R559" s="206"/>
      <c r="S559" s="155"/>
      <c r="T559" s="72"/>
      <c r="U559" s="72"/>
      <c r="V559" s="72"/>
      <c r="W559" s="72"/>
      <c r="X559" s="72"/>
      <c r="Y559" s="72"/>
      <c r="Z559" s="72"/>
      <c r="AA559" s="72"/>
      <c r="AB559" s="72"/>
      <c r="AC559" s="72"/>
      <c r="AD559" s="72"/>
      <c r="AE559" s="72"/>
      <c r="AF559" s="65"/>
      <c r="AG559" s="65"/>
      <c r="AH559" s="65"/>
      <c r="AI559" s="65"/>
      <c r="AJ559" s="65"/>
      <c r="AK559" s="65"/>
      <c r="AL559" s="65"/>
      <c r="AM559" s="65"/>
      <c r="AN559" s="65"/>
      <c r="AO559" s="65"/>
      <c r="AP559" s="65"/>
      <c r="AQ559" s="65"/>
      <c r="AR559" s="65"/>
      <c r="AS559" s="65"/>
      <c r="AT559" s="65"/>
      <c r="AU559" s="65"/>
      <c r="AV559" s="65"/>
      <c r="AW559" s="65"/>
      <c r="AX559" s="65"/>
      <c r="AY559" s="65"/>
      <c r="AZ559" s="65"/>
      <c r="BA559" s="65"/>
      <c r="BB559" s="65"/>
      <c r="BC559" s="65"/>
      <c r="BD559" s="65"/>
      <c r="BE559" s="65"/>
      <c r="BF559" s="65"/>
      <c r="BG559" s="65"/>
      <c r="BH559" s="65"/>
      <c r="BI559" s="65"/>
      <c r="BJ559" s="65"/>
      <c r="BK559" s="65"/>
      <c r="BL559" s="65"/>
      <c r="BM559" s="65"/>
      <c r="BN559" s="65"/>
      <c r="BO559" s="65"/>
      <c r="BP559" s="65"/>
      <c r="BQ559" s="65"/>
      <c r="BR559" s="65"/>
      <c r="BS559" s="65"/>
      <c r="BT559" s="65"/>
      <c r="BU559" s="65"/>
      <c r="BV559" s="65"/>
      <c r="BW559" s="65"/>
      <c r="BX559" s="65"/>
      <c r="BY559" s="65"/>
      <c r="BZ559" s="65"/>
      <c r="CA559" s="65"/>
      <c r="CB559" s="65"/>
      <c r="CC559" s="65"/>
      <c r="CD559" s="65"/>
      <c r="CE559" s="65"/>
      <c r="CF559" s="65"/>
      <c r="CG559" s="65"/>
      <c r="CH559" s="65"/>
      <c r="CI559" s="65"/>
      <c r="CJ559" s="65"/>
      <c r="CK559" s="65"/>
      <c r="CL559" s="65"/>
      <c r="CM559" s="65"/>
      <c r="CN559" s="65"/>
      <c r="CO559" s="65"/>
      <c r="CP559" s="65"/>
      <c r="CQ559" s="65"/>
      <c r="CR559" s="65"/>
      <c r="CS559" s="65"/>
      <c r="CT559" s="65"/>
      <c r="CU559" s="65"/>
      <c r="CV559" s="65"/>
      <c r="CW559" s="65"/>
      <c r="CX559" s="65"/>
      <c r="CY559" s="65"/>
      <c r="CZ559" s="65"/>
      <c r="DA559" s="65"/>
      <c r="DB559" s="65"/>
      <c r="DC559" s="65"/>
      <c r="DD559" s="65"/>
      <c r="DE559" s="65"/>
      <c r="DF559" s="65"/>
      <c r="DG559" s="65"/>
      <c r="DH559" s="65"/>
      <c r="DI559" s="65"/>
      <c r="DJ559" s="65"/>
      <c r="DK559" s="65"/>
      <c r="DL559" s="65"/>
      <c r="DM559" s="65"/>
      <c r="DN559" s="65"/>
      <c r="DO559" s="65"/>
      <c r="DP559" s="65"/>
      <c r="DQ559" s="65"/>
      <c r="DR559" s="65"/>
      <c r="DS559" s="65"/>
    </row>
    <row r="560" spans="1:123" s="64" customFormat="1" x14ac:dyDescent="0.35">
      <c r="A560" s="137"/>
      <c r="B560" s="138" t="s">
        <v>127</v>
      </c>
      <c r="C560" s="256"/>
      <c r="D560" s="163">
        <v>25</v>
      </c>
      <c r="E560" s="139">
        <v>25</v>
      </c>
      <c r="F560" s="163"/>
      <c r="G560" s="139"/>
      <c r="H560" s="163"/>
      <c r="I560" s="230"/>
      <c r="J560" s="139"/>
      <c r="K560" s="206"/>
      <c r="L560" s="206"/>
      <c r="M560" s="206"/>
      <c r="N560" s="206"/>
      <c r="O560" s="206"/>
      <c r="P560" s="206"/>
      <c r="Q560" s="206"/>
      <c r="R560" s="206"/>
      <c r="S560" s="155"/>
      <c r="T560" s="72"/>
      <c r="U560" s="72"/>
      <c r="V560" s="72"/>
      <c r="W560" s="72"/>
      <c r="X560" s="72"/>
      <c r="Y560" s="72"/>
      <c r="Z560" s="72"/>
      <c r="AA560" s="72"/>
      <c r="AB560" s="72"/>
      <c r="AC560" s="72"/>
      <c r="AD560" s="72"/>
      <c r="AE560" s="72"/>
      <c r="AF560" s="65"/>
      <c r="AG560" s="65"/>
      <c r="AH560" s="65"/>
      <c r="AI560" s="65"/>
      <c r="AJ560" s="65"/>
      <c r="AK560" s="65"/>
      <c r="AL560" s="65"/>
      <c r="AM560" s="65"/>
      <c r="AN560" s="65"/>
      <c r="AO560" s="65"/>
      <c r="AP560" s="65"/>
      <c r="AQ560" s="65"/>
      <c r="AR560" s="65"/>
      <c r="AS560" s="65"/>
      <c r="AT560" s="65"/>
      <c r="AU560" s="65"/>
      <c r="AV560" s="65"/>
      <c r="AW560" s="65"/>
      <c r="AX560" s="65"/>
      <c r="AY560" s="65"/>
      <c r="AZ560" s="65"/>
      <c r="BA560" s="65"/>
      <c r="BB560" s="65"/>
      <c r="BC560" s="65"/>
      <c r="BD560" s="65"/>
      <c r="BE560" s="65"/>
      <c r="BF560" s="65"/>
      <c r="BG560" s="65"/>
      <c r="BH560" s="65"/>
      <c r="BI560" s="65"/>
      <c r="BJ560" s="65"/>
      <c r="BK560" s="65"/>
      <c r="BL560" s="65"/>
      <c r="BM560" s="65"/>
      <c r="BN560" s="65"/>
      <c r="BO560" s="65"/>
      <c r="BP560" s="65"/>
      <c r="BQ560" s="65"/>
      <c r="BR560" s="65"/>
      <c r="BS560" s="65"/>
      <c r="BT560" s="65"/>
      <c r="BU560" s="65"/>
      <c r="BV560" s="65"/>
      <c r="BW560" s="65"/>
      <c r="BX560" s="65"/>
      <c r="BY560" s="65"/>
      <c r="BZ560" s="65"/>
      <c r="CA560" s="65"/>
      <c r="CB560" s="65"/>
      <c r="CC560" s="65"/>
      <c r="CD560" s="65"/>
      <c r="CE560" s="65"/>
      <c r="CF560" s="65"/>
      <c r="CG560" s="65"/>
      <c r="CH560" s="65"/>
      <c r="CI560" s="65"/>
      <c r="CJ560" s="65"/>
      <c r="CK560" s="65"/>
      <c r="CL560" s="65"/>
      <c r="CM560" s="65"/>
      <c r="CN560" s="65"/>
      <c r="CO560" s="65"/>
      <c r="CP560" s="65"/>
      <c r="CQ560" s="65"/>
      <c r="CR560" s="65"/>
      <c r="CS560" s="65"/>
      <c r="CT560" s="65"/>
      <c r="CU560" s="65"/>
      <c r="CV560" s="65"/>
      <c r="CW560" s="65"/>
      <c r="CX560" s="65"/>
      <c r="CY560" s="65"/>
      <c r="CZ560" s="65"/>
      <c r="DA560" s="65"/>
      <c r="DB560" s="65"/>
      <c r="DC560" s="65"/>
      <c r="DD560" s="65"/>
      <c r="DE560" s="65"/>
      <c r="DF560" s="65"/>
      <c r="DG560" s="65"/>
      <c r="DH560" s="65"/>
      <c r="DI560" s="65"/>
      <c r="DJ560" s="65"/>
      <c r="DK560" s="65"/>
      <c r="DL560" s="65"/>
      <c r="DM560" s="65"/>
      <c r="DN560" s="65"/>
      <c r="DO560" s="65"/>
      <c r="DP560" s="65"/>
      <c r="DQ560" s="65"/>
      <c r="DR560" s="65"/>
      <c r="DS560" s="65"/>
    </row>
    <row r="561" spans="1:554" s="64" customFormat="1" x14ac:dyDescent="0.35">
      <c r="A561" s="137"/>
      <c r="B561" s="138" t="s">
        <v>36</v>
      </c>
      <c r="C561" s="256"/>
      <c r="D561" s="163">
        <v>14.73</v>
      </c>
      <c r="E561" s="139">
        <v>11.78</v>
      </c>
      <c r="F561" s="163"/>
      <c r="G561" s="139"/>
      <c r="H561" s="163"/>
      <c r="I561" s="230"/>
      <c r="J561" s="139"/>
      <c r="K561" s="206"/>
      <c r="L561" s="206"/>
      <c r="M561" s="206"/>
      <c r="N561" s="206"/>
      <c r="O561" s="206"/>
      <c r="P561" s="206"/>
      <c r="Q561" s="206"/>
      <c r="R561" s="206"/>
      <c r="S561" s="155"/>
      <c r="T561" s="72"/>
      <c r="U561" s="72"/>
      <c r="V561" s="72"/>
      <c r="W561" s="72"/>
      <c r="X561" s="72"/>
      <c r="Y561" s="72"/>
      <c r="Z561" s="72"/>
      <c r="AA561" s="72"/>
      <c r="AB561" s="72"/>
      <c r="AC561" s="72"/>
      <c r="AD561" s="72"/>
      <c r="AE561" s="72"/>
      <c r="AF561" s="65"/>
      <c r="AG561" s="65"/>
      <c r="AH561" s="65"/>
      <c r="AI561" s="65"/>
      <c r="AJ561" s="65"/>
      <c r="AK561" s="65"/>
      <c r="AL561" s="65"/>
      <c r="AM561" s="65"/>
      <c r="AN561" s="65"/>
      <c r="AO561" s="65"/>
      <c r="AP561" s="65"/>
      <c r="AQ561" s="65"/>
      <c r="AR561" s="65"/>
      <c r="AS561" s="65"/>
      <c r="AT561" s="65"/>
      <c r="AU561" s="65"/>
      <c r="AV561" s="65"/>
      <c r="AW561" s="65"/>
      <c r="AX561" s="65"/>
      <c r="AY561" s="65"/>
      <c r="AZ561" s="65"/>
      <c r="BA561" s="65"/>
      <c r="BB561" s="65"/>
      <c r="BC561" s="65"/>
      <c r="BD561" s="65"/>
      <c r="BE561" s="65"/>
      <c r="BF561" s="65"/>
      <c r="BG561" s="65"/>
      <c r="BH561" s="65"/>
      <c r="BI561" s="65"/>
      <c r="BJ561" s="65"/>
      <c r="BK561" s="65"/>
      <c r="BL561" s="65"/>
      <c r="BM561" s="65"/>
      <c r="BN561" s="65"/>
      <c r="BO561" s="65"/>
      <c r="BP561" s="65"/>
      <c r="BQ561" s="65"/>
      <c r="BR561" s="65"/>
      <c r="BS561" s="65"/>
      <c r="BT561" s="65"/>
      <c r="BU561" s="65"/>
      <c r="BV561" s="65"/>
      <c r="BW561" s="65"/>
      <c r="BX561" s="65"/>
      <c r="BY561" s="65"/>
      <c r="BZ561" s="65"/>
      <c r="CA561" s="65"/>
      <c r="CB561" s="65"/>
      <c r="CC561" s="65"/>
      <c r="CD561" s="65"/>
      <c r="CE561" s="65"/>
      <c r="CF561" s="65"/>
      <c r="CG561" s="65"/>
      <c r="CH561" s="65"/>
      <c r="CI561" s="65"/>
      <c r="CJ561" s="65"/>
      <c r="CK561" s="65"/>
      <c r="CL561" s="65"/>
      <c r="CM561" s="65"/>
      <c r="CN561" s="65"/>
      <c r="CO561" s="65"/>
      <c r="CP561" s="65"/>
      <c r="CQ561" s="65"/>
      <c r="CR561" s="65"/>
      <c r="CS561" s="65"/>
      <c r="CT561" s="65"/>
      <c r="CU561" s="65"/>
      <c r="CV561" s="65"/>
      <c r="CW561" s="65"/>
      <c r="CX561" s="65"/>
      <c r="CY561" s="65"/>
      <c r="CZ561" s="65"/>
      <c r="DA561" s="65"/>
      <c r="DB561" s="65"/>
      <c r="DC561" s="65"/>
      <c r="DD561" s="65"/>
      <c r="DE561" s="65"/>
      <c r="DF561" s="65"/>
      <c r="DG561" s="65"/>
      <c r="DH561" s="65"/>
      <c r="DI561" s="65"/>
      <c r="DJ561" s="65"/>
      <c r="DK561" s="65"/>
      <c r="DL561" s="65"/>
      <c r="DM561" s="65"/>
      <c r="DN561" s="65"/>
      <c r="DO561" s="65"/>
      <c r="DP561" s="65"/>
      <c r="DQ561" s="65"/>
      <c r="DR561" s="65"/>
      <c r="DS561" s="65"/>
    </row>
    <row r="562" spans="1:554" s="64" customFormat="1" x14ac:dyDescent="0.35">
      <c r="A562" s="137"/>
      <c r="B562" s="138" t="s">
        <v>37</v>
      </c>
      <c r="C562" s="256"/>
      <c r="D562" s="163">
        <v>7.06</v>
      </c>
      <c r="E562" s="139">
        <v>5.93</v>
      </c>
      <c r="F562" s="163"/>
      <c r="G562" s="139"/>
      <c r="H562" s="163"/>
      <c r="I562" s="230"/>
      <c r="J562" s="139"/>
      <c r="K562" s="206"/>
      <c r="L562" s="206"/>
      <c r="M562" s="206"/>
      <c r="N562" s="206"/>
      <c r="O562" s="206"/>
      <c r="P562" s="206"/>
      <c r="Q562" s="206"/>
      <c r="R562" s="206"/>
      <c r="S562" s="155"/>
      <c r="T562" s="72"/>
      <c r="U562" s="72"/>
      <c r="V562" s="72"/>
      <c r="W562" s="72"/>
      <c r="X562" s="72"/>
      <c r="Y562" s="72"/>
      <c r="Z562" s="72"/>
      <c r="AA562" s="72"/>
      <c r="AB562" s="72"/>
      <c r="AC562" s="72"/>
      <c r="AD562" s="72"/>
      <c r="AE562" s="72"/>
      <c r="AF562" s="65"/>
      <c r="AG562" s="65"/>
      <c r="AH562" s="65"/>
      <c r="AI562" s="65"/>
      <c r="AJ562" s="65"/>
      <c r="AK562" s="65"/>
      <c r="AL562" s="65"/>
      <c r="AM562" s="65"/>
      <c r="AN562" s="65"/>
      <c r="AO562" s="65"/>
      <c r="AP562" s="65"/>
      <c r="AQ562" s="65"/>
      <c r="AR562" s="65"/>
      <c r="AS562" s="65"/>
      <c r="AT562" s="65"/>
      <c r="AU562" s="65"/>
      <c r="AV562" s="65"/>
      <c r="AW562" s="65"/>
      <c r="AX562" s="65"/>
      <c r="AY562" s="65"/>
      <c r="AZ562" s="65"/>
      <c r="BA562" s="65"/>
      <c r="BB562" s="65"/>
      <c r="BC562" s="65"/>
      <c r="BD562" s="65"/>
      <c r="BE562" s="65"/>
      <c r="BF562" s="65"/>
      <c r="BG562" s="65"/>
      <c r="BH562" s="65"/>
      <c r="BI562" s="65"/>
      <c r="BJ562" s="65"/>
      <c r="BK562" s="65"/>
      <c r="BL562" s="65"/>
      <c r="BM562" s="65"/>
      <c r="BN562" s="65"/>
      <c r="BO562" s="65"/>
      <c r="BP562" s="65"/>
      <c r="BQ562" s="65"/>
      <c r="BR562" s="65"/>
      <c r="BS562" s="65"/>
      <c r="BT562" s="65"/>
      <c r="BU562" s="65"/>
      <c r="BV562" s="65"/>
      <c r="BW562" s="65"/>
      <c r="BX562" s="65"/>
      <c r="BY562" s="65"/>
      <c r="BZ562" s="65"/>
      <c r="CA562" s="65"/>
      <c r="CB562" s="65"/>
      <c r="CC562" s="65"/>
      <c r="CD562" s="65"/>
      <c r="CE562" s="65"/>
      <c r="CF562" s="65"/>
      <c r="CG562" s="65"/>
      <c r="CH562" s="65"/>
      <c r="CI562" s="65"/>
      <c r="CJ562" s="65"/>
      <c r="CK562" s="65"/>
      <c r="CL562" s="65"/>
      <c r="CM562" s="65"/>
      <c r="CN562" s="65"/>
      <c r="CO562" s="65"/>
      <c r="CP562" s="65"/>
      <c r="CQ562" s="65"/>
      <c r="CR562" s="65"/>
      <c r="CS562" s="65"/>
      <c r="CT562" s="65"/>
      <c r="CU562" s="65"/>
      <c r="CV562" s="65"/>
      <c r="CW562" s="65"/>
      <c r="CX562" s="65"/>
      <c r="CY562" s="65"/>
      <c r="CZ562" s="65"/>
      <c r="DA562" s="65"/>
      <c r="DB562" s="65"/>
      <c r="DC562" s="65"/>
      <c r="DD562" s="65"/>
      <c r="DE562" s="65"/>
      <c r="DF562" s="65"/>
      <c r="DG562" s="65"/>
      <c r="DH562" s="65"/>
      <c r="DI562" s="65"/>
      <c r="DJ562" s="65"/>
      <c r="DK562" s="65"/>
      <c r="DL562" s="65"/>
      <c r="DM562" s="65"/>
      <c r="DN562" s="65"/>
      <c r="DO562" s="65"/>
      <c r="DP562" s="65"/>
      <c r="DQ562" s="65"/>
      <c r="DR562" s="65"/>
      <c r="DS562" s="65"/>
    </row>
    <row r="563" spans="1:554" s="64" customFormat="1" x14ac:dyDescent="0.35">
      <c r="A563" s="137"/>
      <c r="B563" s="138" t="s">
        <v>38</v>
      </c>
      <c r="C563" s="256"/>
      <c r="D563" s="163">
        <v>5.8</v>
      </c>
      <c r="E563" s="139">
        <v>5.8</v>
      </c>
      <c r="F563" s="163"/>
      <c r="G563" s="139"/>
      <c r="H563" s="163"/>
      <c r="I563" s="230"/>
      <c r="J563" s="139"/>
      <c r="K563" s="206"/>
      <c r="L563" s="206"/>
      <c r="M563" s="206"/>
      <c r="N563" s="206"/>
      <c r="O563" s="206"/>
      <c r="P563" s="206"/>
      <c r="Q563" s="206"/>
      <c r="R563" s="206"/>
      <c r="S563" s="155"/>
      <c r="T563" s="72"/>
      <c r="U563" s="72"/>
      <c r="V563" s="72"/>
      <c r="W563" s="72"/>
      <c r="X563" s="72"/>
      <c r="Y563" s="72"/>
      <c r="Z563" s="72"/>
      <c r="AA563" s="72"/>
      <c r="AB563" s="72"/>
      <c r="AC563" s="72"/>
      <c r="AD563" s="72"/>
      <c r="AE563" s="72"/>
      <c r="AF563" s="65"/>
      <c r="AG563" s="65"/>
      <c r="AH563" s="65"/>
      <c r="AI563" s="65"/>
      <c r="AJ563" s="65"/>
      <c r="AK563" s="65"/>
      <c r="AL563" s="65"/>
      <c r="AM563" s="65"/>
      <c r="AN563" s="65"/>
      <c r="AO563" s="65"/>
      <c r="AP563" s="65"/>
      <c r="AQ563" s="65"/>
      <c r="AR563" s="65"/>
      <c r="AS563" s="65"/>
      <c r="AT563" s="65"/>
      <c r="AU563" s="65"/>
      <c r="AV563" s="65"/>
      <c r="AW563" s="65"/>
      <c r="AX563" s="65"/>
      <c r="AY563" s="65"/>
      <c r="AZ563" s="65"/>
      <c r="BA563" s="65"/>
      <c r="BB563" s="65"/>
      <c r="BC563" s="65"/>
      <c r="BD563" s="65"/>
      <c r="BE563" s="65"/>
      <c r="BF563" s="65"/>
      <c r="BG563" s="65"/>
      <c r="BH563" s="65"/>
      <c r="BI563" s="65"/>
      <c r="BJ563" s="65"/>
      <c r="BK563" s="65"/>
      <c r="BL563" s="65"/>
      <c r="BM563" s="65"/>
      <c r="BN563" s="65"/>
      <c r="BO563" s="65"/>
      <c r="BP563" s="65"/>
      <c r="BQ563" s="65"/>
      <c r="BR563" s="65"/>
      <c r="BS563" s="65"/>
      <c r="BT563" s="65"/>
      <c r="BU563" s="65"/>
      <c r="BV563" s="65"/>
      <c r="BW563" s="65"/>
      <c r="BX563" s="65"/>
      <c r="BY563" s="65"/>
      <c r="BZ563" s="65"/>
      <c r="CA563" s="65"/>
      <c r="CB563" s="65"/>
      <c r="CC563" s="65"/>
      <c r="CD563" s="65"/>
      <c r="CE563" s="65"/>
      <c r="CF563" s="65"/>
      <c r="CG563" s="65"/>
      <c r="CH563" s="65"/>
      <c r="CI563" s="65"/>
      <c r="CJ563" s="65"/>
      <c r="CK563" s="65"/>
      <c r="CL563" s="65"/>
      <c r="CM563" s="65"/>
      <c r="CN563" s="65"/>
      <c r="CO563" s="65"/>
      <c r="CP563" s="65"/>
      <c r="CQ563" s="65"/>
      <c r="CR563" s="65"/>
      <c r="CS563" s="65"/>
      <c r="CT563" s="65"/>
      <c r="CU563" s="65"/>
      <c r="CV563" s="65"/>
      <c r="CW563" s="65"/>
      <c r="CX563" s="65"/>
      <c r="CY563" s="65"/>
      <c r="CZ563" s="65"/>
      <c r="DA563" s="65"/>
      <c r="DB563" s="65"/>
      <c r="DC563" s="65"/>
      <c r="DD563" s="65"/>
      <c r="DE563" s="65"/>
      <c r="DF563" s="65"/>
      <c r="DG563" s="65"/>
      <c r="DH563" s="65"/>
      <c r="DI563" s="65"/>
      <c r="DJ563" s="65"/>
      <c r="DK563" s="65"/>
      <c r="DL563" s="65"/>
      <c r="DM563" s="65"/>
      <c r="DN563" s="65"/>
      <c r="DO563" s="65"/>
      <c r="DP563" s="65"/>
      <c r="DQ563" s="65"/>
      <c r="DR563" s="65"/>
      <c r="DS563" s="65"/>
    </row>
    <row r="564" spans="1:554" s="64" customFormat="1" x14ac:dyDescent="0.35">
      <c r="A564" s="137"/>
      <c r="B564" s="138" t="s">
        <v>43</v>
      </c>
      <c r="C564" s="256"/>
      <c r="D564" s="163">
        <v>0.8</v>
      </c>
      <c r="E564" s="139">
        <v>0.8</v>
      </c>
      <c r="F564" s="163"/>
      <c r="G564" s="139"/>
      <c r="H564" s="163"/>
      <c r="I564" s="230"/>
      <c r="J564" s="139"/>
      <c r="K564" s="206"/>
      <c r="L564" s="206"/>
      <c r="M564" s="206"/>
      <c r="N564" s="206"/>
      <c r="O564" s="206"/>
      <c r="P564" s="206"/>
      <c r="Q564" s="206"/>
      <c r="R564" s="206"/>
      <c r="S564" s="155"/>
      <c r="T564" s="72"/>
      <c r="U564" s="72"/>
      <c r="V564" s="72"/>
      <c r="W564" s="72"/>
      <c r="X564" s="72"/>
      <c r="Y564" s="72"/>
      <c r="Z564" s="72"/>
      <c r="AA564" s="72"/>
      <c r="AB564" s="72"/>
      <c r="AC564" s="72"/>
      <c r="AD564" s="72"/>
      <c r="AE564" s="72"/>
      <c r="AF564" s="65"/>
      <c r="AG564" s="65"/>
      <c r="AH564" s="65"/>
      <c r="AI564" s="65"/>
      <c r="AJ564" s="65"/>
      <c r="AK564" s="65"/>
      <c r="AL564" s="65"/>
      <c r="AM564" s="65"/>
      <c r="AN564" s="65"/>
      <c r="AO564" s="65"/>
      <c r="AP564" s="65"/>
      <c r="AQ564" s="65"/>
      <c r="AR564" s="65"/>
      <c r="AS564" s="65"/>
      <c r="AT564" s="65"/>
      <c r="AU564" s="65"/>
      <c r="AV564" s="65"/>
      <c r="AW564" s="65"/>
      <c r="AX564" s="65"/>
      <c r="AY564" s="65"/>
      <c r="AZ564" s="65"/>
      <c r="BA564" s="65"/>
      <c r="BB564" s="65"/>
      <c r="BC564" s="65"/>
      <c r="BD564" s="65"/>
      <c r="BE564" s="65"/>
      <c r="BF564" s="65"/>
      <c r="BG564" s="65"/>
      <c r="BH564" s="65"/>
      <c r="BI564" s="65"/>
      <c r="BJ564" s="65"/>
      <c r="BK564" s="65"/>
      <c r="BL564" s="65"/>
      <c r="BM564" s="65"/>
      <c r="BN564" s="65"/>
      <c r="BO564" s="65"/>
      <c r="BP564" s="65"/>
      <c r="BQ564" s="65"/>
      <c r="BR564" s="65"/>
      <c r="BS564" s="65"/>
      <c r="BT564" s="65"/>
      <c r="BU564" s="65"/>
      <c r="BV564" s="65"/>
      <c r="BW564" s="65"/>
      <c r="BX564" s="65"/>
      <c r="BY564" s="65"/>
      <c r="BZ564" s="65"/>
      <c r="CA564" s="65"/>
      <c r="CB564" s="65"/>
      <c r="CC564" s="65"/>
      <c r="CD564" s="65"/>
      <c r="CE564" s="65"/>
      <c r="CF564" s="65"/>
      <c r="CG564" s="65"/>
      <c r="CH564" s="65"/>
      <c r="CI564" s="65"/>
      <c r="CJ564" s="65"/>
      <c r="CK564" s="65"/>
      <c r="CL564" s="65"/>
      <c r="CM564" s="65"/>
      <c r="CN564" s="65"/>
      <c r="CO564" s="65"/>
      <c r="CP564" s="65"/>
      <c r="CQ564" s="65"/>
      <c r="CR564" s="65"/>
      <c r="CS564" s="65"/>
      <c r="CT564" s="65"/>
      <c r="CU564" s="65"/>
      <c r="CV564" s="65"/>
      <c r="CW564" s="65"/>
      <c r="CX564" s="65"/>
      <c r="CY564" s="65"/>
      <c r="CZ564" s="65"/>
      <c r="DA564" s="65"/>
      <c r="DB564" s="65"/>
      <c r="DC564" s="65"/>
      <c r="DD564" s="65"/>
      <c r="DE564" s="65"/>
      <c r="DF564" s="65"/>
      <c r="DG564" s="65"/>
      <c r="DH564" s="65"/>
      <c r="DI564" s="65"/>
      <c r="DJ564" s="65"/>
      <c r="DK564" s="65"/>
      <c r="DL564" s="65"/>
      <c r="DM564" s="65"/>
      <c r="DN564" s="65"/>
      <c r="DO564" s="65"/>
      <c r="DP564" s="65"/>
      <c r="DQ564" s="65"/>
      <c r="DR564" s="65"/>
      <c r="DS564" s="65"/>
    </row>
    <row r="565" spans="1:554" s="64" customFormat="1" x14ac:dyDescent="0.35">
      <c r="A565" s="137" t="s">
        <v>317</v>
      </c>
      <c r="B565" s="138"/>
      <c r="C565" s="213" t="s">
        <v>350</v>
      </c>
      <c r="D565" s="208"/>
      <c r="E565" s="209"/>
      <c r="F565" s="210">
        <v>0.18</v>
      </c>
      <c r="G565" s="211">
        <v>0.09</v>
      </c>
      <c r="H565" s="212">
        <v>17</v>
      </c>
      <c r="I565" s="211">
        <v>69.5</v>
      </c>
      <c r="J565" s="143" t="s">
        <v>319</v>
      </c>
      <c r="K565" s="206"/>
      <c r="L565" s="206"/>
      <c r="M565" s="206"/>
      <c r="N565" s="206"/>
      <c r="O565" s="206"/>
      <c r="P565" s="206"/>
      <c r="Q565" s="206"/>
      <c r="R565" s="206"/>
      <c r="S565" s="155"/>
      <c r="T565" s="104"/>
      <c r="U565" s="104"/>
      <c r="V565" s="104"/>
      <c r="W565" s="104"/>
      <c r="X565" s="104"/>
      <c r="Y565" s="104"/>
      <c r="Z565" s="104"/>
      <c r="AA565" s="104"/>
      <c r="AB565" s="104"/>
      <c r="AC565" s="104"/>
      <c r="AD565" s="104"/>
      <c r="AE565" s="104"/>
      <c r="AF565" s="104"/>
      <c r="AG565" s="104"/>
      <c r="AH565" s="104"/>
      <c r="AI565" s="104"/>
      <c r="AJ565" s="104"/>
      <c r="AK565" s="104"/>
      <c r="AL565" s="104"/>
      <c r="AM565" s="104"/>
      <c r="AN565" s="104"/>
      <c r="AO565" s="104"/>
      <c r="AP565" s="104"/>
      <c r="AQ565" s="104"/>
      <c r="AR565" s="104"/>
      <c r="AS565" s="104"/>
      <c r="AT565" s="104"/>
      <c r="AU565" s="104"/>
      <c r="AV565" s="104"/>
      <c r="AW565" s="104"/>
      <c r="AX565" s="104"/>
      <c r="AY565" s="104"/>
      <c r="AZ565" s="104"/>
      <c r="BA565" s="104"/>
      <c r="BB565" s="104"/>
      <c r="BC565" s="104"/>
      <c r="BD565" s="104"/>
      <c r="BE565" s="104"/>
      <c r="BF565" s="104"/>
      <c r="BG565" s="104"/>
      <c r="BH565" s="104"/>
      <c r="BI565" s="104"/>
      <c r="BJ565" s="104"/>
      <c r="BK565" s="104"/>
      <c r="BL565" s="104"/>
      <c r="BM565" s="104"/>
      <c r="BN565" s="104"/>
      <c r="BO565" s="104"/>
      <c r="BP565" s="104"/>
      <c r="BQ565" s="104"/>
      <c r="BR565" s="104"/>
      <c r="BS565" s="104"/>
      <c r="BT565" s="104"/>
      <c r="BU565" s="104"/>
      <c r="BV565" s="104"/>
      <c r="BW565" s="104"/>
      <c r="BX565" s="104"/>
      <c r="BY565" s="104"/>
      <c r="BZ565" s="104"/>
      <c r="CA565" s="104"/>
      <c r="CB565" s="104"/>
      <c r="CC565" s="104"/>
      <c r="CD565" s="104"/>
      <c r="CE565" s="104"/>
      <c r="CF565" s="104"/>
      <c r="CG565" s="104"/>
      <c r="CH565" s="104"/>
      <c r="CI565" s="104"/>
      <c r="CJ565" s="104"/>
      <c r="CK565" s="104"/>
      <c r="CL565" s="104"/>
      <c r="CM565" s="104"/>
      <c r="CN565" s="104"/>
      <c r="CO565" s="104"/>
      <c r="CP565" s="104"/>
      <c r="CQ565" s="104"/>
      <c r="CR565" s="104"/>
      <c r="CS565" s="104"/>
      <c r="CT565" s="104"/>
      <c r="CU565" s="104"/>
      <c r="CV565" s="104"/>
      <c r="CW565" s="104"/>
      <c r="CX565" s="104"/>
      <c r="CY565" s="104"/>
      <c r="CZ565" s="104"/>
      <c r="DA565" s="104"/>
      <c r="DB565" s="104"/>
      <c r="DC565" s="104"/>
      <c r="DD565" s="104"/>
      <c r="DE565" s="104"/>
      <c r="DF565" s="104"/>
      <c r="DG565" s="104"/>
      <c r="DH565" s="104"/>
      <c r="DI565" s="104"/>
      <c r="DJ565" s="104"/>
      <c r="DK565" s="104"/>
      <c r="DL565" s="104"/>
      <c r="DM565" s="104"/>
      <c r="DN565" s="104"/>
      <c r="DO565" s="104"/>
      <c r="DP565" s="104"/>
      <c r="DQ565" s="104"/>
      <c r="DR565" s="104"/>
      <c r="DS565" s="104"/>
      <c r="DT565" s="104"/>
      <c r="DU565" s="104"/>
      <c r="DV565" s="104"/>
      <c r="DW565" s="104"/>
      <c r="DX565" s="104"/>
      <c r="DY565" s="104"/>
      <c r="DZ565" s="104"/>
      <c r="EA565" s="104"/>
      <c r="EB565" s="104"/>
      <c r="EC565" s="104"/>
      <c r="ED565" s="104"/>
      <c r="EE565" s="104"/>
      <c r="EF565" s="104"/>
      <c r="EG565" s="104"/>
      <c r="EH565" s="104"/>
      <c r="EI565" s="104"/>
      <c r="EJ565" s="104"/>
      <c r="EK565" s="104"/>
      <c r="EL565" s="104"/>
      <c r="EM565" s="104"/>
      <c r="EN565" s="104"/>
      <c r="EO565" s="104"/>
      <c r="EP565" s="104"/>
      <c r="EQ565" s="104"/>
      <c r="ER565" s="104"/>
      <c r="ES565" s="104"/>
      <c r="ET565" s="104"/>
      <c r="EU565" s="104"/>
      <c r="EV565" s="104"/>
      <c r="EW565" s="104"/>
      <c r="EX565" s="104"/>
      <c r="EY565" s="104"/>
      <c r="EZ565" s="104"/>
      <c r="FA565" s="104"/>
      <c r="FB565" s="104"/>
      <c r="FC565" s="104"/>
      <c r="FD565" s="104"/>
      <c r="FE565" s="104"/>
      <c r="FF565" s="104"/>
      <c r="FG565" s="104"/>
      <c r="FH565" s="104"/>
      <c r="FI565" s="104"/>
      <c r="FJ565" s="104"/>
      <c r="FK565" s="104"/>
      <c r="FL565" s="104"/>
      <c r="FM565" s="104"/>
      <c r="FN565" s="104"/>
      <c r="FO565" s="104"/>
      <c r="FP565" s="104"/>
      <c r="FQ565" s="104"/>
      <c r="FR565" s="104"/>
      <c r="FS565" s="104"/>
      <c r="FT565" s="104"/>
      <c r="FU565" s="104"/>
      <c r="FV565" s="104"/>
      <c r="FW565" s="104"/>
      <c r="FX565" s="104"/>
      <c r="FY565" s="104"/>
      <c r="FZ565" s="104"/>
      <c r="GA565" s="104"/>
      <c r="GB565" s="104"/>
      <c r="GC565" s="104"/>
      <c r="GD565" s="104"/>
      <c r="GE565" s="104"/>
      <c r="GF565" s="104"/>
      <c r="GG565" s="104"/>
      <c r="GH565" s="104"/>
      <c r="GI565" s="104"/>
      <c r="GJ565" s="104"/>
      <c r="GK565" s="104"/>
      <c r="GL565" s="104"/>
      <c r="GM565" s="104"/>
      <c r="GN565" s="104"/>
      <c r="GO565" s="104"/>
      <c r="GP565" s="104"/>
      <c r="GQ565" s="104"/>
      <c r="GR565" s="104"/>
      <c r="GS565" s="104"/>
      <c r="GT565" s="104"/>
      <c r="GU565" s="104"/>
      <c r="GV565" s="104"/>
      <c r="GW565" s="104"/>
      <c r="GX565" s="104"/>
      <c r="GY565" s="104"/>
      <c r="GZ565" s="104"/>
      <c r="HA565" s="104"/>
      <c r="HB565" s="104"/>
      <c r="HC565" s="104"/>
      <c r="HD565" s="104"/>
      <c r="HE565" s="104"/>
      <c r="HF565" s="104"/>
      <c r="HG565" s="104"/>
      <c r="HH565" s="104"/>
      <c r="HI565" s="104"/>
      <c r="HJ565" s="104"/>
      <c r="HK565" s="104"/>
      <c r="HL565" s="104"/>
      <c r="HM565" s="104"/>
      <c r="HN565" s="104"/>
      <c r="HO565" s="104"/>
      <c r="HP565" s="104"/>
      <c r="HQ565" s="104"/>
      <c r="HR565" s="104"/>
      <c r="HS565" s="104"/>
      <c r="HT565" s="104"/>
      <c r="HU565" s="104"/>
      <c r="HV565" s="104"/>
      <c r="HW565" s="104"/>
      <c r="HX565" s="104"/>
      <c r="HY565" s="104"/>
      <c r="HZ565" s="104"/>
      <c r="IA565" s="104"/>
      <c r="IB565" s="104"/>
      <c r="IC565" s="104"/>
      <c r="ID565" s="104"/>
      <c r="IE565" s="104"/>
      <c r="IF565" s="104"/>
      <c r="IG565" s="104"/>
      <c r="IH565" s="104"/>
      <c r="II565" s="104"/>
      <c r="IJ565" s="104"/>
      <c r="IK565" s="104"/>
      <c r="IL565" s="104"/>
      <c r="IM565" s="104"/>
      <c r="IN565" s="104"/>
      <c r="IO565" s="104"/>
      <c r="IP565" s="104"/>
      <c r="IQ565" s="104"/>
      <c r="IR565" s="104"/>
      <c r="IS565" s="104"/>
      <c r="IT565" s="104"/>
      <c r="IU565" s="104"/>
      <c r="IV565" s="104"/>
      <c r="IW565" s="104"/>
      <c r="IX565" s="104"/>
      <c r="IY565" s="104"/>
      <c r="IZ565" s="104"/>
      <c r="JA565" s="104"/>
      <c r="JB565" s="104"/>
      <c r="JC565" s="104"/>
      <c r="JD565" s="104"/>
      <c r="JE565" s="104"/>
      <c r="JF565" s="104"/>
      <c r="JG565" s="104"/>
      <c r="JH565" s="104"/>
      <c r="JI565" s="104"/>
      <c r="JJ565" s="104"/>
      <c r="JK565" s="104"/>
      <c r="JL565" s="104"/>
      <c r="JM565" s="104"/>
      <c r="JN565" s="104"/>
      <c r="JO565" s="104"/>
      <c r="JP565" s="104"/>
      <c r="JQ565" s="104"/>
      <c r="JR565" s="104"/>
      <c r="JS565" s="104"/>
      <c r="JT565" s="104"/>
      <c r="JU565" s="104"/>
      <c r="JV565" s="104"/>
      <c r="JW565" s="104"/>
      <c r="JX565" s="104"/>
      <c r="JY565" s="104"/>
      <c r="JZ565" s="104"/>
      <c r="KA565" s="104"/>
      <c r="KB565" s="104"/>
      <c r="KC565" s="104"/>
      <c r="KD565" s="104"/>
      <c r="KE565" s="104"/>
      <c r="KF565" s="104"/>
      <c r="KG565" s="104"/>
      <c r="KH565" s="104"/>
      <c r="KI565" s="104"/>
      <c r="KJ565" s="104"/>
      <c r="KK565" s="104"/>
      <c r="KL565" s="104"/>
      <c r="KM565" s="104"/>
      <c r="KN565" s="104"/>
      <c r="KO565" s="104"/>
      <c r="KP565" s="104"/>
      <c r="KQ565" s="104"/>
      <c r="KR565" s="104"/>
      <c r="KS565" s="104"/>
      <c r="KT565" s="104"/>
      <c r="KU565" s="104"/>
      <c r="KV565" s="104"/>
      <c r="KW565" s="104"/>
      <c r="KX565" s="104"/>
      <c r="KY565" s="104"/>
      <c r="KZ565" s="104"/>
      <c r="LA565" s="104"/>
      <c r="LB565" s="104"/>
      <c r="LC565" s="104"/>
      <c r="LD565" s="104"/>
      <c r="LE565" s="104"/>
      <c r="LF565" s="104"/>
      <c r="LG565" s="104"/>
      <c r="LH565" s="104"/>
      <c r="LI565" s="104"/>
      <c r="LJ565" s="104"/>
      <c r="LK565" s="104"/>
      <c r="LL565" s="104"/>
      <c r="LM565" s="104"/>
      <c r="LN565" s="104"/>
      <c r="LO565" s="104"/>
      <c r="LP565" s="104"/>
      <c r="LQ565" s="104"/>
      <c r="LR565" s="104"/>
      <c r="LS565" s="104"/>
      <c r="LT565" s="104"/>
      <c r="LU565" s="104"/>
      <c r="LV565" s="104"/>
      <c r="LW565" s="104"/>
      <c r="LX565" s="104"/>
      <c r="LY565" s="104"/>
      <c r="LZ565" s="104"/>
      <c r="MA565" s="104"/>
      <c r="MB565" s="104"/>
      <c r="MC565" s="104"/>
      <c r="MD565" s="104"/>
      <c r="ME565" s="104"/>
      <c r="MF565" s="104"/>
      <c r="MG565" s="104"/>
      <c r="MH565" s="104"/>
      <c r="MI565" s="104"/>
      <c r="MJ565" s="104"/>
      <c r="MK565" s="104"/>
      <c r="ML565" s="104"/>
      <c r="MM565" s="104"/>
      <c r="MN565" s="104"/>
      <c r="MO565" s="104"/>
      <c r="MP565" s="104"/>
      <c r="MQ565" s="104"/>
      <c r="MR565" s="104"/>
      <c r="MS565" s="104"/>
      <c r="MT565" s="104"/>
      <c r="MU565" s="104"/>
      <c r="MV565" s="104"/>
      <c r="MW565" s="104"/>
      <c r="MX565" s="104"/>
      <c r="MY565" s="104"/>
      <c r="MZ565" s="104"/>
      <c r="NA565" s="104"/>
      <c r="NB565" s="104"/>
      <c r="NC565" s="104"/>
      <c r="ND565" s="104"/>
      <c r="NE565" s="104"/>
      <c r="NF565" s="104"/>
      <c r="NG565" s="104"/>
      <c r="NH565" s="104"/>
      <c r="NI565" s="104"/>
      <c r="NJ565" s="104"/>
      <c r="NK565" s="104"/>
      <c r="NL565" s="104"/>
      <c r="NM565" s="104"/>
      <c r="NN565" s="104"/>
      <c r="NO565" s="104"/>
      <c r="NP565" s="104"/>
      <c r="NQ565" s="104"/>
      <c r="NR565" s="104"/>
      <c r="NS565" s="104"/>
      <c r="NT565" s="104"/>
      <c r="NU565" s="104"/>
      <c r="NV565" s="104"/>
      <c r="NW565" s="104"/>
      <c r="NX565" s="104"/>
      <c r="NY565" s="104"/>
      <c r="NZ565" s="104"/>
      <c r="OA565" s="104"/>
      <c r="OB565" s="104"/>
      <c r="OC565" s="104"/>
      <c r="OD565" s="104"/>
      <c r="OE565" s="104"/>
      <c r="OF565" s="104"/>
      <c r="OG565" s="104"/>
      <c r="OH565" s="104"/>
      <c r="OI565" s="104"/>
      <c r="OJ565" s="104"/>
      <c r="OK565" s="104"/>
      <c r="OL565" s="104"/>
      <c r="OM565" s="104"/>
      <c r="ON565" s="104"/>
      <c r="OO565" s="104"/>
      <c r="OP565" s="104"/>
      <c r="OQ565" s="104"/>
      <c r="OR565" s="104"/>
      <c r="OS565" s="104"/>
      <c r="OT565" s="104"/>
      <c r="OU565" s="104"/>
      <c r="OV565" s="104"/>
      <c r="OW565" s="104"/>
      <c r="OX565" s="104"/>
      <c r="OY565" s="104"/>
      <c r="OZ565" s="104"/>
      <c r="PA565" s="104"/>
      <c r="PB565" s="104"/>
      <c r="PC565" s="104"/>
      <c r="PD565" s="104"/>
      <c r="PE565" s="104"/>
      <c r="PF565" s="104"/>
      <c r="PG565" s="104"/>
      <c r="PH565" s="104"/>
      <c r="PI565" s="104"/>
      <c r="PJ565" s="104"/>
      <c r="PK565" s="104"/>
      <c r="PL565" s="104"/>
      <c r="PM565" s="104"/>
      <c r="PN565" s="104"/>
      <c r="PO565" s="104"/>
      <c r="PP565" s="104"/>
      <c r="PQ565" s="104"/>
      <c r="PR565" s="104"/>
      <c r="PS565" s="104"/>
      <c r="PT565" s="104"/>
      <c r="PU565" s="104"/>
      <c r="PV565" s="104"/>
      <c r="PW565" s="104"/>
      <c r="PX565" s="104"/>
      <c r="PY565" s="104"/>
      <c r="PZ565" s="104"/>
      <c r="QA565" s="104"/>
      <c r="QB565" s="104"/>
      <c r="QC565" s="104"/>
      <c r="QD565" s="104"/>
      <c r="QE565" s="104"/>
      <c r="QF565" s="104"/>
      <c r="QG565" s="104"/>
      <c r="QH565" s="104"/>
      <c r="QI565" s="104"/>
      <c r="QJ565" s="104"/>
      <c r="QK565" s="104"/>
      <c r="QL565" s="104"/>
      <c r="QM565" s="104"/>
      <c r="QN565" s="104"/>
      <c r="QO565" s="104"/>
      <c r="QP565" s="104"/>
      <c r="QQ565" s="104"/>
      <c r="QR565" s="104"/>
      <c r="QS565" s="104"/>
      <c r="QT565" s="104"/>
      <c r="QU565" s="104"/>
      <c r="QV565" s="104"/>
      <c r="QW565" s="104"/>
      <c r="QX565" s="104"/>
      <c r="QY565" s="104"/>
      <c r="QZ565" s="104"/>
      <c r="RA565" s="104"/>
      <c r="RB565" s="104"/>
      <c r="RC565" s="104"/>
      <c r="RD565" s="104"/>
      <c r="RE565" s="104"/>
      <c r="RF565" s="104"/>
      <c r="RG565" s="65"/>
      <c r="RH565" s="65"/>
      <c r="RI565" s="65"/>
      <c r="RJ565" s="65"/>
      <c r="RK565" s="65"/>
      <c r="RL565" s="65"/>
      <c r="RM565" s="65"/>
      <c r="RN565" s="65"/>
      <c r="RO565" s="65"/>
      <c r="RP565" s="65"/>
      <c r="RQ565" s="65"/>
      <c r="RR565" s="65"/>
      <c r="RS565" s="65"/>
      <c r="RT565" s="65"/>
      <c r="RU565" s="65"/>
      <c r="RV565" s="65"/>
      <c r="RW565" s="65"/>
      <c r="RX565" s="65"/>
      <c r="RY565" s="65"/>
      <c r="RZ565" s="65"/>
      <c r="SA565" s="65"/>
      <c r="SB565" s="65"/>
      <c r="SC565" s="65"/>
      <c r="SD565" s="65"/>
      <c r="SE565" s="65"/>
      <c r="SF565" s="65"/>
      <c r="SG565" s="65"/>
      <c r="SH565" s="65"/>
      <c r="SI565" s="65"/>
      <c r="SJ565" s="65"/>
      <c r="SK565" s="65"/>
      <c r="SL565" s="65"/>
      <c r="SM565" s="65"/>
      <c r="SN565" s="65"/>
      <c r="SO565" s="65"/>
      <c r="SP565" s="65"/>
      <c r="SQ565" s="65"/>
      <c r="SR565" s="65"/>
      <c r="SS565" s="65"/>
      <c r="ST565" s="65"/>
      <c r="SU565" s="65"/>
      <c r="SV565" s="65"/>
      <c r="SW565" s="65"/>
      <c r="SX565" s="65"/>
      <c r="SY565" s="65"/>
      <c r="SZ565" s="65"/>
      <c r="TA565" s="65"/>
      <c r="TB565" s="65"/>
      <c r="TC565" s="65"/>
      <c r="TD565" s="65"/>
      <c r="TE565" s="65"/>
      <c r="TF565" s="65"/>
      <c r="TG565" s="65"/>
      <c r="TH565" s="65"/>
      <c r="TI565" s="65"/>
      <c r="TJ565" s="65"/>
      <c r="TK565" s="65"/>
      <c r="TL565" s="65"/>
      <c r="TM565" s="65"/>
      <c r="TN565" s="65"/>
      <c r="TO565" s="65"/>
      <c r="TP565" s="65"/>
      <c r="TQ565" s="65"/>
      <c r="TR565" s="65"/>
      <c r="TS565" s="65"/>
      <c r="TT565" s="65"/>
      <c r="TU565" s="65"/>
      <c r="TV565" s="65"/>
      <c r="TW565" s="65"/>
      <c r="TX565" s="65"/>
      <c r="TY565" s="65"/>
      <c r="TZ565" s="65"/>
      <c r="UA565" s="65"/>
      <c r="UB565" s="65"/>
      <c r="UC565" s="65"/>
      <c r="UD565" s="65"/>
      <c r="UE565" s="65"/>
      <c r="UF565" s="65"/>
      <c r="UG565" s="65"/>
      <c r="UH565" s="65"/>
    </row>
    <row r="566" spans="1:554" s="64" customFormat="1" x14ac:dyDescent="0.35">
      <c r="A566" s="137"/>
      <c r="B566" s="138" t="s">
        <v>64</v>
      </c>
      <c r="C566" s="213"/>
      <c r="D566" s="214">
        <v>0.3</v>
      </c>
      <c r="E566" s="207">
        <v>0.3</v>
      </c>
      <c r="F566" s="210"/>
      <c r="G566" s="211"/>
      <c r="H566" s="212"/>
      <c r="I566" s="211"/>
      <c r="J566" s="143"/>
      <c r="K566" s="206"/>
      <c r="L566" s="206"/>
      <c r="M566" s="206"/>
      <c r="N566" s="206"/>
      <c r="O566" s="206"/>
      <c r="P566" s="206"/>
      <c r="Q566" s="206"/>
      <c r="R566" s="206"/>
      <c r="S566" s="155"/>
      <c r="T566" s="104"/>
      <c r="U566" s="104"/>
      <c r="V566" s="104"/>
      <c r="W566" s="104"/>
      <c r="X566" s="104"/>
      <c r="Y566" s="104"/>
      <c r="Z566" s="104"/>
      <c r="AA566" s="104"/>
      <c r="AB566" s="104"/>
      <c r="AC566" s="104"/>
      <c r="AD566" s="104"/>
      <c r="AE566" s="104"/>
      <c r="AF566" s="104"/>
      <c r="AG566" s="104"/>
      <c r="AH566" s="104"/>
      <c r="AI566" s="104"/>
      <c r="AJ566" s="104"/>
      <c r="AK566" s="104"/>
      <c r="AL566" s="104"/>
      <c r="AM566" s="104"/>
      <c r="AN566" s="104"/>
      <c r="AO566" s="104"/>
      <c r="AP566" s="104"/>
      <c r="AQ566" s="104"/>
      <c r="AR566" s="104"/>
      <c r="AS566" s="104"/>
      <c r="AT566" s="104"/>
      <c r="AU566" s="104"/>
      <c r="AV566" s="104"/>
      <c r="AW566" s="104"/>
      <c r="AX566" s="104"/>
      <c r="AY566" s="104"/>
      <c r="AZ566" s="104"/>
      <c r="BA566" s="104"/>
      <c r="BB566" s="104"/>
      <c r="BC566" s="104"/>
      <c r="BD566" s="104"/>
      <c r="BE566" s="104"/>
      <c r="BF566" s="104"/>
      <c r="BG566" s="104"/>
      <c r="BH566" s="104"/>
      <c r="BI566" s="104"/>
      <c r="BJ566" s="104"/>
      <c r="BK566" s="104"/>
      <c r="BL566" s="104"/>
      <c r="BM566" s="104"/>
      <c r="BN566" s="104"/>
      <c r="BO566" s="104"/>
      <c r="BP566" s="104"/>
      <c r="BQ566" s="104"/>
      <c r="BR566" s="104"/>
      <c r="BS566" s="104"/>
      <c r="BT566" s="104"/>
      <c r="BU566" s="104"/>
      <c r="BV566" s="104"/>
      <c r="BW566" s="104"/>
      <c r="BX566" s="104"/>
      <c r="BY566" s="104"/>
      <c r="BZ566" s="104"/>
      <c r="CA566" s="104"/>
      <c r="CB566" s="104"/>
      <c r="CC566" s="104"/>
      <c r="CD566" s="104"/>
      <c r="CE566" s="104"/>
      <c r="CF566" s="104"/>
      <c r="CG566" s="104"/>
      <c r="CH566" s="104"/>
      <c r="CI566" s="104"/>
      <c r="CJ566" s="104"/>
      <c r="CK566" s="104"/>
      <c r="CL566" s="104"/>
      <c r="CM566" s="104"/>
      <c r="CN566" s="104"/>
      <c r="CO566" s="104"/>
      <c r="CP566" s="104"/>
      <c r="CQ566" s="104"/>
      <c r="CR566" s="104"/>
      <c r="CS566" s="104"/>
      <c r="CT566" s="104"/>
      <c r="CU566" s="104"/>
      <c r="CV566" s="104"/>
      <c r="CW566" s="104"/>
      <c r="CX566" s="104"/>
      <c r="CY566" s="104"/>
      <c r="CZ566" s="104"/>
      <c r="DA566" s="104"/>
      <c r="DB566" s="104"/>
      <c r="DC566" s="104"/>
      <c r="DD566" s="104"/>
      <c r="DE566" s="104"/>
      <c r="DF566" s="104"/>
      <c r="DG566" s="104"/>
      <c r="DH566" s="104"/>
      <c r="DI566" s="104"/>
      <c r="DJ566" s="104"/>
      <c r="DK566" s="104"/>
      <c r="DL566" s="104"/>
      <c r="DM566" s="104"/>
      <c r="DN566" s="104"/>
      <c r="DO566" s="104"/>
      <c r="DP566" s="104"/>
      <c r="DQ566" s="104"/>
      <c r="DR566" s="104"/>
      <c r="DS566" s="104"/>
      <c r="DT566" s="104"/>
      <c r="DU566" s="104"/>
      <c r="DV566" s="104"/>
      <c r="DW566" s="104"/>
      <c r="DX566" s="104"/>
      <c r="DY566" s="104"/>
      <c r="DZ566" s="104"/>
      <c r="EA566" s="104"/>
      <c r="EB566" s="104"/>
      <c r="EC566" s="104"/>
      <c r="ED566" s="104"/>
      <c r="EE566" s="104"/>
      <c r="EF566" s="104"/>
      <c r="EG566" s="104"/>
      <c r="EH566" s="104"/>
      <c r="EI566" s="104"/>
      <c r="EJ566" s="104"/>
      <c r="EK566" s="104"/>
      <c r="EL566" s="104"/>
      <c r="EM566" s="104"/>
      <c r="EN566" s="104"/>
      <c r="EO566" s="104"/>
      <c r="EP566" s="104"/>
      <c r="EQ566" s="104"/>
      <c r="ER566" s="104"/>
      <c r="ES566" s="104"/>
      <c r="ET566" s="104"/>
      <c r="EU566" s="104"/>
      <c r="EV566" s="104"/>
      <c r="EW566" s="104"/>
      <c r="EX566" s="104"/>
      <c r="EY566" s="104"/>
      <c r="EZ566" s="104"/>
      <c r="FA566" s="104"/>
      <c r="FB566" s="104"/>
      <c r="FC566" s="104"/>
      <c r="FD566" s="104"/>
      <c r="FE566" s="104"/>
      <c r="FF566" s="104"/>
      <c r="FG566" s="104"/>
      <c r="FH566" s="104"/>
      <c r="FI566" s="104"/>
      <c r="FJ566" s="104"/>
      <c r="FK566" s="104"/>
      <c r="FL566" s="104"/>
      <c r="FM566" s="104"/>
      <c r="FN566" s="104"/>
      <c r="FO566" s="104"/>
      <c r="FP566" s="104"/>
      <c r="FQ566" s="104"/>
      <c r="FR566" s="104"/>
      <c r="FS566" s="104"/>
      <c r="FT566" s="104"/>
      <c r="FU566" s="104"/>
      <c r="FV566" s="104"/>
      <c r="FW566" s="104"/>
      <c r="FX566" s="104"/>
      <c r="FY566" s="104"/>
      <c r="FZ566" s="104"/>
      <c r="GA566" s="104"/>
      <c r="GB566" s="104"/>
      <c r="GC566" s="104"/>
      <c r="GD566" s="104"/>
      <c r="GE566" s="104"/>
      <c r="GF566" s="104"/>
      <c r="GG566" s="104"/>
      <c r="GH566" s="104"/>
      <c r="GI566" s="104"/>
      <c r="GJ566" s="104"/>
      <c r="GK566" s="104"/>
      <c r="GL566" s="104"/>
      <c r="GM566" s="104"/>
      <c r="GN566" s="104"/>
      <c r="GO566" s="104"/>
      <c r="GP566" s="104"/>
      <c r="GQ566" s="104"/>
      <c r="GR566" s="104"/>
      <c r="GS566" s="104"/>
      <c r="GT566" s="104"/>
      <c r="GU566" s="104"/>
      <c r="GV566" s="104"/>
      <c r="GW566" s="104"/>
      <c r="GX566" s="104"/>
      <c r="GY566" s="104"/>
      <c r="GZ566" s="104"/>
      <c r="HA566" s="104"/>
      <c r="HB566" s="104"/>
      <c r="HC566" s="104"/>
      <c r="HD566" s="104"/>
      <c r="HE566" s="104"/>
      <c r="HF566" s="104"/>
      <c r="HG566" s="104"/>
      <c r="HH566" s="104"/>
      <c r="HI566" s="104"/>
      <c r="HJ566" s="104"/>
      <c r="HK566" s="104"/>
      <c r="HL566" s="104"/>
      <c r="HM566" s="104"/>
      <c r="HN566" s="104"/>
      <c r="HO566" s="104"/>
      <c r="HP566" s="104"/>
      <c r="HQ566" s="104"/>
      <c r="HR566" s="104"/>
      <c r="HS566" s="104"/>
      <c r="HT566" s="104"/>
      <c r="HU566" s="104"/>
      <c r="HV566" s="104"/>
      <c r="HW566" s="104"/>
      <c r="HX566" s="104"/>
      <c r="HY566" s="104"/>
      <c r="HZ566" s="104"/>
      <c r="IA566" s="104"/>
      <c r="IB566" s="104"/>
      <c r="IC566" s="104"/>
      <c r="ID566" s="104"/>
      <c r="IE566" s="104"/>
      <c r="IF566" s="104"/>
      <c r="IG566" s="104"/>
      <c r="IH566" s="104"/>
      <c r="II566" s="104"/>
      <c r="IJ566" s="104"/>
      <c r="IK566" s="104"/>
      <c r="IL566" s="104"/>
      <c r="IM566" s="104"/>
      <c r="IN566" s="104"/>
      <c r="IO566" s="104"/>
      <c r="IP566" s="104"/>
      <c r="IQ566" s="104"/>
      <c r="IR566" s="104"/>
      <c r="IS566" s="104"/>
      <c r="IT566" s="104"/>
      <c r="IU566" s="104"/>
      <c r="IV566" s="104"/>
      <c r="IW566" s="104"/>
      <c r="IX566" s="104"/>
      <c r="IY566" s="104"/>
      <c r="IZ566" s="104"/>
      <c r="JA566" s="104"/>
      <c r="JB566" s="104"/>
      <c r="JC566" s="104"/>
      <c r="JD566" s="104"/>
      <c r="JE566" s="104"/>
      <c r="JF566" s="104"/>
      <c r="JG566" s="104"/>
      <c r="JH566" s="104"/>
      <c r="JI566" s="104"/>
      <c r="JJ566" s="104"/>
      <c r="JK566" s="104"/>
      <c r="JL566" s="104"/>
      <c r="JM566" s="104"/>
      <c r="JN566" s="104"/>
      <c r="JO566" s="104"/>
      <c r="JP566" s="104"/>
      <c r="JQ566" s="104"/>
      <c r="JR566" s="104"/>
      <c r="JS566" s="104"/>
      <c r="JT566" s="104"/>
      <c r="JU566" s="104"/>
      <c r="JV566" s="104"/>
      <c r="JW566" s="104"/>
      <c r="JX566" s="104"/>
      <c r="JY566" s="104"/>
      <c r="JZ566" s="104"/>
      <c r="KA566" s="104"/>
      <c r="KB566" s="104"/>
      <c r="KC566" s="104"/>
      <c r="KD566" s="104"/>
      <c r="KE566" s="104"/>
      <c r="KF566" s="104"/>
      <c r="KG566" s="104"/>
      <c r="KH566" s="104"/>
      <c r="KI566" s="104"/>
      <c r="KJ566" s="104"/>
      <c r="KK566" s="104"/>
      <c r="KL566" s="104"/>
      <c r="KM566" s="104"/>
      <c r="KN566" s="104"/>
      <c r="KO566" s="104"/>
      <c r="KP566" s="104"/>
      <c r="KQ566" s="104"/>
      <c r="KR566" s="104"/>
      <c r="KS566" s="104"/>
      <c r="KT566" s="104"/>
      <c r="KU566" s="104"/>
      <c r="KV566" s="104"/>
      <c r="KW566" s="104"/>
      <c r="KX566" s="104"/>
      <c r="KY566" s="104"/>
      <c r="KZ566" s="104"/>
      <c r="LA566" s="104"/>
      <c r="LB566" s="104"/>
      <c r="LC566" s="104"/>
      <c r="LD566" s="104"/>
      <c r="LE566" s="104"/>
      <c r="LF566" s="104"/>
      <c r="LG566" s="104"/>
      <c r="LH566" s="104"/>
      <c r="LI566" s="104"/>
      <c r="LJ566" s="104"/>
      <c r="LK566" s="104"/>
      <c r="LL566" s="104"/>
      <c r="LM566" s="104"/>
      <c r="LN566" s="104"/>
      <c r="LO566" s="104"/>
      <c r="LP566" s="104"/>
      <c r="LQ566" s="104"/>
      <c r="LR566" s="104"/>
      <c r="LS566" s="104"/>
      <c r="LT566" s="104"/>
      <c r="LU566" s="104"/>
      <c r="LV566" s="104"/>
      <c r="LW566" s="104"/>
      <c r="LX566" s="104"/>
      <c r="LY566" s="104"/>
      <c r="LZ566" s="104"/>
      <c r="MA566" s="104"/>
      <c r="MB566" s="104"/>
      <c r="MC566" s="104"/>
      <c r="MD566" s="104"/>
      <c r="ME566" s="104"/>
      <c r="MF566" s="104"/>
      <c r="MG566" s="104"/>
      <c r="MH566" s="104"/>
      <c r="MI566" s="104"/>
      <c r="MJ566" s="104"/>
      <c r="MK566" s="104"/>
      <c r="ML566" s="104"/>
      <c r="MM566" s="104"/>
      <c r="MN566" s="104"/>
      <c r="MO566" s="104"/>
      <c r="MP566" s="104"/>
      <c r="MQ566" s="104"/>
      <c r="MR566" s="104"/>
      <c r="MS566" s="104"/>
      <c r="MT566" s="104"/>
      <c r="MU566" s="104"/>
      <c r="MV566" s="104"/>
      <c r="MW566" s="104"/>
      <c r="MX566" s="104"/>
      <c r="MY566" s="104"/>
      <c r="MZ566" s="104"/>
      <c r="NA566" s="104"/>
      <c r="NB566" s="104"/>
      <c r="NC566" s="104"/>
      <c r="ND566" s="104"/>
      <c r="NE566" s="104"/>
      <c r="NF566" s="104"/>
      <c r="NG566" s="104"/>
      <c r="NH566" s="104"/>
      <c r="NI566" s="104"/>
      <c r="NJ566" s="104"/>
      <c r="NK566" s="104"/>
      <c r="NL566" s="104"/>
      <c r="NM566" s="104"/>
      <c r="NN566" s="104"/>
      <c r="NO566" s="104"/>
      <c r="NP566" s="104"/>
      <c r="NQ566" s="104"/>
      <c r="NR566" s="104"/>
      <c r="NS566" s="104"/>
      <c r="NT566" s="104"/>
      <c r="NU566" s="104"/>
      <c r="NV566" s="104"/>
      <c r="NW566" s="104"/>
      <c r="NX566" s="104"/>
      <c r="NY566" s="104"/>
      <c r="NZ566" s="104"/>
      <c r="OA566" s="104"/>
      <c r="OB566" s="104"/>
      <c r="OC566" s="104"/>
      <c r="OD566" s="104"/>
      <c r="OE566" s="104"/>
      <c r="OF566" s="104"/>
      <c r="OG566" s="104"/>
      <c r="OH566" s="104"/>
      <c r="OI566" s="104"/>
      <c r="OJ566" s="104"/>
      <c r="OK566" s="104"/>
      <c r="OL566" s="104"/>
      <c r="OM566" s="104"/>
      <c r="ON566" s="104"/>
      <c r="OO566" s="104"/>
      <c r="OP566" s="104"/>
      <c r="OQ566" s="104"/>
      <c r="OR566" s="104"/>
      <c r="OS566" s="104"/>
      <c r="OT566" s="104"/>
      <c r="OU566" s="104"/>
      <c r="OV566" s="104"/>
      <c r="OW566" s="104"/>
      <c r="OX566" s="104"/>
      <c r="OY566" s="104"/>
      <c r="OZ566" s="104"/>
      <c r="PA566" s="104"/>
      <c r="PB566" s="104"/>
      <c r="PC566" s="104"/>
      <c r="PD566" s="104"/>
      <c r="PE566" s="104"/>
      <c r="PF566" s="104"/>
      <c r="PG566" s="104"/>
      <c r="PH566" s="104"/>
      <c r="PI566" s="104"/>
      <c r="PJ566" s="104"/>
      <c r="PK566" s="104"/>
      <c r="PL566" s="104"/>
      <c r="PM566" s="104"/>
      <c r="PN566" s="104"/>
      <c r="PO566" s="104"/>
      <c r="PP566" s="104"/>
      <c r="PQ566" s="104"/>
      <c r="PR566" s="104"/>
      <c r="PS566" s="104"/>
      <c r="PT566" s="104"/>
      <c r="PU566" s="104"/>
      <c r="PV566" s="104"/>
      <c r="PW566" s="104"/>
      <c r="PX566" s="104"/>
      <c r="PY566" s="104"/>
      <c r="PZ566" s="104"/>
      <c r="QA566" s="104"/>
      <c r="QB566" s="104"/>
      <c r="QC566" s="104"/>
      <c r="QD566" s="104"/>
      <c r="QE566" s="104"/>
      <c r="QF566" s="104"/>
      <c r="QG566" s="104"/>
      <c r="QH566" s="104"/>
      <c r="QI566" s="104"/>
      <c r="QJ566" s="104"/>
      <c r="QK566" s="104"/>
      <c r="QL566" s="104"/>
      <c r="QM566" s="104"/>
      <c r="QN566" s="104"/>
      <c r="QO566" s="104"/>
      <c r="QP566" s="104"/>
      <c r="QQ566" s="104"/>
      <c r="QR566" s="104"/>
      <c r="QS566" s="104"/>
      <c r="QT566" s="104"/>
      <c r="QU566" s="104"/>
      <c r="QV566" s="104"/>
      <c r="QW566" s="104"/>
      <c r="QX566" s="104"/>
      <c r="QY566" s="104"/>
      <c r="QZ566" s="104"/>
      <c r="RA566" s="104"/>
      <c r="RB566" s="104"/>
      <c r="RC566" s="104"/>
      <c r="RD566" s="104"/>
      <c r="RE566" s="104"/>
      <c r="RF566" s="104"/>
      <c r="RG566" s="65"/>
      <c r="RH566" s="65"/>
      <c r="RI566" s="65"/>
      <c r="RJ566" s="65"/>
      <c r="RK566" s="65"/>
      <c r="RL566" s="65"/>
      <c r="RM566" s="65"/>
      <c r="RN566" s="65"/>
      <c r="RO566" s="65"/>
      <c r="RP566" s="65"/>
      <c r="RQ566" s="65"/>
      <c r="RR566" s="65"/>
      <c r="RS566" s="65"/>
      <c r="RT566" s="65"/>
      <c r="RU566" s="65"/>
      <c r="RV566" s="65"/>
      <c r="RW566" s="65"/>
      <c r="RX566" s="65"/>
      <c r="RY566" s="65"/>
      <c r="RZ566" s="65"/>
      <c r="SA566" s="65"/>
      <c r="SB566" s="65"/>
      <c r="SC566" s="65"/>
      <c r="SD566" s="65"/>
      <c r="SE566" s="65"/>
      <c r="SF566" s="65"/>
      <c r="SG566" s="65"/>
      <c r="SH566" s="65"/>
      <c r="SI566" s="65"/>
      <c r="SJ566" s="65"/>
      <c r="SK566" s="65"/>
      <c r="SL566" s="65"/>
      <c r="SM566" s="65"/>
      <c r="SN566" s="65"/>
      <c r="SO566" s="65"/>
      <c r="SP566" s="65"/>
      <c r="SQ566" s="65"/>
      <c r="SR566" s="65"/>
      <c r="SS566" s="65"/>
      <c r="ST566" s="65"/>
      <c r="SU566" s="65"/>
      <c r="SV566" s="65"/>
      <c r="SW566" s="65"/>
      <c r="SX566" s="65"/>
      <c r="SY566" s="65"/>
      <c r="SZ566" s="65"/>
      <c r="TA566" s="65"/>
      <c r="TB566" s="65"/>
      <c r="TC566" s="65"/>
      <c r="TD566" s="65"/>
      <c r="TE566" s="65"/>
      <c r="TF566" s="65"/>
      <c r="TG566" s="65"/>
      <c r="TH566" s="65"/>
      <c r="TI566" s="65"/>
      <c r="TJ566" s="65"/>
      <c r="TK566" s="65"/>
      <c r="TL566" s="65"/>
      <c r="TM566" s="65"/>
      <c r="TN566" s="65"/>
      <c r="TO566" s="65"/>
      <c r="TP566" s="65"/>
      <c r="TQ566" s="65"/>
      <c r="TR566" s="65"/>
      <c r="TS566" s="65"/>
      <c r="TT566" s="65"/>
      <c r="TU566" s="65"/>
      <c r="TV566" s="65"/>
      <c r="TW566" s="65"/>
      <c r="TX566" s="65"/>
      <c r="TY566" s="65"/>
      <c r="TZ566" s="65"/>
      <c r="UA566" s="65"/>
      <c r="UB566" s="65"/>
      <c r="UC566" s="65"/>
      <c r="UD566" s="65"/>
      <c r="UE566" s="65"/>
      <c r="UF566" s="65"/>
      <c r="UG566" s="65"/>
      <c r="UH566" s="65"/>
    </row>
    <row r="567" spans="1:554" s="64" customFormat="1" x14ac:dyDescent="0.35">
      <c r="A567" s="137"/>
      <c r="B567" s="138" t="s">
        <v>318</v>
      </c>
      <c r="C567" s="213"/>
      <c r="D567" s="214">
        <v>7.2</v>
      </c>
      <c r="E567" s="207">
        <v>7.2</v>
      </c>
      <c r="F567" s="210"/>
      <c r="G567" s="210"/>
      <c r="H567" s="212"/>
      <c r="I567" s="210"/>
      <c r="J567" s="143"/>
      <c r="K567" s="206"/>
      <c r="L567" s="206"/>
      <c r="M567" s="206"/>
      <c r="N567" s="206"/>
      <c r="O567" s="206"/>
      <c r="P567" s="206"/>
      <c r="Q567" s="206"/>
      <c r="R567" s="206"/>
      <c r="S567" s="155"/>
      <c r="T567" s="104"/>
      <c r="U567" s="104"/>
      <c r="V567" s="104"/>
      <c r="W567" s="104"/>
      <c r="X567" s="104"/>
      <c r="Y567" s="104"/>
      <c r="Z567" s="104"/>
      <c r="AA567" s="104"/>
      <c r="AB567" s="104"/>
      <c r="AC567" s="104"/>
      <c r="AD567" s="104"/>
      <c r="AE567" s="104"/>
      <c r="AF567" s="104"/>
      <c r="AG567" s="104"/>
      <c r="AH567" s="104"/>
      <c r="AI567" s="104"/>
      <c r="AJ567" s="104"/>
      <c r="AK567" s="104"/>
      <c r="AL567" s="104"/>
      <c r="AM567" s="104"/>
      <c r="AN567" s="104"/>
      <c r="AO567" s="104"/>
      <c r="AP567" s="104"/>
      <c r="AQ567" s="104"/>
      <c r="AR567" s="104"/>
      <c r="AS567" s="104"/>
      <c r="AT567" s="104"/>
      <c r="AU567" s="104"/>
      <c r="AV567" s="104"/>
      <c r="AW567" s="104"/>
      <c r="AX567" s="104"/>
      <c r="AY567" s="104"/>
      <c r="AZ567" s="104"/>
      <c r="BA567" s="104"/>
      <c r="BB567" s="104"/>
      <c r="BC567" s="104"/>
      <c r="BD567" s="104"/>
      <c r="BE567" s="104"/>
      <c r="BF567" s="104"/>
      <c r="BG567" s="104"/>
      <c r="BH567" s="104"/>
      <c r="BI567" s="104"/>
      <c r="BJ567" s="104"/>
      <c r="BK567" s="104"/>
      <c r="BL567" s="104"/>
      <c r="BM567" s="104"/>
      <c r="BN567" s="104"/>
      <c r="BO567" s="104"/>
      <c r="BP567" s="104"/>
      <c r="BQ567" s="104"/>
      <c r="BR567" s="104"/>
      <c r="BS567" s="104"/>
      <c r="BT567" s="104"/>
      <c r="BU567" s="104"/>
      <c r="BV567" s="104"/>
      <c r="BW567" s="104"/>
      <c r="BX567" s="104"/>
      <c r="BY567" s="104"/>
      <c r="BZ567" s="104"/>
      <c r="CA567" s="104"/>
      <c r="CB567" s="104"/>
      <c r="CC567" s="104"/>
      <c r="CD567" s="104"/>
      <c r="CE567" s="104"/>
      <c r="CF567" s="104"/>
      <c r="CG567" s="104"/>
      <c r="CH567" s="104"/>
      <c r="CI567" s="104"/>
      <c r="CJ567" s="104"/>
      <c r="CK567" s="104"/>
      <c r="CL567" s="104"/>
      <c r="CM567" s="104"/>
      <c r="CN567" s="104"/>
      <c r="CO567" s="104"/>
      <c r="CP567" s="104"/>
      <c r="CQ567" s="104"/>
      <c r="CR567" s="104"/>
      <c r="CS567" s="104"/>
      <c r="CT567" s="104"/>
      <c r="CU567" s="104"/>
      <c r="CV567" s="104"/>
      <c r="CW567" s="104"/>
      <c r="CX567" s="104"/>
      <c r="CY567" s="104"/>
      <c r="CZ567" s="104"/>
      <c r="DA567" s="104"/>
      <c r="DB567" s="104"/>
      <c r="DC567" s="104"/>
      <c r="DD567" s="104"/>
      <c r="DE567" s="104"/>
      <c r="DF567" s="104"/>
      <c r="DG567" s="104"/>
      <c r="DH567" s="104"/>
      <c r="DI567" s="104"/>
      <c r="DJ567" s="104"/>
      <c r="DK567" s="104"/>
      <c r="DL567" s="104"/>
      <c r="DM567" s="104"/>
      <c r="DN567" s="104"/>
      <c r="DO567" s="104"/>
      <c r="DP567" s="104"/>
      <c r="DQ567" s="104"/>
      <c r="DR567" s="104"/>
      <c r="DS567" s="104"/>
      <c r="DT567" s="104"/>
      <c r="DU567" s="104"/>
      <c r="DV567" s="104"/>
      <c r="DW567" s="104"/>
      <c r="DX567" s="104"/>
      <c r="DY567" s="104"/>
      <c r="DZ567" s="104"/>
      <c r="EA567" s="104"/>
      <c r="EB567" s="104"/>
      <c r="EC567" s="104"/>
      <c r="ED567" s="104"/>
      <c r="EE567" s="104"/>
      <c r="EF567" s="104"/>
      <c r="EG567" s="104"/>
      <c r="EH567" s="104"/>
      <c r="EI567" s="104"/>
      <c r="EJ567" s="104"/>
      <c r="EK567" s="104"/>
      <c r="EL567" s="104"/>
      <c r="EM567" s="104"/>
      <c r="EN567" s="104"/>
      <c r="EO567" s="104"/>
      <c r="EP567" s="104"/>
      <c r="EQ567" s="104"/>
      <c r="ER567" s="104"/>
      <c r="ES567" s="104"/>
      <c r="ET567" s="104"/>
      <c r="EU567" s="104"/>
      <c r="EV567" s="104"/>
      <c r="EW567" s="104"/>
      <c r="EX567" s="104"/>
      <c r="EY567" s="104"/>
      <c r="EZ567" s="104"/>
      <c r="FA567" s="104"/>
      <c r="FB567" s="104"/>
      <c r="FC567" s="104"/>
      <c r="FD567" s="104"/>
      <c r="FE567" s="104"/>
      <c r="FF567" s="104"/>
      <c r="FG567" s="104"/>
      <c r="FH567" s="104"/>
      <c r="FI567" s="104"/>
      <c r="FJ567" s="104"/>
      <c r="FK567" s="104"/>
      <c r="FL567" s="104"/>
      <c r="FM567" s="104"/>
      <c r="FN567" s="104"/>
      <c r="FO567" s="104"/>
      <c r="FP567" s="104"/>
      <c r="FQ567" s="104"/>
      <c r="FR567" s="104"/>
      <c r="FS567" s="104"/>
      <c r="FT567" s="104"/>
      <c r="FU567" s="104"/>
      <c r="FV567" s="104"/>
      <c r="FW567" s="104"/>
      <c r="FX567" s="104"/>
      <c r="FY567" s="104"/>
      <c r="FZ567" s="104"/>
      <c r="GA567" s="104"/>
      <c r="GB567" s="104"/>
      <c r="GC567" s="104"/>
      <c r="GD567" s="104"/>
      <c r="GE567" s="104"/>
      <c r="GF567" s="104"/>
      <c r="GG567" s="104"/>
      <c r="GH567" s="104"/>
      <c r="GI567" s="104"/>
      <c r="GJ567" s="104"/>
      <c r="GK567" s="104"/>
      <c r="GL567" s="104"/>
      <c r="GM567" s="104"/>
      <c r="GN567" s="104"/>
      <c r="GO567" s="104"/>
      <c r="GP567" s="104"/>
      <c r="GQ567" s="104"/>
      <c r="GR567" s="104"/>
      <c r="GS567" s="104"/>
      <c r="GT567" s="104"/>
      <c r="GU567" s="104"/>
      <c r="GV567" s="104"/>
      <c r="GW567" s="104"/>
      <c r="GX567" s="104"/>
      <c r="GY567" s="104"/>
      <c r="GZ567" s="104"/>
      <c r="HA567" s="104"/>
      <c r="HB567" s="104"/>
      <c r="HC567" s="104"/>
      <c r="HD567" s="104"/>
      <c r="HE567" s="104"/>
      <c r="HF567" s="104"/>
      <c r="HG567" s="104"/>
      <c r="HH567" s="104"/>
      <c r="HI567" s="104"/>
      <c r="HJ567" s="104"/>
      <c r="HK567" s="104"/>
      <c r="HL567" s="104"/>
      <c r="HM567" s="104"/>
      <c r="HN567" s="104"/>
      <c r="HO567" s="104"/>
      <c r="HP567" s="104"/>
      <c r="HQ567" s="104"/>
      <c r="HR567" s="104"/>
      <c r="HS567" s="104"/>
      <c r="HT567" s="104"/>
      <c r="HU567" s="104"/>
      <c r="HV567" s="104"/>
      <c r="HW567" s="104"/>
      <c r="HX567" s="104"/>
      <c r="HY567" s="104"/>
      <c r="HZ567" s="104"/>
      <c r="IA567" s="104"/>
      <c r="IB567" s="104"/>
      <c r="IC567" s="104"/>
      <c r="ID567" s="104"/>
      <c r="IE567" s="104"/>
      <c r="IF567" s="104"/>
      <c r="IG567" s="104"/>
      <c r="IH567" s="104"/>
      <c r="II567" s="104"/>
      <c r="IJ567" s="104"/>
      <c r="IK567" s="104"/>
      <c r="IL567" s="104"/>
      <c r="IM567" s="104"/>
      <c r="IN567" s="104"/>
      <c r="IO567" s="104"/>
      <c r="IP567" s="104"/>
      <c r="IQ567" s="104"/>
      <c r="IR567" s="104"/>
      <c r="IS567" s="104"/>
      <c r="IT567" s="104"/>
      <c r="IU567" s="104"/>
      <c r="IV567" s="104"/>
      <c r="IW567" s="104"/>
      <c r="IX567" s="104"/>
      <c r="IY567" s="104"/>
      <c r="IZ567" s="104"/>
      <c r="JA567" s="104"/>
      <c r="JB567" s="104"/>
      <c r="JC567" s="104"/>
      <c r="JD567" s="104"/>
      <c r="JE567" s="104"/>
      <c r="JF567" s="104"/>
      <c r="JG567" s="104"/>
      <c r="JH567" s="104"/>
      <c r="JI567" s="104"/>
      <c r="JJ567" s="104"/>
      <c r="JK567" s="104"/>
      <c r="JL567" s="104"/>
      <c r="JM567" s="104"/>
      <c r="JN567" s="104"/>
      <c r="JO567" s="104"/>
      <c r="JP567" s="104"/>
      <c r="JQ567" s="104"/>
      <c r="JR567" s="104"/>
      <c r="JS567" s="104"/>
      <c r="JT567" s="104"/>
      <c r="JU567" s="104"/>
      <c r="JV567" s="104"/>
      <c r="JW567" s="104"/>
      <c r="JX567" s="104"/>
      <c r="JY567" s="104"/>
      <c r="JZ567" s="104"/>
      <c r="KA567" s="104"/>
      <c r="KB567" s="104"/>
      <c r="KC567" s="104"/>
      <c r="KD567" s="104"/>
      <c r="KE567" s="104"/>
      <c r="KF567" s="104"/>
      <c r="KG567" s="104"/>
      <c r="KH567" s="104"/>
      <c r="KI567" s="104"/>
      <c r="KJ567" s="104"/>
      <c r="KK567" s="104"/>
      <c r="KL567" s="104"/>
      <c r="KM567" s="104"/>
      <c r="KN567" s="104"/>
      <c r="KO567" s="104"/>
      <c r="KP567" s="104"/>
      <c r="KQ567" s="104"/>
      <c r="KR567" s="104"/>
      <c r="KS567" s="104"/>
      <c r="KT567" s="104"/>
      <c r="KU567" s="104"/>
      <c r="KV567" s="104"/>
      <c r="KW567" s="104"/>
      <c r="KX567" s="104"/>
      <c r="KY567" s="104"/>
      <c r="KZ567" s="104"/>
      <c r="LA567" s="104"/>
      <c r="LB567" s="104"/>
      <c r="LC567" s="104"/>
      <c r="LD567" s="104"/>
      <c r="LE567" s="104"/>
      <c r="LF567" s="104"/>
      <c r="LG567" s="104"/>
      <c r="LH567" s="104"/>
      <c r="LI567" s="104"/>
      <c r="LJ567" s="104"/>
      <c r="LK567" s="104"/>
      <c r="LL567" s="104"/>
      <c r="LM567" s="104"/>
      <c r="LN567" s="104"/>
      <c r="LO567" s="104"/>
      <c r="LP567" s="104"/>
      <c r="LQ567" s="104"/>
      <c r="LR567" s="104"/>
      <c r="LS567" s="104"/>
      <c r="LT567" s="104"/>
      <c r="LU567" s="104"/>
      <c r="LV567" s="104"/>
      <c r="LW567" s="104"/>
      <c r="LX567" s="104"/>
      <c r="LY567" s="104"/>
      <c r="LZ567" s="104"/>
      <c r="MA567" s="104"/>
      <c r="MB567" s="104"/>
      <c r="MC567" s="104"/>
      <c r="MD567" s="104"/>
      <c r="ME567" s="104"/>
      <c r="MF567" s="104"/>
      <c r="MG567" s="104"/>
      <c r="MH567" s="104"/>
      <c r="MI567" s="104"/>
      <c r="MJ567" s="104"/>
      <c r="MK567" s="104"/>
      <c r="ML567" s="104"/>
      <c r="MM567" s="104"/>
      <c r="MN567" s="104"/>
      <c r="MO567" s="104"/>
      <c r="MP567" s="104"/>
      <c r="MQ567" s="104"/>
      <c r="MR567" s="104"/>
      <c r="MS567" s="104"/>
      <c r="MT567" s="104"/>
      <c r="MU567" s="104"/>
      <c r="MV567" s="104"/>
      <c r="MW567" s="104"/>
      <c r="MX567" s="104"/>
      <c r="MY567" s="104"/>
      <c r="MZ567" s="104"/>
      <c r="NA567" s="104"/>
      <c r="NB567" s="104"/>
      <c r="NC567" s="104"/>
      <c r="ND567" s="104"/>
      <c r="NE567" s="104"/>
      <c r="NF567" s="104"/>
      <c r="NG567" s="104"/>
      <c r="NH567" s="104"/>
      <c r="NI567" s="104"/>
      <c r="NJ567" s="104"/>
      <c r="NK567" s="104"/>
      <c r="NL567" s="104"/>
      <c r="NM567" s="104"/>
      <c r="NN567" s="104"/>
      <c r="NO567" s="104"/>
      <c r="NP567" s="104"/>
      <c r="NQ567" s="104"/>
      <c r="NR567" s="104"/>
      <c r="NS567" s="104"/>
      <c r="NT567" s="104"/>
      <c r="NU567" s="104"/>
      <c r="NV567" s="104"/>
      <c r="NW567" s="104"/>
      <c r="NX567" s="104"/>
      <c r="NY567" s="104"/>
      <c r="NZ567" s="104"/>
      <c r="OA567" s="104"/>
      <c r="OB567" s="104"/>
      <c r="OC567" s="104"/>
      <c r="OD567" s="104"/>
      <c r="OE567" s="104"/>
      <c r="OF567" s="104"/>
      <c r="OG567" s="104"/>
      <c r="OH567" s="104"/>
      <c r="OI567" s="104"/>
      <c r="OJ567" s="104"/>
      <c r="OK567" s="104"/>
      <c r="OL567" s="104"/>
      <c r="OM567" s="104"/>
      <c r="ON567" s="104"/>
      <c r="OO567" s="104"/>
      <c r="OP567" s="104"/>
      <c r="OQ567" s="104"/>
      <c r="OR567" s="104"/>
      <c r="OS567" s="104"/>
      <c r="OT567" s="104"/>
      <c r="OU567" s="104"/>
      <c r="OV567" s="104"/>
      <c r="OW567" s="104"/>
      <c r="OX567" s="104"/>
      <c r="OY567" s="104"/>
      <c r="OZ567" s="104"/>
      <c r="PA567" s="104"/>
      <c r="PB567" s="104"/>
      <c r="PC567" s="104"/>
      <c r="PD567" s="104"/>
      <c r="PE567" s="104"/>
      <c r="PF567" s="104"/>
      <c r="PG567" s="104"/>
      <c r="PH567" s="104"/>
      <c r="PI567" s="104"/>
      <c r="PJ567" s="104"/>
      <c r="PK567" s="104"/>
      <c r="PL567" s="104"/>
      <c r="PM567" s="104"/>
      <c r="PN567" s="104"/>
      <c r="PO567" s="104"/>
      <c r="PP567" s="104"/>
      <c r="PQ567" s="104"/>
      <c r="PR567" s="104"/>
      <c r="PS567" s="104"/>
      <c r="PT567" s="104"/>
      <c r="PU567" s="104"/>
      <c r="PV567" s="104"/>
      <c r="PW567" s="104"/>
      <c r="PX567" s="104"/>
      <c r="PY567" s="104"/>
      <c r="PZ567" s="104"/>
      <c r="QA567" s="104"/>
      <c r="QB567" s="104"/>
      <c r="QC567" s="104"/>
      <c r="QD567" s="104"/>
      <c r="QE567" s="104"/>
      <c r="QF567" s="104"/>
      <c r="QG567" s="104"/>
      <c r="QH567" s="104"/>
      <c r="QI567" s="104"/>
      <c r="QJ567" s="104"/>
      <c r="QK567" s="104"/>
      <c r="QL567" s="104"/>
      <c r="QM567" s="104"/>
      <c r="QN567" s="104"/>
      <c r="QO567" s="104"/>
      <c r="QP567" s="104"/>
      <c r="QQ567" s="104"/>
      <c r="QR567" s="104"/>
      <c r="QS567" s="104"/>
      <c r="QT567" s="104"/>
      <c r="QU567" s="104"/>
      <c r="QV567" s="104"/>
      <c r="QW567" s="104"/>
      <c r="QX567" s="104"/>
      <c r="QY567" s="104"/>
      <c r="QZ567" s="104"/>
      <c r="RA567" s="104"/>
      <c r="RB567" s="104"/>
      <c r="RC567" s="104"/>
      <c r="RD567" s="104"/>
      <c r="RE567" s="104"/>
      <c r="RF567" s="104"/>
      <c r="RG567" s="65"/>
      <c r="RH567" s="65"/>
      <c r="RI567" s="65"/>
      <c r="RJ567" s="65"/>
      <c r="RK567" s="65"/>
      <c r="RL567" s="65"/>
      <c r="RM567" s="65"/>
      <c r="RN567" s="65"/>
      <c r="RO567" s="65"/>
      <c r="RP567" s="65"/>
      <c r="RQ567" s="65"/>
      <c r="RR567" s="65"/>
      <c r="RS567" s="65"/>
      <c r="RT567" s="65"/>
      <c r="RU567" s="65"/>
      <c r="RV567" s="65"/>
      <c r="RW567" s="65"/>
      <c r="RX567" s="65"/>
      <c r="RY567" s="65"/>
      <c r="RZ567" s="65"/>
      <c r="SA567" s="65"/>
      <c r="SB567" s="65"/>
      <c r="SC567" s="65"/>
      <c r="SD567" s="65"/>
      <c r="SE567" s="65"/>
      <c r="SF567" s="65"/>
      <c r="SG567" s="65"/>
      <c r="SH567" s="65"/>
      <c r="SI567" s="65"/>
      <c r="SJ567" s="65"/>
      <c r="SK567" s="65"/>
      <c r="SL567" s="65"/>
      <c r="SM567" s="65"/>
      <c r="SN567" s="65"/>
      <c r="SO567" s="65"/>
      <c r="SP567" s="65"/>
      <c r="SQ567" s="65"/>
      <c r="SR567" s="65"/>
      <c r="SS567" s="65"/>
      <c r="ST567" s="65"/>
      <c r="SU567" s="65"/>
      <c r="SV567" s="65"/>
      <c r="SW567" s="65"/>
      <c r="SX567" s="65"/>
      <c r="SY567" s="65"/>
      <c r="SZ567" s="65"/>
      <c r="TA567" s="65"/>
      <c r="TB567" s="65"/>
      <c r="TC567" s="65"/>
      <c r="TD567" s="65"/>
      <c r="TE567" s="65"/>
      <c r="TF567" s="65"/>
      <c r="TG567" s="65"/>
      <c r="TH567" s="65"/>
      <c r="TI567" s="65"/>
      <c r="TJ567" s="65"/>
      <c r="TK567" s="65"/>
      <c r="TL567" s="65"/>
      <c r="TM567" s="65"/>
      <c r="TN567" s="65"/>
      <c r="TO567" s="65"/>
      <c r="TP567" s="65"/>
      <c r="TQ567" s="65"/>
      <c r="TR567" s="65"/>
      <c r="TS567" s="65"/>
      <c r="TT567" s="65"/>
      <c r="TU567" s="65"/>
      <c r="TV567" s="65"/>
      <c r="TW567" s="65"/>
      <c r="TX567" s="65"/>
      <c r="TY567" s="65"/>
      <c r="TZ567" s="65"/>
      <c r="UA567" s="65"/>
      <c r="UB567" s="65"/>
      <c r="UC567" s="65"/>
      <c r="UD567" s="65"/>
      <c r="UE567" s="65"/>
      <c r="UF567" s="65"/>
      <c r="UG567" s="65"/>
      <c r="UH567" s="65"/>
    </row>
    <row r="568" spans="1:554" s="64" customFormat="1" x14ac:dyDescent="0.35">
      <c r="A568" s="137"/>
      <c r="B568" s="138" t="s">
        <v>54</v>
      </c>
      <c r="C568" s="213"/>
      <c r="D568" s="214">
        <v>7</v>
      </c>
      <c r="E568" s="207">
        <v>7</v>
      </c>
      <c r="F568" s="210"/>
      <c r="G568" s="210"/>
      <c r="H568" s="210"/>
      <c r="I568" s="210"/>
      <c r="J568" s="143"/>
      <c r="K568" s="206"/>
      <c r="L568" s="206"/>
      <c r="M568" s="206"/>
      <c r="N568" s="206"/>
      <c r="O568" s="206"/>
      <c r="P568" s="206"/>
      <c r="Q568" s="206"/>
      <c r="R568" s="206"/>
      <c r="S568" s="155"/>
      <c r="T568" s="104"/>
      <c r="U568" s="104"/>
      <c r="V568" s="104"/>
      <c r="W568" s="104"/>
      <c r="X568" s="104"/>
      <c r="Y568" s="104"/>
      <c r="Z568" s="104"/>
      <c r="AA568" s="104"/>
      <c r="AB568" s="104"/>
      <c r="AC568" s="104"/>
      <c r="AD568" s="104"/>
      <c r="AE568" s="104"/>
      <c r="AF568" s="104"/>
      <c r="AG568" s="104"/>
      <c r="AH568" s="104"/>
      <c r="AI568" s="104"/>
      <c r="AJ568" s="104"/>
      <c r="AK568" s="104"/>
      <c r="AL568" s="104"/>
      <c r="AM568" s="104"/>
      <c r="AN568" s="104"/>
      <c r="AO568" s="104"/>
      <c r="AP568" s="104"/>
      <c r="AQ568" s="104"/>
      <c r="AR568" s="104"/>
      <c r="AS568" s="104"/>
      <c r="AT568" s="104"/>
      <c r="AU568" s="104"/>
      <c r="AV568" s="104"/>
      <c r="AW568" s="104"/>
      <c r="AX568" s="104"/>
      <c r="AY568" s="104"/>
      <c r="AZ568" s="104"/>
      <c r="BA568" s="104"/>
      <c r="BB568" s="104"/>
      <c r="BC568" s="104"/>
      <c r="BD568" s="104"/>
      <c r="BE568" s="104"/>
      <c r="BF568" s="104"/>
      <c r="BG568" s="104"/>
      <c r="BH568" s="104"/>
      <c r="BI568" s="104"/>
      <c r="BJ568" s="104"/>
      <c r="BK568" s="104"/>
      <c r="BL568" s="104"/>
      <c r="BM568" s="104"/>
      <c r="BN568" s="104"/>
      <c r="BO568" s="104"/>
      <c r="BP568" s="104"/>
      <c r="BQ568" s="104"/>
      <c r="BR568" s="104"/>
      <c r="BS568" s="104"/>
      <c r="BT568" s="104"/>
      <c r="BU568" s="104"/>
      <c r="BV568" s="104"/>
      <c r="BW568" s="104"/>
      <c r="BX568" s="104"/>
      <c r="BY568" s="104"/>
      <c r="BZ568" s="104"/>
      <c r="CA568" s="104"/>
      <c r="CB568" s="104"/>
      <c r="CC568" s="104"/>
      <c r="CD568" s="104"/>
      <c r="CE568" s="104"/>
      <c r="CF568" s="104"/>
      <c r="CG568" s="104"/>
      <c r="CH568" s="104"/>
      <c r="CI568" s="104"/>
      <c r="CJ568" s="104"/>
      <c r="CK568" s="104"/>
      <c r="CL568" s="104"/>
      <c r="CM568" s="104"/>
      <c r="CN568" s="104"/>
      <c r="CO568" s="104"/>
      <c r="CP568" s="104"/>
      <c r="CQ568" s="104"/>
      <c r="CR568" s="104"/>
      <c r="CS568" s="104"/>
      <c r="CT568" s="104"/>
      <c r="CU568" s="104"/>
      <c r="CV568" s="104"/>
      <c r="CW568" s="104"/>
      <c r="CX568" s="104"/>
      <c r="CY568" s="104"/>
      <c r="CZ568" s="104"/>
      <c r="DA568" s="104"/>
      <c r="DB568" s="104"/>
      <c r="DC568" s="104"/>
      <c r="DD568" s="104"/>
      <c r="DE568" s="104"/>
      <c r="DF568" s="104"/>
      <c r="DG568" s="104"/>
      <c r="DH568" s="104"/>
      <c r="DI568" s="104"/>
      <c r="DJ568" s="104"/>
      <c r="DK568" s="104"/>
      <c r="DL568" s="104"/>
      <c r="DM568" s="104"/>
      <c r="DN568" s="104"/>
      <c r="DO568" s="104"/>
      <c r="DP568" s="104"/>
      <c r="DQ568" s="104"/>
      <c r="DR568" s="104"/>
      <c r="DS568" s="104"/>
      <c r="DT568" s="104"/>
      <c r="DU568" s="104"/>
      <c r="DV568" s="104"/>
      <c r="DW568" s="104"/>
      <c r="DX568" s="104"/>
      <c r="DY568" s="104"/>
      <c r="DZ568" s="104"/>
      <c r="EA568" s="104"/>
      <c r="EB568" s="104"/>
      <c r="EC568" s="104"/>
      <c r="ED568" s="104"/>
      <c r="EE568" s="104"/>
      <c r="EF568" s="104"/>
      <c r="EG568" s="104"/>
      <c r="EH568" s="104"/>
      <c r="EI568" s="104"/>
      <c r="EJ568" s="104"/>
      <c r="EK568" s="104"/>
      <c r="EL568" s="104"/>
      <c r="EM568" s="104"/>
      <c r="EN568" s="104"/>
      <c r="EO568" s="104"/>
      <c r="EP568" s="104"/>
      <c r="EQ568" s="104"/>
      <c r="ER568" s="104"/>
      <c r="ES568" s="104"/>
      <c r="ET568" s="104"/>
      <c r="EU568" s="104"/>
      <c r="EV568" s="104"/>
      <c r="EW568" s="104"/>
      <c r="EX568" s="104"/>
      <c r="EY568" s="104"/>
      <c r="EZ568" s="104"/>
      <c r="FA568" s="104"/>
      <c r="FB568" s="104"/>
      <c r="FC568" s="104"/>
      <c r="FD568" s="104"/>
      <c r="FE568" s="104"/>
      <c r="FF568" s="104"/>
      <c r="FG568" s="104"/>
      <c r="FH568" s="104"/>
      <c r="FI568" s="104"/>
      <c r="FJ568" s="104"/>
      <c r="FK568" s="104"/>
      <c r="FL568" s="104"/>
      <c r="FM568" s="104"/>
      <c r="FN568" s="104"/>
      <c r="FO568" s="104"/>
      <c r="FP568" s="104"/>
      <c r="FQ568" s="104"/>
      <c r="FR568" s="104"/>
      <c r="FS568" s="104"/>
      <c r="FT568" s="104"/>
      <c r="FU568" s="104"/>
      <c r="FV568" s="104"/>
      <c r="FW568" s="104"/>
      <c r="FX568" s="104"/>
      <c r="FY568" s="104"/>
      <c r="FZ568" s="104"/>
      <c r="GA568" s="104"/>
      <c r="GB568" s="104"/>
      <c r="GC568" s="104"/>
      <c r="GD568" s="104"/>
      <c r="GE568" s="104"/>
      <c r="GF568" s="104"/>
      <c r="GG568" s="104"/>
      <c r="GH568" s="104"/>
      <c r="GI568" s="104"/>
      <c r="GJ568" s="104"/>
      <c r="GK568" s="104"/>
      <c r="GL568" s="104"/>
      <c r="GM568" s="104"/>
      <c r="GN568" s="104"/>
      <c r="GO568" s="104"/>
      <c r="GP568" s="104"/>
      <c r="GQ568" s="104"/>
      <c r="GR568" s="104"/>
      <c r="GS568" s="104"/>
      <c r="GT568" s="104"/>
      <c r="GU568" s="104"/>
      <c r="GV568" s="104"/>
      <c r="GW568" s="104"/>
      <c r="GX568" s="104"/>
      <c r="GY568" s="104"/>
      <c r="GZ568" s="104"/>
      <c r="HA568" s="104"/>
      <c r="HB568" s="104"/>
      <c r="HC568" s="104"/>
      <c r="HD568" s="104"/>
      <c r="HE568" s="104"/>
      <c r="HF568" s="104"/>
      <c r="HG568" s="104"/>
      <c r="HH568" s="104"/>
      <c r="HI568" s="104"/>
      <c r="HJ568" s="104"/>
      <c r="HK568" s="104"/>
      <c r="HL568" s="104"/>
      <c r="HM568" s="104"/>
      <c r="HN568" s="104"/>
      <c r="HO568" s="104"/>
      <c r="HP568" s="104"/>
      <c r="HQ568" s="104"/>
      <c r="HR568" s="104"/>
      <c r="HS568" s="104"/>
      <c r="HT568" s="104"/>
      <c r="HU568" s="104"/>
      <c r="HV568" s="104"/>
      <c r="HW568" s="104"/>
      <c r="HX568" s="104"/>
      <c r="HY568" s="104"/>
      <c r="HZ568" s="104"/>
      <c r="IA568" s="104"/>
      <c r="IB568" s="104"/>
      <c r="IC568" s="104"/>
      <c r="ID568" s="104"/>
      <c r="IE568" s="104"/>
      <c r="IF568" s="104"/>
      <c r="IG568" s="104"/>
      <c r="IH568" s="104"/>
      <c r="II568" s="104"/>
      <c r="IJ568" s="104"/>
      <c r="IK568" s="104"/>
      <c r="IL568" s="104"/>
      <c r="IM568" s="104"/>
      <c r="IN568" s="104"/>
      <c r="IO568" s="104"/>
      <c r="IP568" s="104"/>
      <c r="IQ568" s="104"/>
      <c r="IR568" s="104"/>
      <c r="IS568" s="104"/>
      <c r="IT568" s="104"/>
      <c r="IU568" s="104"/>
      <c r="IV568" s="104"/>
      <c r="IW568" s="104"/>
      <c r="IX568" s="104"/>
      <c r="IY568" s="104"/>
      <c r="IZ568" s="104"/>
      <c r="JA568" s="104"/>
      <c r="JB568" s="104"/>
      <c r="JC568" s="104"/>
      <c r="JD568" s="104"/>
      <c r="JE568" s="104"/>
      <c r="JF568" s="104"/>
      <c r="JG568" s="104"/>
      <c r="JH568" s="104"/>
      <c r="JI568" s="104"/>
      <c r="JJ568" s="104"/>
      <c r="JK568" s="104"/>
      <c r="JL568" s="104"/>
      <c r="JM568" s="104"/>
      <c r="JN568" s="104"/>
      <c r="JO568" s="104"/>
      <c r="JP568" s="104"/>
      <c r="JQ568" s="104"/>
      <c r="JR568" s="104"/>
      <c r="JS568" s="104"/>
      <c r="JT568" s="104"/>
      <c r="JU568" s="104"/>
      <c r="JV568" s="104"/>
      <c r="JW568" s="104"/>
      <c r="JX568" s="104"/>
      <c r="JY568" s="104"/>
      <c r="JZ568" s="104"/>
      <c r="KA568" s="104"/>
      <c r="KB568" s="104"/>
      <c r="KC568" s="104"/>
      <c r="KD568" s="104"/>
      <c r="KE568" s="104"/>
      <c r="KF568" s="104"/>
      <c r="KG568" s="104"/>
      <c r="KH568" s="104"/>
      <c r="KI568" s="104"/>
      <c r="KJ568" s="104"/>
      <c r="KK568" s="104"/>
      <c r="KL568" s="104"/>
      <c r="KM568" s="104"/>
      <c r="KN568" s="104"/>
      <c r="KO568" s="104"/>
      <c r="KP568" s="104"/>
      <c r="KQ568" s="104"/>
      <c r="KR568" s="104"/>
      <c r="KS568" s="104"/>
      <c r="KT568" s="104"/>
      <c r="KU568" s="104"/>
      <c r="KV568" s="104"/>
      <c r="KW568" s="104"/>
      <c r="KX568" s="104"/>
      <c r="KY568" s="104"/>
      <c r="KZ568" s="104"/>
      <c r="LA568" s="104"/>
      <c r="LB568" s="104"/>
      <c r="LC568" s="104"/>
      <c r="LD568" s="104"/>
      <c r="LE568" s="104"/>
      <c r="LF568" s="104"/>
      <c r="LG568" s="104"/>
      <c r="LH568" s="104"/>
      <c r="LI568" s="104"/>
      <c r="LJ568" s="104"/>
      <c r="LK568" s="104"/>
      <c r="LL568" s="104"/>
      <c r="LM568" s="104"/>
      <c r="LN568" s="104"/>
      <c r="LO568" s="104"/>
      <c r="LP568" s="104"/>
      <c r="LQ568" s="104"/>
      <c r="LR568" s="104"/>
      <c r="LS568" s="104"/>
      <c r="LT568" s="104"/>
      <c r="LU568" s="104"/>
      <c r="LV568" s="104"/>
      <c r="LW568" s="104"/>
      <c r="LX568" s="104"/>
      <c r="LY568" s="104"/>
      <c r="LZ568" s="104"/>
      <c r="MA568" s="104"/>
      <c r="MB568" s="104"/>
      <c r="MC568" s="104"/>
      <c r="MD568" s="104"/>
      <c r="ME568" s="104"/>
      <c r="MF568" s="104"/>
      <c r="MG568" s="104"/>
      <c r="MH568" s="104"/>
      <c r="MI568" s="104"/>
      <c r="MJ568" s="104"/>
      <c r="MK568" s="104"/>
      <c r="ML568" s="104"/>
      <c r="MM568" s="104"/>
      <c r="MN568" s="104"/>
      <c r="MO568" s="104"/>
      <c r="MP568" s="104"/>
      <c r="MQ568" s="104"/>
      <c r="MR568" s="104"/>
      <c r="MS568" s="104"/>
      <c r="MT568" s="104"/>
      <c r="MU568" s="104"/>
      <c r="MV568" s="104"/>
      <c r="MW568" s="104"/>
      <c r="MX568" s="104"/>
      <c r="MY568" s="104"/>
      <c r="MZ568" s="104"/>
      <c r="NA568" s="104"/>
      <c r="NB568" s="104"/>
      <c r="NC568" s="104"/>
      <c r="ND568" s="104"/>
      <c r="NE568" s="104"/>
      <c r="NF568" s="104"/>
      <c r="NG568" s="104"/>
      <c r="NH568" s="104"/>
      <c r="NI568" s="104"/>
      <c r="NJ568" s="104"/>
      <c r="NK568" s="104"/>
      <c r="NL568" s="104"/>
      <c r="NM568" s="104"/>
      <c r="NN568" s="104"/>
      <c r="NO568" s="104"/>
      <c r="NP568" s="104"/>
      <c r="NQ568" s="104"/>
      <c r="NR568" s="104"/>
      <c r="NS568" s="104"/>
      <c r="NT568" s="104"/>
      <c r="NU568" s="104"/>
      <c r="NV568" s="104"/>
      <c r="NW568" s="104"/>
      <c r="NX568" s="104"/>
      <c r="NY568" s="104"/>
      <c r="NZ568" s="104"/>
      <c r="OA568" s="104"/>
      <c r="OB568" s="104"/>
      <c r="OC568" s="104"/>
      <c r="OD568" s="104"/>
      <c r="OE568" s="104"/>
      <c r="OF568" s="104"/>
      <c r="OG568" s="104"/>
      <c r="OH568" s="104"/>
      <c r="OI568" s="104"/>
      <c r="OJ568" s="104"/>
      <c r="OK568" s="104"/>
      <c r="OL568" s="104"/>
      <c r="OM568" s="104"/>
      <c r="ON568" s="104"/>
      <c r="OO568" s="104"/>
      <c r="OP568" s="104"/>
      <c r="OQ568" s="104"/>
      <c r="OR568" s="104"/>
      <c r="OS568" s="104"/>
      <c r="OT568" s="104"/>
      <c r="OU568" s="104"/>
      <c r="OV568" s="104"/>
      <c r="OW568" s="104"/>
      <c r="OX568" s="104"/>
      <c r="OY568" s="104"/>
      <c r="OZ568" s="104"/>
      <c r="PA568" s="104"/>
      <c r="PB568" s="104"/>
      <c r="PC568" s="104"/>
      <c r="PD568" s="104"/>
      <c r="PE568" s="104"/>
      <c r="PF568" s="104"/>
      <c r="PG568" s="104"/>
      <c r="PH568" s="104"/>
      <c r="PI568" s="104"/>
      <c r="PJ568" s="104"/>
      <c r="PK568" s="104"/>
      <c r="PL568" s="104"/>
      <c r="PM568" s="104"/>
      <c r="PN568" s="104"/>
      <c r="PO568" s="104"/>
      <c r="PP568" s="104"/>
      <c r="PQ568" s="104"/>
      <c r="PR568" s="104"/>
      <c r="PS568" s="104"/>
      <c r="PT568" s="104"/>
      <c r="PU568" s="104"/>
      <c r="PV568" s="104"/>
      <c r="PW568" s="104"/>
      <c r="PX568" s="104"/>
      <c r="PY568" s="104"/>
      <c r="PZ568" s="104"/>
      <c r="QA568" s="104"/>
      <c r="QB568" s="104"/>
      <c r="QC568" s="104"/>
      <c r="QD568" s="104"/>
      <c r="QE568" s="104"/>
      <c r="QF568" s="104"/>
      <c r="QG568" s="104"/>
      <c r="QH568" s="104"/>
      <c r="QI568" s="104"/>
      <c r="QJ568" s="104"/>
      <c r="QK568" s="104"/>
      <c r="QL568" s="104"/>
      <c r="QM568" s="104"/>
      <c r="QN568" s="104"/>
      <c r="QO568" s="104"/>
      <c r="QP568" s="104"/>
      <c r="QQ568" s="104"/>
      <c r="QR568" s="104"/>
      <c r="QS568" s="104"/>
      <c r="QT568" s="104"/>
      <c r="QU568" s="104"/>
      <c r="QV568" s="104"/>
      <c r="QW568" s="104"/>
      <c r="QX568" s="104"/>
      <c r="QY568" s="104"/>
      <c r="QZ568" s="104"/>
      <c r="RA568" s="104"/>
      <c r="RB568" s="104"/>
      <c r="RC568" s="104"/>
      <c r="RD568" s="104"/>
      <c r="RE568" s="104"/>
      <c r="RF568" s="104"/>
      <c r="RG568" s="65"/>
      <c r="RH568" s="65"/>
      <c r="RI568" s="65"/>
      <c r="RJ568" s="65"/>
      <c r="RK568" s="65"/>
      <c r="RL568" s="65"/>
      <c r="RM568" s="65"/>
      <c r="RN568" s="65"/>
      <c r="RO568" s="65"/>
      <c r="RP568" s="65"/>
      <c r="RQ568" s="65"/>
      <c r="RR568" s="65"/>
      <c r="RS568" s="65"/>
      <c r="RT568" s="65"/>
      <c r="RU568" s="65"/>
      <c r="RV568" s="65"/>
      <c r="RW568" s="65"/>
      <c r="RX568" s="65"/>
      <c r="RY568" s="65"/>
      <c r="RZ568" s="65"/>
      <c r="SA568" s="65"/>
      <c r="SB568" s="65"/>
      <c r="SC568" s="65"/>
      <c r="SD568" s="65"/>
      <c r="SE568" s="65"/>
      <c r="SF568" s="65"/>
      <c r="SG568" s="65"/>
      <c r="SH568" s="65"/>
      <c r="SI568" s="65"/>
      <c r="SJ568" s="65"/>
      <c r="SK568" s="65"/>
      <c r="SL568" s="65"/>
      <c r="SM568" s="65"/>
      <c r="SN568" s="65"/>
      <c r="SO568" s="65"/>
      <c r="SP568" s="65"/>
      <c r="SQ568" s="65"/>
      <c r="SR568" s="65"/>
      <c r="SS568" s="65"/>
      <c r="ST568" s="65"/>
      <c r="SU568" s="65"/>
      <c r="SV568" s="65"/>
      <c r="SW568" s="65"/>
      <c r="SX568" s="65"/>
      <c r="SY568" s="65"/>
      <c r="SZ568" s="65"/>
      <c r="TA568" s="65"/>
      <c r="TB568" s="65"/>
      <c r="TC568" s="65"/>
      <c r="TD568" s="65"/>
      <c r="TE568" s="65"/>
      <c r="TF568" s="65"/>
      <c r="TG568" s="65"/>
      <c r="TH568" s="65"/>
      <c r="TI568" s="65"/>
      <c r="TJ568" s="65"/>
      <c r="TK568" s="65"/>
      <c r="TL568" s="65"/>
      <c r="TM568" s="65"/>
      <c r="TN568" s="65"/>
      <c r="TO568" s="65"/>
      <c r="TP568" s="65"/>
      <c r="TQ568" s="65"/>
      <c r="TR568" s="65"/>
      <c r="TS568" s="65"/>
      <c r="TT568" s="65"/>
      <c r="TU568" s="65"/>
      <c r="TV568" s="65"/>
      <c r="TW568" s="65"/>
      <c r="TX568" s="65"/>
      <c r="TY568" s="65"/>
      <c r="TZ568" s="65"/>
      <c r="UA568" s="65"/>
      <c r="UB568" s="65"/>
      <c r="UC568" s="65"/>
      <c r="UD568" s="65"/>
      <c r="UE568" s="65"/>
      <c r="UF568" s="65"/>
      <c r="UG568" s="65"/>
      <c r="UH568" s="65"/>
    </row>
    <row r="569" spans="1:554" x14ac:dyDescent="0.35">
      <c r="A569" s="137"/>
      <c r="B569" s="138" t="s">
        <v>19</v>
      </c>
      <c r="C569" s="213"/>
      <c r="D569" s="214">
        <v>180</v>
      </c>
      <c r="E569" s="207">
        <v>180</v>
      </c>
      <c r="F569" s="210"/>
      <c r="G569" s="211"/>
      <c r="H569" s="212"/>
      <c r="I569" s="211"/>
      <c r="J569" s="143"/>
      <c r="T569" s="104"/>
      <c r="U569" s="104"/>
      <c r="V569" s="104"/>
      <c r="W569" s="104"/>
      <c r="X569" s="104"/>
      <c r="Y569" s="104"/>
      <c r="Z569" s="104"/>
      <c r="AA569" s="104"/>
      <c r="AB569" s="104"/>
      <c r="AC569" s="104"/>
      <c r="AD569" s="104"/>
      <c r="AE569" s="104"/>
      <c r="AF569" s="104"/>
      <c r="AG569" s="104"/>
      <c r="AH569" s="104"/>
      <c r="AI569" s="104"/>
      <c r="AJ569" s="104"/>
      <c r="AK569" s="104"/>
      <c r="AL569" s="104"/>
      <c r="AM569" s="104"/>
      <c r="AN569" s="104"/>
      <c r="AO569" s="104"/>
      <c r="AP569" s="104"/>
      <c r="AQ569" s="104"/>
      <c r="AR569" s="104"/>
      <c r="AS569" s="104"/>
      <c r="AT569" s="104"/>
      <c r="AU569" s="104"/>
      <c r="AV569" s="104"/>
      <c r="AW569" s="104"/>
      <c r="AX569" s="104"/>
      <c r="AY569" s="104"/>
      <c r="AZ569" s="104"/>
      <c r="BA569" s="104"/>
      <c r="BB569" s="104"/>
      <c r="BC569" s="104"/>
      <c r="BD569" s="104"/>
      <c r="BE569" s="104"/>
      <c r="BF569" s="104"/>
      <c r="BG569" s="104"/>
      <c r="BH569" s="104"/>
      <c r="BI569" s="104"/>
      <c r="BJ569" s="104"/>
      <c r="BK569" s="104"/>
      <c r="BL569" s="104"/>
      <c r="BM569" s="104"/>
      <c r="BN569" s="104"/>
      <c r="BO569" s="104"/>
      <c r="BP569" s="104"/>
      <c r="BQ569" s="104"/>
      <c r="BR569" s="104"/>
      <c r="BS569" s="104"/>
      <c r="BT569" s="104"/>
      <c r="BU569" s="104"/>
      <c r="BV569" s="104"/>
      <c r="BW569" s="104"/>
      <c r="BX569" s="104"/>
      <c r="BY569" s="104"/>
      <c r="BZ569" s="104"/>
      <c r="CA569" s="104"/>
      <c r="CB569" s="104"/>
      <c r="CC569" s="104"/>
      <c r="CD569" s="104"/>
      <c r="CE569" s="104"/>
      <c r="CF569" s="104"/>
      <c r="CG569" s="104"/>
      <c r="CH569" s="104"/>
      <c r="CI569" s="104"/>
      <c r="CJ569" s="104"/>
      <c r="CK569" s="104"/>
      <c r="CL569" s="104"/>
      <c r="CM569" s="104"/>
      <c r="CN569" s="104"/>
      <c r="CO569" s="104"/>
      <c r="CP569" s="104"/>
      <c r="CQ569" s="104"/>
      <c r="CR569" s="104"/>
      <c r="CS569" s="104"/>
      <c r="CT569" s="104"/>
      <c r="CU569" s="104"/>
      <c r="CV569" s="104"/>
      <c r="CW569" s="104"/>
      <c r="CX569" s="104"/>
      <c r="CY569" s="104"/>
      <c r="CZ569" s="104"/>
      <c r="DA569" s="104"/>
      <c r="DB569" s="104"/>
      <c r="DC569" s="104"/>
      <c r="DD569" s="104"/>
      <c r="DE569" s="104"/>
      <c r="DF569" s="104"/>
      <c r="DG569" s="104"/>
      <c r="DH569" s="104"/>
      <c r="DI569" s="104"/>
      <c r="DJ569" s="104"/>
      <c r="DK569" s="104"/>
      <c r="DL569" s="104"/>
      <c r="DM569" s="104"/>
      <c r="DN569" s="104"/>
      <c r="DO569" s="104"/>
      <c r="DP569" s="104"/>
      <c r="DQ569" s="104"/>
      <c r="DR569" s="104"/>
      <c r="DS569" s="104"/>
      <c r="DT569" s="104"/>
      <c r="DU569" s="104"/>
      <c r="DV569" s="104"/>
      <c r="DW569" s="104"/>
      <c r="DX569" s="104"/>
      <c r="DY569" s="104"/>
      <c r="DZ569" s="104"/>
      <c r="EA569" s="104"/>
      <c r="EB569" s="104"/>
      <c r="EC569" s="104"/>
      <c r="ED569" s="104"/>
      <c r="EE569" s="104"/>
      <c r="EF569" s="104"/>
      <c r="EG569" s="104"/>
      <c r="EH569" s="104"/>
      <c r="EI569" s="104"/>
      <c r="EJ569" s="104"/>
      <c r="EK569" s="104"/>
      <c r="EL569" s="104"/>
      <c r="EM569" s="104"/>
      <c r="EN569" s="104"/>
      <c r="EO569" s="104"/>
      <c r="EP569" s="104"/>
      <c r="EQ569" s="104"/>
      <c r="ER569" s="104"/>
      <c r="ES569" s="104"/>
      <c r="ET569" s="104"/>
      <c r="EU569" s="104"/>
      <c r="EV569" s="104"/>
      <c r="EW569" s="104"/>
      <c r="EX569" s="104"/>
      <c r="EY569" s="104"/>
      <c r="EZ569" s="104"/>
      <c r="FA569" s="104"/>
      <c r="FB569" s="104"/>
      <c r="FC569" s="104"/>
      <c r="FD569" s="104"/>
      <c r="FE569" s="104"/>
      <c r="FF569" s="104"/>
      <c r="FG569" s="104"/>
      <c r="FH569" s="104"/>
      <c r="FI569" s="104"/>
      <c r="FJ569" s="104"/>
      <c r="FK569" s="104"/>
      <c r="FL569" s="104"/>
      <c r="FM569" s="104"/>
      <c r="FN569" s="104"/>
      <c r="FO569" s="104"/>
      <c r="FP569" s="104"/>
      <c r="FQ569" s="104"/>
      <c r="FR569" s="104"/>
      <c r="FS569" s="104"/>
      <c r="FT569" s="104"/>
      <c r="FU569" s="104"/>
      <c r="FV569" s="104"/>
      <c r="FW569" s="104"/>
      <c r="FX569" s="104"/>
      <c r="FY569" s="104"/>
      <c r="FZ569" s="104"/>
      <c r="GA569" s="104"/>
      <c r="GB569" s="104"/>
      <c r="GC569" s="104"/>
      <c r="GD569" s="104"/>
      <c r="GE569" s="104"/>
      <c r="GF569" s="104"/>
      <c r="GG569" s="104"/>
      <c r="GH569" s="104"/>
      <c r="GI569" s="104"/>
      <c r="GJ569" s="104"/>
      <c r="GK569" s="104"/>
      <c r="GL569" s="104"/>
      <c r="GM569" s="104"/>
      <c r="GN569" s="104"/>
      <c r="GO569" s="104"/>
      <c r="GP569" s="104"/>
      <c r="GQ569" s="104"/>
      <c r="GR569" s="104"/>
      <c r="GS569" s="104"/>
      <c r="GT569" s="104"/>
      <c r="GU569" s="104"/>
      <c r="GV569" s="104"/>
      <c r="GW569" s="104"/>
      <c r="GX569" s="104"/>
      <c r="GY569" s="104"/>
      <c r="GZ569" s="104"/>
      <c r="HA569" s="104"/>
      <c r="HB569" s="104"/>
      <c r="HC569" s="104"/>
      <c r="HD569" s="104"/>
      <c r="HE569" s="104"/>
      <c r="HF569" s="104"/>
      <c r="HG569" s="104"/>
      <c r="HH569" s="104"/>
      <c r="HI569" s="104"/>
      <c r="HJ569" s="104"/>
      <c r="HK569" s="104"/>
      <c r="HL569" s="104"/>
      <c r="HM569" s="104"/>
      <c r="HN569" s="104"/>
      <c r="HO569" s="104"/>
      <c r="HP569" s="104"/>
      <c r="HQ569" s="104"/>
      <c r="HR569" s="104"/>
      <c r="HS569" s="104"/>
      <c r="HT569" s="104"/>
      <c r="HU569" s="104"/>
      <c r="HV569" s="104"/>
      <c r="HW569" s="104"/>
      <c r="HX569" s="104"/>
      <c r="HY569" s="104"/>
      <c r="HZ569" s="104"/>
      <c r="IA569" s="104"/>
      <c r="IB569" s="104"/>
      <c r="IC569" s="104"/>
      <c r="ID569" s="104"/>
      <c r="IE569" s="104"/>
      <c r="IF569" s="104"/>
      <c r="IG569" s="104"/>
      <c r="IH569" s="104"/>
      <c r="II569" s="104"/>
      <c r="IJ569" s="104"/>
      <c r="IK569" s="104"/>
      <c r="IL569" s="104"/>
      <c r="IM569" s="104"/>
      <c r="IN569" s="104"/>
      <c r="IO569" s="104"/>
      <c r="IP569" s="104"/>
      <c r="IQ569" s="104"/>
      <c r="IR569" s="104"/>
      <c r="IS569" s="104"/>
      <c r="IT569" s="104"/>
      <c r="IU569" s="104"/>
      <c r="IV569" s="104"/>
      <c r="IW569" s="104"/>
      <c r="IX569" s="104"/>
      <c r="IY569" s="104"/>
      <c r="IZ569" s="104"/>
      <c r="JA569" s="104"/>
      <c r="JB569" s="104"/>
      <c r="JC569" s="104"/>
      <c r="JD569" s="104"/>
      <c r="JE569" s="104"/>
      <c r="JF569" s="104"/>
      <c r="JG569" s="104"/>
      <c r="JH569" s="104"/>
      <c r="JI569" s="104"/>
      <c r="JJ569" s="104"/>
      <c r="JK569" s="104"/>
      <c r="JL569" s="104"/>
      <c r="JM569" s="104"/>
      <c r="JN569" s="104"/>
      <c r="JO569" s="104"/>
      <c r="JP569" s="104"/>
      <c r="JQ569" s="104"/>
      <c r="JR569" s="104"/>
      <c r="JS569" s="104"/>
      <c r="JT569" s="104"/>
      <c r="JU569" s="104"/>
      <c r="JV569" s="104"/>
      <c r="JW569" s="104"/>
      <c r="JX569" s="104"/>
      <c r="JY569" s="104"/>
      <c r="JZ569" s="104"/>
      <c r="KA569" s="104"/>
      <c r="KB569" s="104"/>
      <c r="KC569" s="104"/>
      <c r="KD569" s="104"/>
      <c r="KE569" s="104"/>
      <c r="KF569" s="104"/>
      <c r="KG569" s="104"/>
      <c r="KH569" s="104"/>
      <c r="KI569" s="104"/>
      <c r="KJ569" s="104"/>
      <c r="KK569" s="104"/>
      <c r="KL569" s="104"/>
      <c r="KM569" s="104"/>
      <c r="KN569" s="104"/>
      <c r="KO569" s="104"/>
      <c r="KP569" s="104"/>
      <c r="KQ569" s="104"/>
      <c r="KR569" s="104"/>
      <c r="KS569" s="104"/>
      <c r="KT569" s="104"/>
      <c r="KU569" s="104"/>
      <c r="KV569" s="104"/>
      <c r="KW569" s="104"/>
      <c r="KX569" s="104"/>
      <c r="KY569" s="104"/>
      <c r="KZ569" s="104"/>
      <c r="LA569" s="104"/>
      <c r="LB569" s="104"/>
      <c r="LC569" s="104"/>
      <c r="LD569" s="104"/>
      <c r="LE569" s="104"/>
      <c r="LF569" s="104"/>
      <c r="LG569" s="104"/>
      <c r="LH569" s="104"/>
      <c r="LI569" s="104"/>
      <c r="LJ569" s="104"/>
      <c r="LK569" s="104"/>
      <c r="LL569" s="104"/>
      <c r="LM569" s="104"/>
      <c r="LN569" s="104"/>
      <c r="LO569" s="104"/>
      <c r="LP569" s="104"/>
      <c r="LQ569" s="104"/>
      <c r="LR569" s="104"/>
      <c r="LS569" s="104"/>
      <c r="LT569" s="104"/>
      <c r="LU569" s="104"/>
      <c r="LV569" s="104"/>
      <c r="LW569" s="104"/>
      <c r="LX569" s="104"/>
      <c r="LY569" s="104"/>
      <c r="LZ569" s="104"/>
      <c r="MA569" s="104"/>
      <c r="MB569" s="104"/>
      <c r="MC569" s="104"/>
      <c r="MD569" s="104"/>
      <c r="ME569" s="104"/>
      <c r="MF569" s="104"/>
      <c r="MG569" s="104"/>
      <c r="MH569" s="104"/>
      <c r="MI569" s="104"/>
      <c r="MJ569" s="104"/>
      <c r="MK569" s="104"/>
      <c r="ML569" s="104"/>
      <c r="MM569" s="104"/>
      <c r="MN569" s="104"/>
      <c r="MO569" s="104"/>
      <c r="MP569" s="104"/>
      <c r="MQ569" s="104"/>
      <c r="MR569" s="104"/>
      <c r="MS569" s="104"/>
      <c r="MT569" s="104"/>
      <c r="MU569" s="104"/>
      <c r="MV569" s="104"/>
      <c r="MW569" s="104"/>
      <c r="MX569" s="104"/>
      <c r="MY569" s="104"/>
      <c r="MZ569" s="104"/>
      <c r="NA569" s="104"/>
      <c r="NB569" s="104"/>
      <c r="NC569" s="104"/>
      <c r="ND569" s="104"/>
      <c r="NE569" s="104"/>
      <c r="NF569" s="104"/>
      <c r="NG569" s="104"/>
      <c r="NH569" s="104"/>
      <c r="NI569" s="104"/>
      <c r="NJ569" s="104"/>
      <c r="NK569" s="104"/>
      <c r="NL569" s="104"/>
      <c r="NM569" s="104"/>
      <c r="NN569" s="104"/>
      <c r="NO569" s="104"/>
      <c r="NP569" s="104"/>
      <c r="NQ569" s="104"/>
      <c r="NR569" s="104"/>
      <c r="NS569" s="104"/>
      <c r="NT569" s="104"/>
      <c r="NU569" s="104"/>
      <c r="NV569" s="104"/>
      <c r="NW569" s="104"/>
      <c r="NX569" s="104"/>
      <c r="NY569" s="104"/>
      <c r="NZ569" s="104"/>
      <c r="OA569" s="104"/>
      <c r="OB569" s="104"/>
      <c r="OC569" s="104"/>
      <c r="OD569" s="104"/>
      <c r="OE569" s="104"/>
      <c r="OF569" s="104"/>
      <c r="OG569" s="104"/>
      <c r="OH569" s="104"/>
      <c r="OI569" s="104"/>
      <c r="OJ569" s="104"/>
      <c r="OK569" s="104"/>
      <c r="OL569" s="104"/>
      <c r="OM569" s="104"/>
      <c r="ON569" s="104"/>
      <c r="OO569" s="104"/>
      <c r="OP569" s="104"/>
      <c r="OQ569" s="104"/>
      <c r="OR569" s="104"/>
      <c r="OS569" s="104"/>
      <c r="OT569" s="104"/>
      <c r="OU569" s="104"/>
      <c r="OV569" s="104"/>
      <c r="OW569" s="104"/>
      <c r="OX569" s="104"/>
      <c r="OY569" s="104"/>
      <c r="OZ569" s="104"/>
      <c r="PA569" s="104"/>
      <c r="PB569" s="104"/>
      <c r="PC569" s="104"/>
      <c r="PD569" s="104"/>
      <c r="PE569" s="104"/>
      <c r="PF569" s="104"/>
      <c r="PG569" s="104"/>
      <c r="PH569" s="104"/>
      <c r="PI569" s="104"/>
      <c r="PJ569" s="104"/>
      <c r="PK569" s="104"/>
      <c r="PL569" s="104"/>
      <c r="PM569" s="104"/>
      <c r="PN569" s="104"/>
      <c r="PO569" s="104"/>
      <c r="PP569" s="104"/>
      <c r="PQ569" s="104"/>
      <c r="PR569" s="104"/>
      <c r="PS569" s="104"/>
      <c r="PT569" s="104"/>
      <c r="PU569" s="104"/>
      <c r="PV569" s="104"/>
      <c r="PW569" s="104"/>
      <c r="PX569" s="104"/>
      <c r="PY569" s="104"/>
      <c r="PZ569" s="104"/>
      <c r="QA569" s="104"/>
      <c r="QB569" s="104"/>
      <c r="QC569" s="104"/>
      <c r="QD569" s="104"/>
      <c r="QE569" s="104"/>
      <c r="QF569" s="104"/>
      <c r="QG569" s="104"/>
      <c r="QH569" s="104"/>
      <c r="QI569" s="104"/>
      <c r="QJ569" s="104"/>
      <c r="QK569" s="104"/>
      <c r="QL569" s="104"/>
      <c r="QM569" s="104"/>
      <c r="QN569" s="104"/>
      <c r="QO569" s="104"/>
      <c r="QP569" s="104"/>
      <c r="QQ569" s="104"/>
      <c r="QR569" s="104"/>
      <c r="QS569" s="104"/>
      <c r="QT569" s="104"/>
      <c r="QU569" s="104"/>
      <c r="QV569" s="104"/>
      <c r="QW569" s="104"/>
      <c r="QX569" s="104"/>
      <c r="QY569" s="104"/>
      <c r="QZ569" s="104"/>
      <c r="RA569" s="104"/>
      <c r="RB569" s="104"/>
      <c r="RC569" s="104"/>
      <c r="RD569" s="104"/>
      <c r="RE569" s="104"/>
      <c r="RF569" s="104"/>
      <c r="RG569" s="65"/>
      <c r="RH569" s="65"/>
      <c r="RI569" s="65"/>
      <c r="RJ569" s="65"/>
      <c r="RK569" s="65"/>
      <c r="RL569" s="65"/>
      <c r="RM569" s="65"/>
      <c r="RN569" s="65"/>
      <c r="RO569" s="65"/>
      <c r="RP569" s="65"/>
      <c r="RQ569" s="65"/>
      <c r="RR569" s="65"/>
      <c r="RS569" s="65"/>
      <c r="RT569" s="65"/>
      <c r="RU569" s="65"/>
      <c r="RV569" s="65"/>
      <c r="RW569" s="65"/>
      <c r="RX569" s="65"/>
      <c r="RY569" s="65"/>
      <c r="RZ569" s="65"/>
      <c r="SA569" s="65"/>
      <c r="SB569" s="65"/>
      <c r="SC569" s="65"/>
      <c r="SD569" s="65"/>
      <c r="SE569" s="65"/>
      <c r="SF569" s="65"/>
      <c r="SG569" s="65"/>
      <c r="SH569" s="65"/>
      <c r="SI569" s="65"/>
      <c r="SJ569" s="65"/>
      <c r="SK569" s="65"/>
      <c r="SL569" s="65"/>
      <c r="SM569" s="65"/>
      <c r="SN569" s="65"/>
      <c r="SO569" s="65"/>
      <c r="SP569" s="65"/>
      <c r="SQ569" s="65"/>
      <c r="SR569" s="65"/>
      <c r="SS569" s="65"/>
      <c r="ST569" s="65"/>
      <c r="SU569" s="65"/>
      <c r="SV569" s="65"/>
      <c r="SW569" s="65"/>
      <c r="SX569" s="65"/>
      <c r="SY569" s="65"/>
      <c r="SZ569" s="65"/>
      <c r="TA569" s="65"/>
      <c r="TB569" s="65"/>
      <c r="TC569" s="65"/>
      <c r="TD569" s="65"/>
      <c r="TE569" s="65"/>
      <c r="TF569" s="65"/>
      <c r="TG569" s="65"/>
      <c r="TH569" s="65"/>
      <c r="TI569" s="65"/>
      <c r="TJ569" s="65"/>
      <c r="TK569" s="65"/>
      <c r="TL569" s="65"/>
      <c r="TM569" s="65"/>
      <c r="TN569" s="65"/>
      <c r="TO569" s="65"/>
      <c r="TP569" s="65"/>
      <c r="TQ569" s="65"/>
      <c r="TR569" s="65"/>
      <c r="TS569" s="65"/>
      <c r="TT569" s="65"/>
      <c r="TU569" s="65"/>
      <c r="TV569" s="65"/>
      <c r="TW569" s="65"/>
      <c r="TX569" s="65"/>
      <c r="TY569" s="65"/>
      <c r="TZ569" s="65"/>
      <c r="UA569" s="65"/>
      <c r="UB569" s="65"/>
      <c r="UC569" s="65"/>
      <c r="UD569" s="65"/>
      <c r="UE569" s="65"/>
      <c r="UF569" s="65"/>
      <c r="UG569" s="65"/>
      <c r="UH569" s="65"/>
    </row>
    <row r="570" spans="1:554" ht="15" thickBot="1" x14ac:dyDescent="0.4">
      <c r="A570" s="137" t="s">
        <v>42</v>
      </c>
      <c r="B570" s="138"/>
      <c r="C570" s="139">
        <v>23</v>
      </c>
      <c r="D570" s="141">
        <v>23</v>
      </c>
      <c r="E570" s="141">
        <v>23</v>
      </c>
      <c r="F570" s="141">
        <v>1.8</v>
      </c>
      <c r="G570" s="140">
        <v>0.23</v>
      </c>
      <c r="H570" s="141">
        <v>11.3</v>
      </c>
      <c r="I570" s="140">
        <v>54.5</v>
      </c>
      <c r="J570" s="143"/>
    </row>
    <row r="571" spans="1:554" ht="15" thickBot="1" x14ac:dyDescent="0.4">
      <c r="A571" s="215" t="s">
        <v>29</v>
      </c>
      <c r="B571" s="216"/>
      <c r="C571" s="217">
        <v>510</v>
      </c>
      <c r="D571" s="237"/>
      <c r="E571" s="199"/>
      <c r="F571" s="200">
        <v>15.98</v>
      </c>
      <c r="G571" s="200">
        <v>18.62</v>
      </c>
      <c r="H571" s="200">
        <v>82.2</v>
      </c>
      <c r="I571" s="200">
        <v>561</v>
      </c>
      <c r="J571" s="143"/>
    </row>
    <row r="572" spans="1:554" ht="15" thickBot="1" x14ac:dyDescent="0.4">
      <c r="A572" s="215" t="s">
        <v>65</v>
      </c>
      <c r="B572" s="216"/>
      <c r="C572" s="217">
        <v>1732.5</v>
      </c>
      <c r="D572" s="245"/>
      <c r="E572" s="199"/>
      <c r="F572" s="199">
        <v>50.230000000000004</v>
      </c>
      <c r="G572" s="199">
        <v>56.05</v>
      </c>
      <c r="H572" s="199">
        <v>238.5</v>
      </c>
      <c r="I572" s="199">
        <v>1660.7</v>
      </c>
      <c r="J572" s="201"/>
    </row>
    <row r="573" spans="1:554" x14ac:dyDescent="0.35">
      <c r="A573" s="138"/>
      <c r="B573" s="138"/>
      <c r="C573" s="161"/>
      <c r="D573" s="247"/>
      <c r="E573" s="140"/>
      <c r="F573" s="140"/>
      <c r="G573" s="140"/>
      <c r="H573" s="140"/>
      <c r="I573" s="140"/>
      <c r="J573" s="222"/>
    </row>
    <row r="574" spans="1:554" ht="15" thickBot="1" x14ac:dyDescent="0.4">
      <c r="A574" s="179" t="s">
        <v>119</v>
      </c>
      <c r="J574" s="233"/>
    </row>
    <row r="575" spans="1:554" ht="22.5" customHeight="1" x14ac:dyDescent="0.35">
      <c r="A575" s="184" t="s">
        <v>264</v>
      </c>
      <c r="B575" s="185"/>
      <c r="C575" s="186" t="s">
        <v>260</v>
      </c>
      <c r="D575" s="187" t="s">
        <v>3</v>
      </c>
      <c r="E575" s="188" t="s">
        <v>3</v>
      </c>
      <c r="F575" s="461" t="s">
        <v>261</v>
      </c>
      <c r="G575" s="462"/>
      <c r="H575" s="463"/>
      <c r="I575" s="187" t="s">
        <v>4</v>
      </c>
      <c r="J575" s="189" t="s">
        <v>262</v>
      </c>
    </row>
    <row r="576" spans="1:554" ht="15" thickBot="1" x14ac:dyDescent="0.4">
      <c r="A576" s="144" t="s">
        <v>263</v>
      </c>
      <c r="B576" s="190"/>
      <c r="C576" s="191"/>
      <c r="D576" s="192" t="s">
        <v>6</v>
      </c>
      <c r="E576" s="193" t="s">
        <v>6</v>
      </c>
      <c r="F576" s="194"/>
      <c r="G576" s="195"/>
      <c r="H576" s="196"/>
      <c r="I576" s="192" t="s">
        <v>7</v>
      </c>
      <c r="J576" s="143"/>
    </row>
    <row r="577" spans="1:123" ht="15" thickBot="1" x14ac:dyDescent="0.4">
      <c r="A577" s="145"/>
      <c r="B577" s="197"/>
      <c r="C577" s="198"/>
      <c r="D577" s="199" t="s">
        <v>8</v>
      </c>
      <c r="E577" s="199" t="s">
        <v>9</v>
      </c>
      <c r="F577" s="199" t="s">
        <v>10</v>
      </c>
      <c r="G577" s="199" t="s">
        <v>11</v>
      </c>
      <c r="H577" s="200" t="s">
        <v>12</v>
      </c>
      <c r="I577" s="200" t="s">
        <v>13</v>
      </c>
      <c r="J577" s="201"/>
    </row>
    <row r="578" spans="1:123" x14ac:dyDescent="0.35">
      <c r="A578" s="221"/>
      <c r="B578" s="222" t="s">
        <v>15</v>
      </c>
      <c r="C578" s="139"/>
      <c r="D578" s="187"/>
      <c r="E578" s="225"/>
      <c r="F578" s="249"/>
      <c r="G578" s="225"/>
      <c r="H578" s="261"/>
      <c r="I578" s="249"/>
      <c r="J578" s="143"/>
    </row>
    <row r="579" spans="1:123" s="77" customFormat="1" ht="26.5" x14ac:dyDescent="0.35">
      <c r="A579" s="137" t="s">
        <v>193</v>
      </c>
      <c r="B579" s="138"/>
      <c r="C579" s="139" t="s">
        <v>16</v>
      </c>
      <c r="D579" s="204"/>
      <c r="E579" s="202"/>
      <c r="F579" s="142">
        <v>8</v>
      </c>
      <c r="G579" s="141">
        <v>6.6</v>
      </c>
      <c r="H579" s="141">
        <v>26</v>
      </c>
      <c r="I579" s="140">
        <v>194</v>
      </c>
      <c r="J579" s="143" t="s">
        <v>209</v>
      </c>
      <c r="K579" s="206"/>
      <c r="L579" s="206"/>
      <c r="M579" s="206"/>
      <c r="N579" s="206"/>
      <c r="O579" s="206"/>
      <c r="P579" s="206"/>
      <c r="Q579" s="206"/>
      <c r="R579" s="206"/>
      <c r="S579" s="155"/>
      <c r="T579" s="72"/>
      <c r="U579" s="72"/>
      <c r="V579" s="72"/>
      <c r="W579" s="72"/>
      <c r="X579" s="72"/>
      <c r="Y579" s="72"/>
      <c r="Z579" s="72"/>
      <c r="AA579" s="72"/>
      <c r="AB579" s="72"/>
      <c r="AC579" s="72"/>
      <c r="AD579" s="72"/>
      <c r="AE579" s="72"/>
      <c r="AF579" s="72"/>
      <c r="AG579" s="72"/>
      <c r="AH579" s="72"/>
      <c r="AI579" s="72"/>
      <c r="AJ579" s="72"/>
      <c r="AK579" s="72"/>
      <c r="AL579" s="72"/>
      <c r="AM579" s="72"/>
      <c r="AN579" s="72"/>
      <c r="AO579" s="72"/>
      <c r="AP579" s="72"/>
      <c r="AQ579" s="72"/>
      <c r="AR579" s="72"/>
      <c r="AS579" s="72"/>
      <c r="AT579" s="72"/>
      <c r="AU579" s="72"/>
      <c r="AV579" s="72"/>
      <c r="AW579" s="72"/>
      <c r="AX579" s="72"/>
      <c r="AY579" s="72"/>
      <c r="AZ579" s="72"/>
      <c r="BA579" s="72"/>
      <c r="BB579" s="72"/>
      <c r="BC579" s="72"/>
      <c r="BD579" s="72"/>
      <c r="BE579" s="72"/>
      <c r="BF579" s="72"/>
      <c r="BG579" s="72"/>
      <c r="BH579" s="72"/>
      <c r="BI579" s="72"/>
      <c r="BJ579" s="72"/>
      <c r="BK579" s="72"/>
      <c r="BL579" s="72"/>
      <c r="BM579" s="72"/>
      <c r="BN579" s="72"/>
      <c r="BO579" s="72"/>
      <c r="BP579" s="72"/>
      <c r="BQ579" s="72"/>
      <c r="BR579" s="72"/>
      <c r="BS579" s="72"/>
      <c r="BT579" s="72"/>
      <c r="BU579" s="72"/>
      <c r="BV579" s="72"/>
      <c r="BW579" s="72"/>
      <c r="BX579" s="72"/>
      <c r="BY579" s="72"/>
      <c r="BZ579" s="72"/>
      <c r="CA579" s="72"/>
      <c r="CB579" s="72"/>
      <c r="CC579" s="72"/>
      <c r="CD579" s="72"/>
      <c r="CE579" s="72"/>
      <c r="CF579" s="72"/>
      <c r="CG579" s="72"/>
      <c r="CH579" s="72"/>
      <c r="CI579" s="72"/>
      <c r="CJ579" s="72"/>
      <c r="CK579" s="72"/>
      <c r="CL579" s="72"/>
      <c r="CM579" s="72"/>
      <c r="CN579" s="72"/>
      <c r="CO579" s="72"/>
      <c r="CP579" s="72"/>
      <c r="CQ579" s="72"/>
      <c r="CR579" s="72"/>
      <c r="CS579" s="72"/>
      <c r="CT579" s="72"/>
      <c r="CU579" s="72"/>
      <c r="CV579" s="72"/>
      <c r="CW579" s="72"/>
      <c r="CX579" s="72"/>
      <c r="CY579" s="72"/>
      <c r="CZ579" s="72"/>
      <c r="DA579" s="72"/>
      <c r="DB579" s="72"/>
      <c r="DC579" s="72"/>
      <c r="DD579" s="72"/>
      <c r="DE579" s="72"/>
      <c r="DF579" s="72"/>
      <c r="DG579" s="72"/>
      <c r="DH579" s="72"/>
      <c r="DI579" s="72"/>
      <c r="DJ579" s="72"/>
      <c r="DK579" s="72"/>
      <c r="DL579" s="72"/>
      <c r="DM579" s="72"/>
      <c r="DN579" s="72"/>
      <c r="DO579" s="72"/>
      <c r="DP579" s="72"/>
      <c r="DQ579" s="72"/>
      <c r="DR579" s="72"/>
      <c r="DS579" s="72"/>
    </row>
    <row r="580" spans="1:123" s="77" customFormat="1" x14ac:dyDescent="0.35">
      <c r="A580" s="137"/>
      <c r="B580" s="138" t="s">
        <v>109</v>
      </c>
      <c r="C580" s="139"/>
      <c r="D580" s="142">
        <v>30</v>
      </c>
      <c r="E580" s="141">
        <v>30</v>
      </c>
      <c r="F580" s="142"/>
      <c r="G580" s="141"/>
      <c r="H580" s="141"/>
      <c r="I580" s="140"/>
      <c r="J580" s="143"/>
      <c r="K580" s="206"/>
      <c r="L580" s="206"/>
      <c r="M580" s="206"/>
      <c r="N580" s="206"/>
      <c r="O580" s="206"/>
      <c r="P580" s="206"/>
      <c r="Q580" s="206"/>
      <c r="R580" s="206"/>
      <c r="S580" s="155"/>
      <c r="T580" s="72"/>
      <c r="U580" s="72"/>
      <c r="V580" s="72"/>
      <c r="W580" s="72"/>
      <c r="X580" s="72"/>
      <c r="Y580" s="72"/>
      <c r="Z580" s="72"/>
      <c r="AA580" s="72"/>
      <c r="AB580" s="72"/>
      <c r="AC580" s="72"/>
      <c r="AD580" s="72"/>
      <c r="AE580" s="72"/>
      <c r="AF580" s="72"/>
      <c r="AG580" s="72"/>
      <c r="AH580" s="72"/>
      <c r="AI580" s="72"/>
      <c r="AJ580" s="72"/>
      <c r="AK580" s="72"/>
      <c r="AL580" s="72"/>
      <c r="AM580" s="72"/>
      <c r="AN580" s="72"/>
      <c r="AO580" s="72"/>
      <c r="AP580" s="72"/>
      <c r="AQ580" s="72"/>
      <c r="AR580" s="72"/>
      <c r="AS580" s="72"/>
      <c r="AT580" s="72"/>
      <c r="AU580" s="72"/>
      <c r="AV580" s="72"/>
      <c r="AW580" s="72"/>
      <c r="AX580" s="72"/>
      <c r="AY580" s="72"/>
      <c r="AZ580" s="72"/>
      <c r="BA580" s="72"/>
      <c r="BB580" s="72"/>
      <c r="BC580" s="72"/>
      <c r="BD580" s="72"/>
      <c r="BE580" s="72"/>
      <c r="BF580" s="72"/>
      <c r="BG580" s="72"/>
      <c r="BH580" s="72"/>
      <c r="BI580" s="72"/>
      <c r="BJ580" s="72"/>
      <c r="BK580" s="72"/>
      <c r="BL580" s="72"/>
      <c r="BM580" s="72"/>
      <c r="BN580" s="72"/>
      <c r="BO580" s="72"/>
      <c r="BP580" s="72"/>
      <c r="BQ580" s="72"/>
      <c r="BR580" s="72"/>
      <c r="BS580" s="72"/>
      <c r="BT580" s="72"/>
      <c r="BU580" s="72"/>
      <c r="BV580" s="72"/>
      <c r="BW580" s="72"/>
      <c r="BX580" s="72"/>
      <c r="BY580" s="72"/>
      <c r="BZ580" s="72"/>
      <c r="CA580" s="72"/>
      <c r="CB580" s="72"/>
      <c r="CC580" s="72"/>
      <c r="CD580" s="72"/>
      <c r="CE580" s="72"/>
      <c r="CF580" s="72"/>
      <c r="CG580" s="72"/>
      <c r="CH580" s="72"/>
      <c r="CI580" s="72"/>
      <c r="CJ580" s="72"/>
      <c r="CK580" s="72"/>
      <c r="CL580" s="72"/>
      <c r="CM580" s="72"/>
      <c r="CN580" s="72"/>
      <c r="CO580" s="72"/>
      <c r="CP580" s="72"/>
      <c r="CQ580" s="72"/>
      <c r="CR580" s="72"/>
      <c r="CS580" s="72"/>
      <c r="CT580" s="72"/>
      <c r="CU580" s="72"/>
      <c r="CV580" s="72"/>
      <c r="CW580" s="72"/>
      <c r="CX580" s="72"/>
      <c r="CY580" s="72"/>
      <c r="CZ580" s="72"/>
      <c r="DA580" s="72"/>
      <c r="DB580" s="72"/>
      <c r="DC580" s="72"/>
      <c r="DD580" s="72"/>
      <c r="DE580" s="72"/>
      <c r="DF580" s="72"/>
      <c r="DG580" s="72"/>
      <c r="DH580" s="72"/>
      <c r="DI580" s="72"/>
      <c r="DJ580" s="72"/>
      <c r="DK580" s="72"/>
      <c r="DL580" s="72"/>
      <c r="DM580" s="72"/>
      <c r="DN580" s="72"/>
      <c r="DO580" s="72"/>
      <c r="DP580" s="72"/>
      <c r="DQ580" s="72"/>
      <c r="DR580" s="72"/>
      <c r="DS580" s="72"/>
    </row>
    <row r="581" spans="1:123" s="77" customFormat="1" x14ac:dyDescent="0.35">
      <c r="A581" s="137"/>
      <c r="B581" s="138" t="s">
        <v>18</v>
      </c>
      <c r="C581" s="139"/>
      <c r="D581" s="142">
        <v>88</v>
      </c>
      <c r="E581" s="141">
        <v>88</v>
      </c>
      <c r="F581" s="142"/>
      <c r="G581" s="141"/>
      <c r="H581" s="141"/>
      <c r="I581" s="140"/>
      <c r="J581" s="143"/>
      <c r="K581" s="206"/>
      <c r="L581" s="206"/>
      <c r="M581" s="206"/>
      <c r="N581" s="206"/>
      <c r="O581" s="206"/>
      <c r="P581" s="206"/>
      <c r="Q581" s="206"/>
      <c r="R581" s="206"/>
      <c r="S581" s="155"/>
      <c r="T581" s="72"/>
      <c r="U581" s="72"/>
      <c r="V581" s="72"/>
      <c r="W581" s="72"/>
      <c r="X581" s="72"/>
      <c r="Y581" s="72"/>
      <c r="Z581" s="72"/>
      <c r="AA581" s="72"/>
      <c r="AB581" s="72"/>
      <c r="AC581" s="72"/>
      <c r="AD581" s="72"/>
      <c r="AE581" s="72"/>
      <c r="AF581" s="72"/>
      <c r="AG581" s="72"/>
      <c r="AH581" s="72"/>
      <c r="AI581" s="72"/>
      <c r="AJ581" s="72"/>
      <c r="AK581" s="72"/>
      <c r="AL581" s="72"/>
      <c r="AM581" s="72"/>
      <c r="AN581" s="72"/>
      <c r="AO581" s="72"/>
      <c r="AP581" s="72"/>
      <c r="AQ581" s="72"/>
      <c r="AR581" s="72"/>
      <c r="AS581" s="72"/>
      <c r="AT581" s="72"/>
      <c r="AU581" s="72"/>
      <c r="AV581" s="72"/>
      <c r="AW581" s="72"/>
      <c r="AX581" s="72"/>
      <c r="AY581" s="72"/>
      <c r="AZ581" s="72"/>
      <c r="BA581" s="72"/>
      <c r="BB581" s="72"/>
      <c r="BC581" s="72"/>
      <c r="BD581" s="72"/>
      <c r="BE581" s="72"/>
      <c r="BF581" s="72"/>
      <c r="BG581" s="72"/>
      <c r="BH581" s="72"/>
      <c r="BI581" s="72"/>
      <c r="BJ581" s="72"/>
      <c r="BK581" s="72"/>
      <c r="BL581" s="72"/>
      <c r="BM581" s="72"/>
      <c r="BN581" s="72"/>
      <c r="BO581" s="72"/>
      <c r="BP581" s="72"/>
      <c r="BQ581" s="72"/>
      <c r="BR581" s="72"/>
      <c r="BS581" s="72"/>
      <c r="BT581" s="72"/>
      <c r="BU581" s="72"/>
      <c r="BV581" s="72"/>
      <c r="BW581" s="72"/>
      <c r="BX581" s="72"/>
      <c r="BY581" s="72"/>
      <c r="BZ581" s="72"/>
      <c r="CA581" s="72"/>
      <c r="CB581" s="72"/>
      <c r="CC581" s="72"/>
      <c r="CD581" s="72"/>
      <c r="CE581" s="72"/>
      <c r="CF581" s="72"/>
      <c r="CG581" s="72"/>
      <c r="CH581" s="72"/>
      <c r="CI581" s="72"/>
      <c r="CJ581" s="72"/>
      <c r="CK581" s="72"/>
      <c r="CL581" s="72"/>
      <c r="CM581" s="72"/>
      <c r="CN581" s="72"/>
      <c r="CO581" s="72"/>
      <c r="CP581" s="72"/>
      <c r="CQ581" s="72"/>
      <c r="CR581" s="72"/>
      <c r="CS581" s="72"/>
      <c r="CT581" s="72"/>
      <c r="CU581" s="72"/>
      <c r="CV581" s="72"/>
      <c r="CW581" s="72"/>
      <c r="CX581" s="72"/>
      <c r="CY581" s="72"/>
      <c r="CZ581" s="72"/>
      <c r="DA581" s="72"/>
      <c r="DB581" s="72"/>
      <c r="DC581" s="72"/>
      <c r="DD581" s="72"/>
      <c r="DE581" s="72"/>
      <c r="DF581" s="72"/>
      <c r="DG581" s="72"/>
      <c r="DH581" s="72"/>
      <c r="DI581" s="72"/>
      <c r="DJ581" s="72"/>
      <c r="DK581" s="72"/>
      <c r="DL581" s="72"/>
      <c r="DM581" s="72"/>
      <c r="DN581" s="72"/>
      <c r="DO581" s="72"/>
      <c r="DP581" s="72"/>
      <c r="DQ581" s="72"/>
      <c r="DR581" s="72"/>
      <c r="DS581" s="72"/>
    </row>
    <row r="582" spans="1:123" s="77" customFormat="1" x14ac:dyDescent="0.35">
      <c r="A582" s="137"/>
      <c r="B582" s="138" t="s">
        <v>19</v>
      </c>
      <c r="C582" s="139"/>
      <c r="D582" s="142">
        <v>88</v>
      </c>
      <c r="E582" s="141">
        <v>88</v>
      </c>
      <c r="F582" s="142"/>
      <c r="G582" s="141"/>
      <c r="H582" s="141"/>
      <c r="I582" s="140"/>
      <c r="J582" s="143"/>
      <c r="K582" s="206"/>
      <c r="L582" s="206"/>
      <c r="M582" s="206"/>
      <c r="N582" s="206"/>
      <c r="O582" s="206"/>
      <c r="P582" s="206"/>
      <c r="Q582" s="206"/>
      <c r="R582" s="206"/>
      <c r="S582" s="155"/>
      <c r="T582" s="72"/>
      <c r="U582" s="72"/>
      <c r="V582" s="72"/>
      <c r="W582" s="72"/>
      <c r="X582" s="72"/>
      <c r="Y582" s="72"/>
      <c r="Z582" s="72"/>
      <c r="AA582" s="72"/>
      <c r="AB582" s="72"/>
      <c r="AC582" s="72"/>
      <c r="AD582" s="72"/>
      <c r="AE582" s="72"/>
      <c r="AF582" s="72"/>
      <c r="AG582" s="72"/>
      <c r="AH582" s="72"/>
      <c r="AI582" s="72"/>
      <c r="AJ582" s="72"/>
      <c r="AK582" s="72"/>
      <c r="AL582" s="72"/>
      <c r="AM582" s="72"/>
      <c r="AN582" s="72"/>
      <c r="AO582" s="72"/>
      <c r="AP582" s="72"/>
      <c r="AQ582" s="72"/>
      <c r="AR582" s="72"/>
      <c r="AS582" s="72"/>
      <c r="AT582" s="72"/>
      <c r="AU582" s="72"/>
      <c r="AV582" s="72"/>
      <c r="AW582" s="72"/>
      <c r="AX582" s="72"/>
      <c r="AY582" s="72"/>
      <c r="AZ582" s="72"/>
      <c r="BA582" s="72"/>
      <c r="BB582" s="72"/>
      <c r="BC582" s="72"/>
      <c r="BD582" s="72"/>
      <c r="BE582" s="72"/>
      <c r="BF582" s="72"/>
      <c r="BG582" s="72"/>
      <c r="BH582" s="72"/>
      <c r="BI582" s="72"/>
      <c r="BJ582" s="72"/>
      <c r="BK582" s="72"/>
      <c r="BL582" s="72"/>
      <c r="BM582" s="72"/>
      <c r="BN582" s="72"/>
      <c r="BO582" s="72"/>
      <c r="BP582" s="72"/>
      <c r="BQ582" s="72"/>
      <c r="BR582" s="72"/>
      <c r="BS582" s="72"/>
      <c r="BT582" s="72"/>
      <c r="BU582" s="72"/>
      <c r="BV582" s="72"/>
      <c r="BW582" s="72"/>
      <c r="BX582" s="72"/>
      <c r="BY582" s="72"/>
      <c r="BZ582" s="72"/>
      <c r="CA582" s="72"/>
      <c r="CB582" s="72"/>
      <c r="CC582" s="72"/>
      <c r="CD582" s="72"/>
      <c r="CE582" s="72"/>
      <c r="CF582" s="72"/>
      <c r="CG582" s="72"/>
      <c r="CH582" s="72"/>
      <c r="CI582" s="72"/>
      <c r="CJ582" s="72"/>
      <c r="CK582" s="72"/>
      <c r="CL582" s="72"/>
      <c r="CM582" s="72"/>
      <c r="CN582" s="72"/>
      <c r="CO582" s="72"/>
      <c r="CP582" s="72"/>
      <c r="CQ582" s="72"/>
      <c r="CR582" s="72"/>
      <c r="CS582" s="72"/>
      <c r="CT582" s="72"/>
      <c r="CU582" s="72"/>
      <c r="CV582" s="72"/>
      <c r="CW582" s="72"/>
      <c r="CX582" s="72"/>
      <c r="CY582" s="72"/>
      <c r="CZ582" s="72"/>
      <c r="DA582" s="72"/>
      <c r="DB582" s="72"/>
      <c r="DC582" s="72"/>
      <c r="DD582" s="72"/>
      <c r="DE582" s="72"/>
      <c r="DF582" s="72"/>
      <c r="DG582" s="72"/>
      <c r="DH582" s="72"/>
      <c r="DI582" s="72"/>
      <c r="DJ582" s="72"/>
      <c r="DK582" s="72"/>
      <c r="DL582" s="72"/>
      <c r="DM582" s="72"/>
      <c r="DN582" s="72"/>
      <c r="DO582" s="72"/>
      <c r="DP582" s="72"/>
      <c r="DQ582" s="72"/>
      <c r="DR582" s="72"/>
      <c r="DS582" s="72"/>
    </row>
    <row r="583" spans="1:123" s="77" customFormat="1" x14ac:dyDescent="0.35">
      <c r="A583" s="137"/>
      <c r="B583" s="138" t="s">
        <v>20</v>
      </c>
      <c r="C583" s="139"/>
      <c r="D583" s="142">
        <v>1</v>
      </c>
      <c r="E583" s="141">
        <v>1</v>
      </c>
      <c r="F583" s="142"/>
      <c r="G583" s="141"/>
      <c r="H583" s="141"/>
      <c r="I583" s="140"/>
      <c r="J583" s="143"/>
      <c r="K583" s="206"/>
      <c r="L583" s="206"/>
      <c r="M583" s="206"/>
      <c r="N583" s="206"/>
      <c r="O583" s="206"/>
      <c r="P583" s="206"/>
      <c r="Q583" s="206"/>
      <c r="R583" s="206"/>
      <c r="S583" s="155"/>
      <c r="T583" s="72"/>
      <c r="U583" s="72"/>
      <c r="V583" s="72"/>
      <c r="W583" s="72"/>
      <c r="X583" s="72"/>
      <c r="Y583" s="72"/>
      <c r="Z583" s="72"/>
      <c r="AA583" s="72"/>
      <c r="AB583" s="72"/>
      <c r="AC583" s="72"/>
      <c r="AD583" s="72"/>
      <c r="AE583" s="72"/>
      <c r="AF583" s="72"/>
      <c r="AG583" s="72"/>
      <c r="AH583" s="72"/>
      <c r="AI583" s="72"/>
      <c r="AJ583" s="72"/>
      <c r="AK583" s="72"/>
      <c r="AL583" s="72"/>
      <c r="AM583" s="72"/>
      <c r="AN583" s="72"/>
      <c r="AO583" s="72"/>
      <c r="AP583" s="72"/>
      <c r="AQ583" s="72"/>
      <c r="AR583" s="72"/>
      <c r="AS583" s="72"/>
      <c r="AT583" s="72"/>
      <c r="AU583" s="72"/>
      <c r="AV583" s="72"/>
      <c r="AW583" s="72"/>
      <c r="AX583" s="72"/>
      <c r="AY583" s="72"/>
      <c r="AZ583" s="72"/>
      <c r="BA583" s="72"/>
      <c r="BB583" s="72"/>
      <c r="BC583" s="72"/>
      <c r="BD583" s="72"/>
      <c r="BE583" s="72"/>
      <c r="BF583" s="72"/>
      <c r="BG583" s="72"/>
      <c r="BH583" s="72"/>
      <c r="BI583" s="72"/>
      <c r="BJ583" s="72"/>
      <c r="BK583" s="72"/>
      <c r="BL583" s="72"/>
      <c r="BM583" s="72"/>
      <c r="BN583" s="72"/>
      <c r="BO583" s="72"/>
      <c r="BP583" s="72"/>
      <c r="BQ583" s="72"/>
      <c r="BR583" s="72"/>
      <c r="BS583" s="72"/>
      <c r="BT583" s="72"/>
      <c r="BU583" s="72"/>
      <c r="BV583" s="72"/>
      <c r="BW583" s="72"/>
      <c r="BX583" s="72"/>
      <c r="BY583" s="72"/>
      <c r="BZ583" s="72"/>
      <c r="CA583" s="72"/>
      <c r="CB583" s="72"/>
      <c r="CC583" s="72"/>
      <c r="CD583" s="72"/>
      <c r="CE583" s="72"/>
      <c r="CF583" s="72"/>
      <c r="CG583" s="72"/>
      <c r="CH583" s="72"/>
      <c r="CI583" s="72"/>
      <c r="CJ583" s="72"/>
      <c r="CK583" s="72"/>
      <c r="CL583" s="72"/>
      <c r="CM583" s="72"/>
      <c r="CN583" s="72"/>
      <c r="CO583" s="72"/>
      <c r="CP583" s="72"/>
      <c r="CQ583" s="72"/>
      <c r="CR583" s="72"/>
      <c r="CS583" s="72"/>
      <c r="CT583" s="72"/>
      <c r="CU583" s="72"/>
      <c r="CV583" s="72"/>
      <c r="CW583" s="72"/>
      <c r="CX583" s="72"/>
      <c r="CY583" s="72"/>
      <c r="CZ583" s="72"/>
      <c r="DA583" s="72"/>
      <c r="DB583" s="72"/>
      <c r="DC583" s="72"/>
      <c r="DD583" s="72"/>
      <c r="DE583" s="72"/>
      <c r="DF583" s="72"/>
      <c r="DG583" s="72"/>
      <c r="DH583" s="72"/>
      <c r="DI583" s="72"/>
      <c r="DJ583" s="72"/>
      <c r="DK583" s="72"/>
      <c r="DL583" s="72"/>
      <c r="DM583" s="72"/>
      <c r="DN583" s="72"/>
      <c r="DO583" s="72"/>
      <c r="DP583" s="72"/>
      <c r="DQ583" s="72"/>
      <c r="DR583" s="72"/>
      <c r="DS583" s="72"/>
    </row>
    <row r="584" spans="1:123" s="77" customFormat="1" x14ac:dyDescent="0.35">
      <c r="A584" s="137"/>
      <c r="B584" s="138" t="s">
        <v>21</v>
      </c>
      <c r="C584" s="139"/>
      <c r="D584" s="142">
        <v>1</v>
      </c>
      <c r="E584" s="141">
        <v>1</v>
      </c>
      <c r="F584" s="142"/>
      <c r="G584" s="141"/>
      <c r="H584" s="141"/>
      <c r="I584" s="140"/>
      <c r="J584" s="143"/>
      <c r="K584" s="206"/>
      <c r="L584" s="206"/>
      <c r="M584" s="206"/>
      <c r="N584" s="206"/>
      <c r="O584" s="206"/>
      <c r="P584" s="206"/>
      <c r="Q584" s="206"/>
      <c r="R584" s="206"/>
      <c r="S584" s="155"/>
      <c r="T584" s="72"/>
      <c r="U584" s="72"/>
      <c r="V584" s="72"/>
      <c r="W584" s="72"/>
      <c r="X584" s="72"/>
      <c r="Y584" s="72"/>
      <c r="Z584" s="72"/>
      <c r="AA584" s="72"/>
      <c r="AB584" s="72"/>
      <c r="AC584" s="72"/>
      <c r="AD584" s="72"/>
      <c r="AE584" s="72"/>
      <c r="AF584" s="72"/>
      <c r="AG584" s="72"/>
      <c r="AH584" s="72"/>
      <c r="AI584" s="72"/>
      <c r="AJ584" s="72"/>
      <c r="AK584" s="72"/>
      <c r="AL584" s="72"/>
      <c r="AM584" s="72"/>
      <c r="AN584" s="72"/>
      <c r="AO584" s="72"/>
      <c r="AP584" s="72"/>
      <c r="AQ584" s="72"/>
      <c r="AR584" s="72"/>
      <c r="AS584" s="72"/>
      <c r="AT584" s="72"/>
      <c r="AU584" s="72"/>
      <c r="AV584" s="72"/>
      <c r="AW584" s="72"/>
      <c r="AX584" s="72"/>
      <c r="AY584" s="72"/>
      <c r="AZ584" s="72"/>
      <c r="BA584" s="72"/>
      <c r="BB584" s="72"/>
      <c r="BC584" s="72"/>
      <c r="BD584" s="72"/>
      <c r="BE584" s="72"/>
      <c r="BF584" s="72"/>
      <c r="BG584" s="72"/>
      <c r="BH584" s="72"/>
      <c r="BI584" s="72"/>
      <c r="BJ584" s="72"/>
      <c r="BK584" s="72"/>
      <c r="BL584" s="72"/>
      <c r="BM584" s="72"/>
      <c r="BN584" s="72"/>
      <c r="BO584" s="72"/>
      <c r="BP584" s="72"/>
      <c r="BQ584" s="72"/>
      <c r="BR584" s="72"/>
      <c r="BS584" s="72"/>
      <c r="BT584" s="72"/>
      <c r="BU584" s="72"/>
      <c r="BV584" s="72"/>
      <c r="BW584" s="72"/>
      <c r="BX584" s="72"/>
      <c r="BY584" s="72"/>
      <c r="BZ584" s="72"/>
      <c r="CA584" s="72"/>
      <c r="CB584" s="72"/>
      <c r="CC584" s="72"/>
      <c r="CD584" s="72"/>
      <c r="CE584" s="72"/>
      <c r="CF584" s="72"/>
      <c r="CG584" s="72"/>
      <c r="CH584" s="72"/>
      <c r="CI584" s="72"/>
      <c r="CJ584" s="72"/>
      <c r="CK584" s="72"/>
      <c r="CL584" s="72"/>
      <c r="CM584" s="72"/>
      <c r="CN584" s="72"/>
      <c r="CO584" s="72"/>
      <c r="CP584" s="72"/>
      <c r="CQ584" s="72"/>
      <c r="CR584" s="72"/>
      <c r="CS584" s="72"/>
      <c r="CT584" s="72"/>
      <c r="CU584" s="72"/>
      <c r="CV584" s="72"/>
      <c r="CW584" s="72"/>
      <c r="CX584" s="72"/>
      <c r="CY584" s="72"/>
      <c r="CZ584" s="72"/>
      <c r="DA584" s="72"/>
      <c r="DB584" s="72"/>
      <c r="DC584" s="72"/>
      <c r="DD584" s="72"/>
      <c r="DE584" s="72"/>
      <c r="DF584" s="72"/>
      <c r="DG584" s="72"/>
      <c r="DH584" s="72"/>
      <c r="DI584" s="72"/>
      <c r="DJ584" s="72"/>
      <c r="DK584" s="72"/>
      <c r="DL584" s="72"/>
      <c r="DM584" s="72"/>
      <c r="DN584" s="72"/>
      <c r="DO584" s="72"/>
      <c r="DP584" s="72"/>
      <c r="DQ584" s="72"/>
      <c r="DR584" s="72"/>
      <c r="DS584" s="72"/>
    </row>
    <row r="585" spans="1:123" s="77" customFormat="1" x14ac:dyDescent="0.35">
      <c r="A585" s="137"/>
      <c r="B585" s="138" t="s">
        <v>22</v>
      </c>
      <c r="C585" s="139"/>
      <c r="D585" s="142">
        <v>5</v>
      </c>
      <c r="E585" s="141">
        <v>5</v>
      </c>
      <c r="F585" s="142"/>
      <c r="G585" s="141"/>
      <c r="H585" s="141"/>
      <c r="I585" s="140"/>
      <c r="J585" s="143"/>
      <c r="K585" s="206"/>
      <c r="L585" s="206"/>
      <c r="M585" s="206"/>
      <c r="N585" s="206"/>
      <c r="O585" s="206"/>
      <c r="P585" s="206"/>
      <c r="Q585" s="206"/>
      <c r="R585" s="206"/>
      <c r="S585" s="155"/>
      <c r="T585" s="72"/>
      <c r="U585" s="72"/>
      <c r="V585" s="72"/>
      <c r="W585" s="72"/>
      <c r="X585" s="72"/>
      <c r="Y585" s="72"/>
      <c r="Z585" s="72"/>
      <c r="AA585" s="72"/>
      <c r="AB585" s="72"/>
      <c r="AC585" s="72"/>
      <c r="AD585" s="72"/>
      <c r="AE585" s="72"/>
      <c r="AF585" s="72"/>
      <c r="AG585" s="72"/>
      <c r="AH585" s="72"/>
      <c r="AI585" s="72"/>
      <c r="AJ585" s="72"/>
      <c r="AK585" s="72"/>
      <c r="AL585" s="72"/>
      <c r="AM585" s="72"/>
      <c r="AN585" s="72"/>
      <c r="AO585" s="72"/>
      <c r="AP585" s="72"/>
      <c r="AQ585" s="72"/>
      <c r="AR585" s="72"/>
      <c r="AS585" s="72"/>
      <c r="AT585" s="72"/>
      <c r="AU585" s="72"/>
      <c r="AV585" s="72"/>
      <c r="AW585" s="72"/>
      <c r="AX585" s="72"/>
      <c r="AY585" s="72"/>
      <c r="AZ585" s="72"/>
      <c r="BA585" s="72"/>
      <c r="BB585" s="72"/>
      <c r="BC585" s="72"/>
      <c r="BD585" s="72"/>
      <c r="BE585" s="72"/>
      <c r="BF585" s="72"/>
      <c r="BG585" s="72"/>
      <c r="BH585" s="72"/>
      <c r="BI585" s="72"/>
      <c r="BJ585" s="72"/>
      <c r="BK585" s="72"/>
      <c r="BL585" s="72"/>
      <c r="BM585" s="72"/>
      <c r="BN585" s="72"/>
      <c r="BO585" s="72"/>
      <c r="BP585" s="72"/>
      <c r="BQ585" s="72"/>
      <c r="BR585" s="72"/>
      <c r="BS585" s="72"/>
      <c r="BT585" s="72"/>
      <c r="BU585" s="72"/>
      <c r="BV585" s="72"/>
      <c r="BW585" s="72"/>
      <c r="BX585" s="72"/>
      <c r="BY585" s="72"/>
      <c r="BZ585" s="72"/>
      <c r="CA585" s="72"/>
      <c r="CB585" s="72"/>
      <c r="CC585" s="72"/>
      <c r="CD585" s="72"/>
      <c r="CE585" s="72"/>
      <c r="CF585" s="72"/>
      <c r="CG585" s="72"/>
      <c r="CH585" s="72"/>
      <c r="CI585" s="72"/>
      <c r="CJ585" s="72"/>
      <c r="CK585" s="72"/>
      <c r="CL585" s="72"/>
      <c r="CM585" s="72"/>
      <c r="CN585" s="72"/>
      <c r="CO585" s="72"/>
      <c r="CP585" s="72"/>
      <c r="CQ585" s="72"/>
      <c r="CR585" s="72"/>
      <c r="CS585" s="72"/>
      <c r="CT585" s="72"/>
      <c r="CU585" s="72"/>
      <c r="CV585" s="72"/>
      <c r="CW585" s="72"/>
      <c r="CX585" s="72"/>
      <c r="CY585" s="72"/>
      <c r="CZ585" s="72"/>
      <c r="DA585" s="72"/>
      <c r="DB585" s="72"/>
      <c r="DC585" s="72"/>
      <c r="DD585" s="72"/>
      <c r="DE585" s="72"/>
      <c r="DF585" s="72"/>
      <c r="DG585" s="72"/>
      <c r="DH585" s="72"/>
      <c r="DI585" s="72"/>
      <c r="DJ585" s="72"/>
      <c r="DK585" s="72"/>
      <c r="DL585" s="72"/>
      <c r="DM585" s="72"/>
      <c r="DN585" s="72"/>
      <c r="DO585" s="72"/>
      <c r="DP585" s="72"/>
      <c r="DQ585" s="72"/>
      <c r="DR585" s="72"/>
      <c r="DS585" s="72"/>
    </row>
    <row r="586" spans="1:123" ht="26.5" x14ac:dyDescent="0.35">
      <c r="A586" s="137" t="s">
        <v>23</v>
      </c>
      <c r="B586" s="138"/>
      <c r="C586" s="139">
        <v>180</v>
      </c>
      <c r="D586" s="202"/>
      <c r="E586" s="202"/>
      <c r="F586" s="142">
        <v>1.2166666666666666</v>
      </c>
      <c r="G586" s="141">
        <v>1.3416666666666668</v>
      </c>
      <c r="H586" s="141">
        <v>11.941666666666666</v>
      </c>
      <c r="I586" s="142">
        <v>65</v>
      </c>
      <c r="J586" s="143" t="s">
        <v>384</v>
      </c>
    </row>
    <row r="587" spans="1:123" x14ac:dyDescent="0.35">
      <c r="A587" s="137"/>
      <c r="B587" s="138" t="s">
        <v>24</v>
      </c>
      <c r="C587" s="139"/>
      <c r="D587" s="141">
        <v>1.5</v>
      </c>
      <c r="E587" s="141">
        <v>1.5</v>
      </c>
      <c r="F587" s="142"/>
      <c r="G587" s="142"/>
      <c r="H587" s="142"/>
      <c r="I587" s="142"/>
      <c r="J587" s="143"/>
    </row>
    <row r="588" spans="1:123" x14ac:dyDescent="0.35">
      <c r="A588" s="137"/>
      <c r="B588" s="138" t="s">
        <v>20</v>
      </c>
      <c r="C588" s="139"/>
      <c r="D588" s="141">
        <v>8</v>
      </c>
      <c r="E588" s="141">
        <v>8</v>
      </c>
      <c r="F588" s="142"/>
      <c r="G588" s="141"/>
      <c r="H588" s="141"/>
      <c r="I588" s="142"/>
      <c r="J588" s="143"/>
    </row>
    <row r="589" spans="1:123" x14ac:dyDescent="0.35">
      <c r="A589" s="250"/>
      <c r="B589" s="138" t="s">
        <v>18</v>
      </c>
      <c r="C589" s="139"/>
      <c r="D589" s="141">
        <v>90</v>
      </c>
      <c r="E589" s="141">
        <v>90</v>
      </c>
      <c r="F589" s="142"/>
      <c r="G589" s="141"/>
      <c r="H589" s="141"/>
      <c r="I589" s="142"/>
      <c r="J589" s="143"/>
    </row>
    <row r="590" spans="1:123" x14ac:dyDescent="0.35">
      <c r="A590" s="250"/>
      <c r="B590" s="138" t="s">
        <v>19</v>
      </c>
      <c r="C590" s="139"/>
      <c r="D590" s="141">
        <v>108</v>
      </c>
      <c r="E590" s="141">
        <v>108</v>
      </c>
      <c r="F590" s="142"/>
      <c r="G590" s="141"/>
      <c r="H590" s="141"/>
      <c r="I590" s="142"/>
      <c r="J590" s="143"/>
    </row>
    <row r="591" spans="1:123" x14ac:dyDescent="0.35">
      <c r="A591" s="137" t="s">
        <v>25</v>
      </c>
      <c r="B591" s="138"/>
      <c r="C591" s="139" t="s">
        <v>26</v>
      </c>
      <c r="D591" s="204"/>
      <c r="E591" s="202"/>
      <c r="F591" s="142">
        <v>2.2999999999999998</v>
      </c>
      <c r="G591" s="141">
        <v>4.5</v>
      </c>
      <c r="H591" s="140">
        <v>15.4</v>
      </c>
      <c r="I591" s="142">
        <v>111</v>
      </c>
      <c r="J591" s="143" t="s">
        <v>27</v>
      </c>
    </row>
    <row r="592" spans="1:123" x14ac:dyDescent="0.35">
      <c r="A592" s="137"/>
      <c r="B592" s="138" t="s">
        <v>28</v>
      </c>
      <c r="C592" s="139"/>
      <c r="D592" s="142">
        <v>30</v>
      </c>
      <c r="E592" s="141">
        <v>30</v>
      </c>
      <c r="F592" s="142"/>
      <c r="G592" s="141"/>
      <c r="H592" s="141"/>
      <c r="I592" s="142"/>
      <c r="J592" s="143"/>
    </row>
    <row r="593" spans="1:172" ht="15" thickBot="1" x14ac:dyDescent="0.4">
      <c r="A593" s="137"/>
      <c r="B593" s="138" t="s">
        <v>22</v>
      </c>
      <c r="C593" s="139"/>
      <c r="D593" s="142">
        <v>5</v>
      </c>
      <c r="E593" s="141">
        <v>5</v>
      </c>
      <c r="F593" s="142" t="s">
        <v>1</v>
      </c>
      <c r="G593" s="141"/>
      <c r="H593" s="141"/>
      <c r="I593" s="142"/>
      <c r="J593" s="143"/>
    </row>
    <row r="594" spans="1:172" ht="15" thickBot="1" x14ac:dyDescent="0.4">
      <c r="A594" s="215" t="s">
        <v>29</v>
      </c>
      <c r="B594" s="216"/>
      <c r="C594" s="217">
        <v>420</v>
      </c>
      <c r="D594" s="200"/>
      <c r="E594" s="199"/>
      <c r="F594" s="200">
        <v>11.516666666666666</v>
      </c>
      <c r="G594" s="200">
        <v>12.441666666666666</v>
      </c>
      <c r="H594" s="200">
        <v>53.341666666666661</v>
      </c>
      <c r="I594" s="200">
        <v>370</v>
      </c>
      <c r="J594" s="189"/>
    </row>
    <row r="595" spans="1:172" x14ac:dyDescent="0.35">
      <c r="A595" s="137" t="s">
        <v>30</v>
      </c>
      <c r="B595" s="138"/>
      <c r="C595" s="218">
        <v>125</v>
      </c>
      <c r="D595" s="219">
        <v>125</v>
      </c>
      <c r="E595" s="218">
        <v>125</v>
      </c>
      <c r="F595" s="142">
        <v>1.3</v>
      </c>
      <c r="G595" s="141">
        <v>2</v>
      </c>
      <c r="H595" s="140">
        <v>15</v>
      </c>
      <c r="I595" s="141">
        <v>83</v>
      </c>
      <c r="J595" s="143" t="s">
        <v>300</v>
      </c>
    </row>
    <row r="596" spans="1:172" ht="15" thickBot="1" x14ac:dyDescent="0.4">
      <c r="A596" s="137" t="s">
        <v>218</v>
      </c>
      <c r="B596" s="138"/>
      <c r="C596" s="218"/>
      <c r="D596" s="219"/>
      <c r="E596" s="218"/>
      <c r="F596" s="142"/>
      <c r="G596" s="141"/>
      <c r="H596" s="140"/>
      <c r="I596" s="141"/>
      <c r="J596" s="143"/>
    </row>
    <row r="597" spans="1:172" ht="15" thickBot="1" x14ac:dyDescent="0.4">
      <c r="A597" s="215" t="s">
        <v>29</v>
      </c>
      <c r="B597" s="216"/>
      <c r="C597" s="217">
        <v>125</v>
      </c>
      <c r="D597" s="266"/>
      <c r="E597" s="220"/>
      <c r="F597" s="199">
        <v>1.3</v>
      </c>
      <c r="G597" s="199">
        <v>2</v>
      </c>
      <c r="H597" s="199">
        <v>15</v>
      </c>
      <c r="I597" s="199">
        <v>83</v>
      </c>
      <c r="J597" s="189"/>
    </row>
    <row r="598" spans="1:172" ht="15" thickBot="1" x14ac:dyDescent="0.4">
      <c r="A598" s="221"/>
      <c r="B598" s="222"/>
      <c r="C598" s="223">
        <v>545</v>
      </c>
      <c r="D598" s="261"/>
      <c r="E598" s="225"/>
      <c r="F598" s="183">
        <v>12.816666666666666</v>
      </c>
      <c r="G598" s="183">
        <v>14.441666666666666</v>
      </c>
      <c r="H598" s="183">
        <v>68.341666666666669</v>
      </c>
      <c r="I598" s="183">
        <v>453</v>
      </c>
      <c r="J598" s="189"/>
    </row>
    <row r="599" spans="1:172" x14ac:dyDescent="0.35">
      <c r="A599" s="221"/>
      <c r="B599" s="222" t="s">
        <v>32</v>
      </c>
      <c r="C599" s="223"/>
      <c r="D599" s="273"/>
      <c r="E599" s="226"/>
      <c r="F599" s="224"/>
      <c r="G599" s="188"/>
      <c r="H599" s="224"/>
      <c r="I599" s="187"/>
      <c r="J599" s="189"/>
    </row>
    <row r="600" spans="1:172" x14ac:dyDescent="0.35">
      <c r="A600" s="130" t="s">
        <v>388</v>
      </c>
      <c r="B600" s="103"/>
      <c r="C600" s="139">
        <v>50</v>
      </c>
      <c r="D600" s="140"/>
      <c r="E600" s="141"/>
      <c r="F600" s="140">
        <v>0.7</v>
      </c>
      <c r="G600" s="141">
        <v>2.5</v>
      </c>
      <c r="H600" s="140">
        <v>4.5</v>
      </c>
      <c r="I600" s="142">
        <v>43.5</v>
      </c>
      <c r="J600" s="143" t="s">
        <v>430</v>
      </c>
      <c r="K600" s="155"/>
      <c r="R600" s="155"/>
      <c r="T600" s="72"/>
      <c r="U600" s="72"/>
      <c r="V600" s="72"/>
      <c r="W600" s="72"/>
      <c r="X600" s="72"/>
      <c r="Y600" s="72"/>
      <c r="Z600" s="72"/>
      <c r="AA600" s="72"/>
      <c r="AB600" s="72"/>
      <c r="AC600" s="72"/>
      <c r="AD600" s="72"/>
      <c r="AE600" s="72"/>
      <c r="AF600" s="72"/>
      <c r="AG600" s="72"/>
      <c r="AH600" s="72"/>
      <c r="AI600" s="72"/>
      <c r="AJ600" s="72"/>
      <c r="AK600" s="72"/>
      <c r="AL600" s="72"/>
      <c r="AM600" s="72"/>
      <c r="AN600" s="72"/>
      <c r="AO600" s="72"/>
      <c r="AP600" s="72"/>
      <c r="AQ600" s="72"/>
      <c r="AR600" s="72"/>
      <c r="AS600" s="72"/>
      <c r="AT600" s="72"/>
      <c r="AU600" s="72"/>
      <c r="AV600" s="72"/>
      <c r="AW600" s="72"/>
      <c r="AX600" s="72"/>
      <c r="AY600" s="72"/>
      <c r="AZ600" s="72"/>
      <c r="BA600" s="72"/>
      <c r="BB600" s="72"/>
      <c r="BC600" s="72"/>
      <c r="BD600" s="72"/>
      <c r="BE600" s="72"/>
      <c r="BF600" s="72"/>
      <c r="BG600" s="72"/>
      <c r="BH600" s="72"/>
      <c r="BI600" s="72"/>
      <c r="BJ600" s="72"/>
      <c r="BK600" s="72"/>
      <c r="BL600" s="72"/>
      <c r="BM600" s="72"/>
      <c r="BN600" s="72"/>
      <c r="BO600" s="72"/>
      <c r="BP600" s="72"/>
      <c r="BQ600" s="72"/>
      <c r="BR600" s="72"/>
      <c r="BS600" s="72"/>
      <c r="BT600" s="72"/>
      <c r="BU600" s="72"/>
      <c r="BV600" s="72"/>
      <c r="BW600" s="72"/>
      <c r="BX600" s="72"/>
      <c r="BY600" s="72"/>
      <c r="BZ600" s="72"/>
      <c r="CA600" s="72"/>
      <c r="CB600" s="72"/>
      <c r="CC600" s="72"/>
      <c r="CD600" s="72"/>
      <c r="CE600" s="72"/>
      <c r="CF600" s="72"/>
      <c r="CG600" s="72"/>
      <c r="CH600" s="72"/>
      <c r="CI600" s="72"/>
      <c r="CJ600" s="72"/>
      <c r="CK600" s="72"/>
      <c r="CL600" s="72"/>
      <c r="CM600" s="72"/>
      <c r="CN600" s="72"/>
      <c r="CO600" s="72"/>
      <c r="CP600" s="72"/>
      <c r="CQ600" s="72"/>
      <c r="CR600" s="72"/>
      <c r="CS600" s="72"/>
      <c r="CT600" s="72"/>
      <c r="CU600" s="72"/>
      <c r="CV600" s="72"/>
      <c r="CW600" s="72"/>
      <c r="CX600" s="72"/>
      <c r="CY600" s="72"/>
      <c r="CZ600" s="72"/>
      <c r="DA600" s="72"/>
      <c r="DB600" s="72"/>
      <c r="DC600" s="72"/>
      <c r="DD600" s="72"/>
      <c r="DE600" s="72"/>
      <c r="DF600" s="72"/>
      <c r="DG600" s="72"/>
      <c r="DH600" s="72"/>
      <c r="DI600" s="72"/>
      <c r="DJ600" s="72"/>
      <c r="DK600" s="72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</row>
    <row r="601" spans="1:172" x14ac:dyDescent="0.35">
      <c r="A601" s="130"/>
      <c r="B601" s="103" t="s">
        <v>389</v>
      </c>
      <c r="C601" s="139"/>
      <c r="D601" s="140">
        <v>50.6</v>
      </c>
      <c r="E601" s="141">
        <v>40.5</v>
      </c>
      <c r="F601" s="140"/>
      <c r="G601" s="141"/>
      <c r="H601" s="140"/>
      <c r="I601" s="142"/>
      <c r="J601" s="155"/>
      <c r="K601" s="155"/>
      <c r="R601" s="155"/>
      <c r="T601" s="72"/>
      <c r="U601" s="72"/>
      <c r="V601" s="72"/>
      <c r="W601" s="72"/>
      <c r="X601" s="72"/>
      <c r="Y601" s="72"/>
      <c r="Z601" s="72"/>
      <c r="AA601" s="72"/>
      <c r="AB601" s="72"/>
      <c r="AC601" s="72"/>
      <c r="AD601" s="72"/>
      <c r="AE601" s="72"/>
      <c r="AF601" s="72"/>
      <c r="AG601" s="72"/>
      <c r="AH601" s="72"/>
      <c r="AI601" s="72"/>
      <c r="AJ601" s="72"/>
      <c r="AK601" s="72"/>
      <c r="AL601" s="72"/>
      <c r="AM601" s="72"/>
      <c r="AN601" s="72"/>
      <c r="AO601" s="72"/>
      <c r="AP601" s="72"/>
      <c r="AQ601" s="72"/>
      <c r="AR601" s="72"/>
      <c r="AS601" s="72"/>
      <c r="AT601" s="72"/>
      <c r="AU601" s="72"/>
      <c r="AV601" s="72"/>
      <c r="AW601" s="72"/>
      <c r="AX601" s="72"/>
      <c r="AY601" s="72"/>
      <c r="AZ601" s="72"/>
      <c r="BA601" s="72"/>
      <c r="BB601" s="72"/>
      <c r="BC601" s="72"/>
      <c r="BD601" s="72"/>
      <c r="BE601" s="72"/>
      <c r="BF601" s="72"/>
      <c r="BG601" s="72"/>
      <c r="BH601" s="72"/>
      <c r="BI601" s="72"/>
      <c r="BJ601" s="72"/>
      <c r="BK601" s="72"/>
      <c r="BL601" s="72"/>
      <c r="BM601" s="72"/>
      <c r="BN601" s="72"/>
      <c r="BO601" s="72"/>
      <c r="BP601" s="72"/>
      <c r="BQ601" s="72"/>
      <c r="BR601" s="72"/>
      <c r="BS601" s="72"/>
      <c r="BT601" s="72"/>
      <c r="BU601" s="72"/>
      <c r="BV601" s="72"/>
      <c r="BW601" s="72"/>
      <c r="BX601" s="72"/>
      <c r="BY601" s="72"/>
      <c r="BZ601" s="72"/>
      <c r="CA601" s="72"/>
      <c r="CB601" s="72"/>
      <c r="CC601" s="72"/>
      <c r="CD601" s="72"/>
      <c r="CE601" s="72"/>
      <c r="CF601" s="72"/>
      <c r="CG601" s="72"/>
      <c r="CH601" s="72"/>
      <c r="CI601" s="72"/>
      <c r="CJ601" s="72"/>
      <c r="CK601" s="72"/>
      <c r="CL601" s="72"/>
      <c r="CM601" s="72"/>
      <c r="CN601" s="72"/>
      <c r="CO601" s="72"/>
      <c r="CP601" s="72"/>
      <c r="CQ601" s="72"/>
      <c r="CR601" s="72"/>
      <c r="CS601" s="72"/>
      <c r="CT601" s="72"/>
      <c r="CU601" s="72"/>
      <c r="CV601" s="72"/>
      <c r="CW601" s="72"/>
      <c r="CX601" s="72"/>
      <c r="CY601" s="72"/>
      <c r="CZ601" s="72"/>
      <c r="DA601" s="72"/>
      <c r="DB601" s="72"/>
      <c r="DC601" s="72"/>
      <c r="DD601" s="72"/>
      <c r="DE601" s="72"/>
      <c r="DF601" s="72"/>
      <c r="DG601" s="72"/>
      <c r="DH601" s="72"/>
      <c r="DI601" s="72"/>
      <c r="DJ601" s="72"/>
      <c r="DK601" s="72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</row>
    <row r="602" spans="1:172" x14ac:dyDescent="0.35">
      <c r="A602" s="130"/>
      <c r="B602" s="103" t="s">
        <v>206</v>
      </c>
      <c r="C602" s="139"/>
      <c r="D602" s="140">
        <v>6.25</v>
      </c>
      <c r="E602" s="141">
        <v>5</v>
      </c>
      <c r="F602" s="140"/>
      <c r="G602" s="141"/>
      <c r="H602" s="140"/>
      <c r="I602" s="142"/>
      <c r="J602" s="155"/>
      <c r="K602" s="155"/>
      <c r="R602" s="155"/>
      <c r="T602" s="72"/>
      <c r="U602" s="72"/>
      <c r="V602" s="72"/>
      <c r="W602" s="72"/>
      <c r="X602" s="72"/>
      <c r="Y602" s="72"/>
      <c r="Z602" s="72"/>
      <c r="AA602" s="72"/>
      <c r="AB602" s="72"/>
      <c r="AC602" s="72"/>
      <c r="AD602" s="72"/>
      <c r="AE602" s="72"/>
      <c r="AF602" s="72"/>
      <c r="AG602" s="72"/>
      <c r="AH602" s="72"/>
      <c r="AI602" s="72"/>
      <c r="AJ602" s="72"/>
      <c r="AK602" s="72"/>
      <c r="AL602" s="72"/>
      <c r="AM602" s="72"/>
      <c r="AN602" s="72"/>
      <c r="AO602" s="72"/>
      <c r="AP602" s="72"/>
      <c r="AQ602" s="72"/>
      <c r="AR602" s="72"/>
      <c r="AS602" s="72"/>
      <c r="AT602" s="72"/>
      <c r="AU602" s="72"/>
      <c r="AV602" s="72"/>
      <c r="AW602" s="72"/>
      <c r="AX602" s="72"/>
      <c r="AY602" s="72"/>
      <c r="AZ602" s="72"/>
      <c r="BA602" s="72"/>
      <c r="BB602" s="72"/>
      <c r="BC602" s="72"/>
      <c r="BD602" s="72"/>
      <c r="BE602" s="72"/>
      <c r="BF602" s="72"/>
      <c r="BG602" s="72"/>
      <c r="BH602" s="72"/>
      <c r="BI602" s="72"/>
      <c r="BJ602" s="72"/>
      <c r="BK602" s="72"/>
      <c r="BL602" s="72"/>
      <c r="BM602" s="72"/>
      <c r="BN602" s="72"/>
      <c r="BO602" s="72"/>
      <c r="BP602" s="72"/>
      <c r="BQ602" s="72"/>
      <c r="BR602" s="72"/>
      <c r="BS602" s="72"/>
      <c r="BT602" s="72"/>
      <c r="BU602" s="72"/>
      <c r="BV602" s="72"/>
      <c r="BW602" s="72"/>
      <c r="BX602" s="72"/>
      <c r="BY602" s="72"/>
      <c r="BZ602" s="72"/>
      <c r="CA602" s="72"/>
      <c r="CB602" s="72"/>
      <c r="CC602" s="72"/>
      <c r="CD602" s="72"/>
      <c r="CE602" s="72"/>
      <c r="CF602" s="72"/>
      <c r="CG602" s="72"/>
      <c r="CH602" s="72"/>
      <c r="CI602" s="72"/>
      <c r="CJ602" s="72"/>
      <c r="CK602" s="72"/>
      <c r="CL602" s="72"/>
      <c r="CM602" s="72"/>
      <c r="CN602" s="72"/>
      <c r="CO602" s="72"/>
      <c r="CP602" s="72"/>
      <c r="CQ602" s="72"/>
      <c r="CR602" s="72"/>
      <c r="CS602" s="72"/>
      <c r="CT602" s="72"/>
      <c r="CU602" s="72"/>
      <c r="CV602" s="72"/>
      <c r="CW602" s="72"/>
      <c r="CX602" s="72"/>
      <c r="CY602" s="72"/>
      <c r="CZ602" s="72"/>
      <c r="DA602" s="72"/>
      <c r="DB602" s="72"/>
      <c r="DC602" s="72"/>
      <c r="DD602" s="72"/>
      <c r="DE602" s="72"/>
      <c r="DF602" s="72"/>
      <c r="DG602" s="72"/>
      <c r="DH602" s="72"/>
      <c r="DI602" s="72"/>
      <c r="DJ602" s="72"/>
      <c r="DK602" s="7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</row>
    <row r="603" spans="1:172" x14ac:dyDescent="0.35">
      <c r="A603" s="130"/>
      <c r="B603" s="103" t="s">
        <v>54</v>
      </c>
      <c r="C603" s="139"/>
      <c r="D603" s="140">
        <v>0.8</v>
      </c>
      <c r="E603" s="141">
        <v>0.8</v>
      </c>
      <c r="F603" s="140"/>
      <c r="G603" s="141"/>
      <c r="H603" s="140"/>
      <c r="I603" s="142"/>
      <c r="J603" s="155"/>
      <c r="K603" s="155"/>
      <c r="R603" s="155"/>
      <c r="T603" s="72"/>
      <c r="U603" s="72"/>
      <c r="V603" s="72"/>
      <c r="W603" s="72"/>
      <c r="X603" s="72"/>
      <c r="Y603" s="72"/>
      <c r="Z603" s="72"/>
      <c r="AA603" s="72"/>
      <c r="AB603" s="72"/>
      <c r="AC603" s="72"/>
      <c r="AD603" s="72"/>
      <c r="AE603" s="72"/>
      <c r="AF603" s="72"/>
      <c r="AG603" s="72"/>
      <c r="AH603" s="72"/>
      <c r="AI603" s="72"/>
      <c r="AJ603" s="72"/>
      <c r="AK603" s="72"/>
      <c r="AL603" s="72"/>
      <c r="AM603" s="72"/>
      <c r="AN603" s="72"/>
      <c r="AO603" s="72"/>
      <c r="AP603" s="72"/>
      <c r="AQ603" s="72"/>
      <c r="AR603" s="72"/>
      <c r="AS603" s="72"/>
      <c r="AT603" s="72"/>
      <c r="AU603" s="72"/>
      <c r="AV603" s="72"/>
      <c r="AW603" s="72"/>
      <c r="AX603" s="72"/>
      <c r="AY603" s="72"/>
      <c r="AZ603" s="72"/>
      <c r="BA603" s="72"/>
      <c r="BB603" s="72"/>
      <c r="BC603" s="72"/>
      <c r="BD603" s="72"/>
      <c r="BE603" s="72"/>
      <c r="BF603" s="72"/>
      <c r="BG603" s="72"/>
      <c r="BH603" s="72"/>
      <c r="BI603" s="72"/>
      <c r="BJ603" s="72"/>
      <c r="BK603" s="72"/>
      <c r="BL603" s="72"/>
      <c r="BM603" s="72"/>
      <c r="BN603" s="72"/>
      <c r="BO603" s="72"/>
      <c r="BP603" s="72"/>
      <c r="BQ603" s="72"/>
      <c r="BR603" s="72"/>
      <c r="BS603" s="72"/>
      <c r="BT603" s="72"/>
      <c r="BU603" s="72"/>
      <c r="BV603" s="72"/>
      <c r="BW603" s="72"/>
      <c r="BX603" s="72"/>
      <c r="BY603" s="72"/>
      <c r="BZ603" s="72"/>
      <c r="CA603" s="72"/>
      <c r="CB603" s="72"/>
      <c r="CC603" s="72"/>
      <c r="CD603" s="72"/>
      <c r="CE603" s="72"/>
      <c r="CF603" s="72"/>
      <c r="CG603" s="72"/>
      <c r="CH603" s="72"/>
      <c r="CI603" s="72"/>
      <c r="CJ603" s="72"/>
      <c r="CK603" s="72"/>
      <c r="CL603" s="72"/>
      <c r="CM603" s="72"/>
      <c r="CN603" s="72"/>
      <c r="CO603" s="72"/>
      <c r="CP603" s="72"/>
      <c r="CQ603" s="72"/>
      <c r="CR603" s="72"/>
      <c r="CS603" s="72"/>
      <c r="CT603" s="72"/>
      <c r="CU603" s="72"/>
      <c r="CV603" s="72"/>
      <c r="CW603" s="72"/>
      <c r="CX603" s="72"/>
      <c r="CY603" s="72"/>
      <c r="CZ603" s="72"/>
      <c r="DA603" s="72"/>
      <c r="DB603" s="72"/>
      <c r="DC603" s="72"/>
      <c r="DD603" s="72"/>
      <c r="DE603" s="72"/>
      <c r="DF603" s="72"/>
      <c r="DG603" s="72"/>
      <c r="DH603" s="72"/>
      <c r="DI603" s="72"/>
      <c r="DJ603" s="72"/>
      <c r="DK603" s="72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</row>
    <row r="604" spans="1:172" x14ac:dyDescent="0.35">
      <c r="A604" s="130"/>
      <c r="B604" s="103" t="s">
        <v>38</v>
      </c>
      <c r="C604" s="139"/>
      <c r="D604" s="140">
        <v>2.5</v>
      </c>
      <c r="E604" s="141">
        <v>2.5</v>
      </c>
      <c r="F604" s="140"/>
      <c r="G604" s="141"/>
      <c r="H604" s="140"/>
      <c r="I604" s="142"/>
      <c r="J604" s="155"/>
      <c r="K604" s="155"/>
      <c r="R604" s="155"/>
      <c r="T604" s="72"/>
      <c r="U604" s="72"/>
      <c r="V604" s="72"/>
      <c r="W604" s="72"/>
      <c r="X604" s="72"/>
      <c r="Y604" s="72"/>
      <c r="Z604" s="72"/>
      <c r="AA604" s="72"/>
      <c r="AB604" s="72"/>
      <c r="AC604" s="72"/>
      <c r="AD604" s="72"/>
      <c r="AE604" s="72"/>
      <c r="AF604" s="72"/>
      <c r="AG604" s="72"/>
      <c r="AH604" s="72"/>
      <c r="AI604" s="72"/>
      <c r="AJ604" s="72"/>
      <c r="AK604" s="72"/>
      <c r="AL604" s="72"/>
      <c r="AM604" s="72"/>
      <c r="AN604" s="72"/>
      <c r="AO604" s="72"/>
      <c r="AP604" s="72"/>
      <c r="AQ604" s="72"/>
      <c r="AR604" s="72"/>
      <c r="AS604" s="72"/>
      <c r="AT604" s="72"/>
      <c r="AU604" s="72"/>
      <c r="AV604" s="72"/>
      <c r="AW604" s="72"/>
      <c r="AX604" s="72"/>
      <c r="AY604" s="72"/>
      <c r="AZ604" s="72"/>
      <c r="BA604" s="72"/>
      <c r="BB604" s="72"/>
      <c r="BC604" s="72"/>
      <c r="BD604" s="72"/>
      <c r="BE604" s="72"/>
      <c r="BF604" s="72"/>
      <c r="BG604" s="72"/>
      <c r="BH604" s="72"/>
      <c r="BI604" s="72"/>
      <c r="BJ604" s="72"/>
      <c r="BK604" s="72"/>
      <c r="BL604" s="72"/>
      <c r="BM604" s="72"/>
      <c r="BN604" s="72"/>
      <c r="BO604" s="72"/>
      <c r="BP604" s="72"/>
      <c r="BQ604" s="72"/>
      <c r="BR604" s="72"/>
      <c r="BS604" s="72"/>
      <c r="BT604" s="72"/>
      <c r="BU604" s="72"/>
      <c r="BV604" s="72"/>
      <c r="BW604" s="72"/>
      <c r="BX604" s="72"/>
      <c r="BY604" s="72"/>
      <c r="BZ604" s="72"/>
      <c r="CA604" s="72"/>
      <c r="CB604" s="72"/>
      <c r="CC604" s="72"/>
      <c r="CD604" s="72"/>
      <c r="CE604" s="72"/>
      <c r="CF604" s="72"/>
      <c r="CG604" s="72"/>
      <c r="CH604" s="72"/>
      <c r="CI604" s="72"/>
      <c r="CJ604" s="72"/>
      <c r="CK604" s="72"/>
      <c r="CL604" s="72"/>
      <c r="CM604" s="72"/>
      <c r="CN604" s="72"/>
      <c r="CO604" s="72"/>
      <c r="CP604" s="72"/>
      <c r="CQ604" s="72"/>
      <c r="CR604" s="72"/>
      <c r="CS604" s="72"/>
      <c r="CT604" s="72"/>
      <c r="CU604" s="72"/>
      <c r="CV604" s="72"/>
      <c r="CW604" s="72"/>
      <c r="CX604" s="72"/>
      <c r="CY604" s="72"/>
      <c r="CZ604" s="72"/>
      <c r="DA604" s="72"/>
      <c r="DB604" s="72"/>
      <c r="DC604" s="72"/>
      <c r="DD604" s="72"/>
      <c r="DE604" s="72"/>
      <c r="DF604" s="72"/>
      <c r="DG604" s="72"/>
      <c r="DH604" s="72"/>
      <c r="DI604" s="72"/>
      <c r="DJ604" s="72"/>
      <c r="DK604" s="72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</row>
    <row r="605" spans="1:172" x14ac:dyDescent="0.35">
      <c r="A605" s="130"/>
      <c r="B605" s="103" t="s">
        <v>43</v>
      </c>
      <c r="C605" s="139"/>
      <c r="D605" s="140">
        <v>0.2</v>
      </c>
      <c r="E605" s="141">
        <v>0.2</v>
      </c>
      <c r="F605" s="140"/>
      <c r="G605" s="141"/>
      <c r="H605" s="140"/>
      <c r="I605" s="142"/>
      <c r="J605" s="155"/>
      <c r="K605" s="155"/>
      <c r="R605" s="155"/>
      <c r="T605" s="72"/>
      <c r="U605" s="72"/>
      <c r="V605" s="72"/>
      <c r="W605" s="72"/>
      <c r="X605" s="72"/>
      <c r="Y605" s="72"/>
      <c r="Z605" s="72"/>
      <c r="AA605" s="72"/>
      <c r="AB605" s="72"/>
      <c r="AC605" s="72"/>
      <c r="AD605" s="72"/>
      <c r="AE605" s="72"/>
      <c r="AF605" s="72"/>
      <c r="AG605" s="72"/>
      <c r="AH605" s="72"/>
      <c r="AI605" s="72"/>
      <c r="AJ605" s="72"/>
      <c r="AK605" s="72"/>
      <c r="AL605" s="72"/>
      <c r="AM605" s="72"/>
      <c r="AN605" s="72"/>
      <c r="AO605" s="72"/>
      <c r="AP605" s="72"/>
      <c r="AQ605" s="72"/>
      <c r="AR605" s="72"/>
      <c r="AS605" s="72"/>
      <c r="AT605" s="72"/>
      <c r="AU605" s="72"/>
      <c r="AV605" s="72"/>
      <c r="AW605" s="72"/>
      <c r="AX605" s="72"/>
      <c r="AY605" s="72"/>
      <c r="AZ605" s="72"/>
      <c r="BA605" s="72"/>
      <c r="BB605" s="72"/>
      <c r="BC605" s="72"/>
      <c r="BD605" s="72"/>
      <c r="BE605" s="72"/>
      <c r="BF605" s="72"/>
      <c r="BG605" s="72"/>
      <c r="BH605" s="72"/>
      <c r="BI605" s="72"/>
      <c r="BJ605" s="72"/>
      <c r="BK605" s="72"/>
      <c r="BL605" s="72"/>
      <c r="BM605" s="72"/>
      <c r="BN605" s="72"/>
      <c r="BO605" s="72"/>
      <c r="BP605" s="72"/>
      <c r="BQ605" s="72"/>
      <c r="BR605" s="72"/>
      <c r="BS605" s="72"/>
      <c r="BT605" s="72"/>
      <c r="BU605" s="72"/>
      <c r="BV605" s="72"/>
      <c r="BW605" s="72"/>
      <c r="BX605" s="72"/>
      <c r="BY605" s="72"/>
      <c r="BZ605" s="72"/>
      <c r="CA605" s="72"/>
      <c r="CB605" s="72"/>
      <c r="CC605" s="72"/>
      <c r="CD605" s="72"/>
      <c r="CE605" s="72"/>
      <c r="CF605" s="72"/>
      <c r="CG605" s="72"/>
      <c r="CH605" s="72"/>
      <c r="CI605" s="72"/>
      <c r="CJ605" s="72"/>
      <c r="CK605" s="72"/>
      <c r="CL605" s="72"/>
      <c r="CM605" s="72"/>
      <c r="CN605" s="72"/>
      <c r="CO605" s="72"/>
      <c r="CP605" s="72"/>
      <c r="CQ605" s="72"/>
      <c r="CR605" s="72"/>
      <c r="CS605" s="72"/>
      <c r="CT605" s="72"/>
      <c r="CU605" s="72"/>
      <c r="CV605" s="72"/>
      <c r="CW605" s="72"/>
      <c r="CX605" s="72"/>
      <c r="CY605" s="72"/>
      <c r="CZ605" s="72"/>
      <c r="DA605" s="72"/>
      <c r="DB605" s="72"/>
      <c r="DC605" s="72"/>
      <c r="DD605" s="72"/>
      <c r="DE605" s="72"/>
      <c r="DF605" s="72"/>
      <c r="DG605" s="72"/>
      <c r="DH605" s="72"/>
      <c r="DI605" s="72"/>
      <c r="DJ605" s="72"/>
      <c r="DK605" s="72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  <c r="EL605"/>
      <c r="EM605"/>
      <c r="EN605"/>
      <c r="EO605"/>
      <c r="EP605"/>
      <c r="EQ605"/>
      <c r="ER605"/>
      <c r="ES605"/>
      <c r="ET605"/>
      <c r="EU605"/>
      <c r="EV605"/>
      <c r="EW605"/>
      <c r="EX605"/>
      <c r="EY605"/>
      <c r="EZ605"/>
      <c r="FA605"/>
      <c r="FB605"/>
      <c r="FC605"/>
      <c r="FD605"/>
      <c r="FE605"/>
      <c r="FF605"/>
      <c r="FG605"/>
      <c r="FH605"/>
      <c r="FI605"/>
      <c r="FJ605"/>
      <c r="FK605"/>
      <c r="FL605"/>
      <c r="FM605"/>
      <c r="FN605"/>
      <c r="FO605"/>
      <c r="FP605"/>
    </row>
    <row r="606" spans="1:172" s="64" customFormat="1" ht="26.5" x14ac:dyDescent="0.35">
      <c r="A606" s="137" t="s">
        <v>394</v>
      </c>
      <c r="B606" s="138"/>
      <c r="C606" s="139" t="s">
        <v>229</v>
      </c>
      <c r="D606" s="142"/>
      <c r="E606" s="141"/>
      <c r="F606" s="142">
        <v>4.5599999999999996</v>
      </c>
      <c r="G606" s="141">
        <v>7.5</v>
      </c>
      <c r="H606" s="140">
        <v>12.64</v>
      </c>
      <c r="I606" s="142">
        <v>136.30000000000001</v>
      </c>
      <c r="J606" s="143" t="s">
        <v>395</v>
      </c>
      <c r="K606" s="206"/>
      <c r="L606" s="206"/>
      <c r="M606" s="206"/>
      <c r="N606" s="206"/>
      <c r="O606" s="206"/>
      <c r="P606" s="206"/>
      <c r="Q606" s="206"/>
      <c r="R606" s="206"/>
      <c r="S606" s="155"/>
      <c r="T606" s="65"/>
      <c r="U606" s="65"/>
      <c r="V606" s="65"/>
      <c r="W606" s="65"/>
      <c r="X606" s="65"/>
      <c r="Y606" s="65"/>
      <c r="Z606" s="65"/>
      <c r="AA606" s="65"/>
      <c r="AB606" s="65"/>
      <c r="AC606" s="65"/>
      <c r="AD606" s="65"/>
      <c r="AE606" s="65"/>
      <c r="AF606" s="65"/>
      <c r="AG606" s="65"/>
      <c r="AH606" s="65"/>
      <c r="AI606" s="65"/>
      <c r="AJ606" s="65"/>
      <c r="AK606" s="65"/>
      <c r="AL606" s="65"/>
      <c r="AM606" s="65"/>
      <c r="AN606" s="65"/>
      <c r="AO606" s="65"/>
      <c r="AP606" s="65"/>
      <c r="AQ606" s="65"/>
      <c r="AR606" s="65"/>
      <c r="AS606" s="65"/>
      <c r="AT606" s="65"/>
      <c r="AU606" s="65"/>
      <c r="AV606" s="65"/>
      <c r="AW606" s="65"/>
      <c r="AX606" s="65"/>
      <c r="AY606" s="65"/>
      <c r="AZ606" s="65"/>
      <c r="BA606" s="65"/>
      <c r="BB606" s="65"/>
      <c r="BC606" s="65"/>
      <c r="BD606" s="65"/>
      <c r="BE606" s="65"/>
      <c r="BF606" s="65"/>
      <c r="BG606" s="65"/>
      <c r="BH606" s="65"/>
      <c r="BI606" s="65"/>
      <c r="BJ606" s="65"/>
      <c r="BK606" s="65"/>
      <c r="BL606" s="65"/>
      <c r="BM606" s="65"/>
      <c r="BN606" s="65"/>
      <c r="BO606" s="65"/>
      <c r="BP606" s="65"/>
      <c r="BQ606" s="65"/>
      <c r="BR606" s="65"/>
      <c r="BS606" s="65"/>
      <c r="BT606" s="65"/>
      <c r="BU606" s="65"/>
      <c r="BV606" s="65"/>
      <c r="BW606" s="65"/>
      <c r="BX606" s="65"/>
      <c r="BY606" s="65"/>
      <c r="BZ606" s="65"/>
      <c r="CA606" s="65"/>
      <c r="CB606" s="65"/>
      <c r="CC606" s="65"/>
      <c r="CD606" s="65"/>
      <c r="CE606" s="65"/>
      <c r="CF606" s="65"/>
      <c r="CG606" s="65"/>
      <c r="CH606" s="65"/>
      <c r="CI606" s="65"/>
      <c r="CJ606" s="65"/>
      <c r="CK606" s="65"/>
      <c r="CL606" s="65"/>
      <c r="CM606" s="65"/>
      <c r="CN606" s="65"/>
      <c r="CO606" s="65"/>
      <c r="CP606" s="65"/>
      <c r="CQ606" s="65"/>
      <c r="CR606" s="65"/>
      <c r="CS606" s="65"/>
      <c r="CT606" s="65"/>
      <c r="CU606" s="65"/>
      <c r="CV606" s="65"/>
      <c r="CW606" s="65"/>
      <c r="CX606" s="65"/>
      <c r="CY606" s="65"/>
      <c r="CZ606" s="65"/>
      <c r="DA606" s="65"/>
      <c r="DB606" s="65"/>
      <c r="DC606" s="65"/>
      <c r="DD606" s="65"/>
      <c r="DE606" s="65"/>
      <c r="DF606" s="65"/>
      <c r="DG606" s="65"/>
      <c r="DH606" s="65"/>
      <c r="DI606" s="65"/>
      <c r="DJ606" s="65"/>
      <c r="DK606" s="65"/>
      <c r="DL606" s="65"/>
      <c r="DM606" s="65"/>
      <c r="DN606" s="65"/>
      <c r="DO606" s="65"/>
      <c r="DP606" s="65"/>
      <c r="DQ606" s="65"/>
      <c r="DR606" s="65"/>
      <c r="DS606" s="65"/>
    </row>
    <row r="607" spans="1:172" s="64" customFormat="1" x14ac:dyDescent="0.35">
      <c r="A607" s="137"/>
      <c r="B607" s="138" t="s">
        <v>225</v>
      </c>
      <c r="C607" s="160"/>
      <c r="D607" s="139">
        <v>33.85</v>
      </c>
      <c r="E607" s="163">
        <v>22</v>
      </c>
      <c r="F607" s="142"/>
      <c r="G607" s="142"/>
      <c r="H607" s="142"/>
      <c r="I607" s="142"/>
      <c r="J607" s="143"/>
      <c r="K607" s="206"/>
      <c r="L607" s="206"/>
      <c r="M607" s="206"/>
      <c r="N607" s="206"/>
      <c r="O607" s="206"/>
      <c r="P607" s="206"/>
      <c r="Q607" s="206"/>
      <c r="R607" s="206"/>
      <c r="S607" s="155"/>
      <c r="T607" s="65"/>
      <c r="U607" s="65"/>
      <c r="V607" s="65"/>
      <c r="W607" s="65"/>
      <c r="X607" s="65"/>
      <c r="Y607" s="65"/>
      <c r="Z607" s="65"/>
      <c r="AA607" s="65"/>
      <c r="AB607" s="65"/>
      <c r="AC607" s="65"/>
      <c r="AD607" s="65"/>
      <c r="AE607" s="65"/>
      <c r="AF607" s="65"/>
      <c r="AG607" s="65"/>
      <c r="AH607" s="65"/>
      <c r="AI607" s="65"/>
      <c r="AJ607" s="65"/>
      <c r="AK607" s="65"/>
      <c r="AL607" s="65"/>
      <c r="AM607" s="65"/>
      <c r="AN607" s="65"/>
      <c r="AO607" s="65"/>
      <c r="AP607" s="65"/>
      <c r="AQ607" s="65"/>
      <c r="AR607" s="65"/>
      <c r="AS607" s="65"/>
      <c r="AT607" s="65"/>
      <c r="AU607" s="65"/>
      <c r="AV607" s="65"/>
      <c r="AW607" s="65"/>
      <c r="AX607" s="65"/>
      <c r="AY607" s="65"/>
      <c r="AZ607" s="65"/>
      <c r="BA607" s="65"/>
      <c r="BB607" s="65"/>
      <c r="BC607" s="65"/>
      <c r="BD607" s="65"/>
      <c r="BE607" s="65"/>
      <c r="BF607" s="65"/>
      <c r="BG607" s="65"/>
      <c r="BH607" s="65"/>
      <c r="BI607" s="65"/>
      <c r="BJ607" s="65"/>
      <c r="BK607" s="65"/>
      <c r="BL607" s="65"/>
      <c r="BM607" s="65"/>
      <c r="BN607" s="65"/>
      <c r="BO607" s="65"/>
      <c r="BP607" s="65"/>
      <c r="BQ607" s="65"/>
      <c r="BR607" s="65"/>
      <c r="BS607" s="65"/>
      <c r="BT607" s="65"/>
      <c r="BU607" s="65"/>
      <c r="BV607" s="65"/>
      <c r="BW607" s="65"/>
      <c r="BX607" s="65"/>
      <c r="BY607" s="65"/>
      <c r="BZ607" s="65"/>
      <c r="CA607" s="65"/>
      <c r="CB607" s="65"/>
      <c r="CC607" s="65"/>
      <c r="CD607" s="65"/>
      <c r="CE607" s="65"/>
      <c r="CF607" s="65"/>
      <c r="CG607" s="65"/>
      <c r="CH607" s="65"/>
      <c r="CI607" s="65"/>
      <c r="CJ607" s="65"/>
      <c r="CK607" s="65"/>
      <c r="CL607" s="65"/>
      <c r="CM607" s="65"/>
      <c r="CN607" s="65"/>
      <c r="CO607" s="65"/>
      <c r="CP607" s="65"/>
      <c r="CQ607" s="65"/>
      <c r="CR607" s="65"/>
      <c r="CS607" s="65"/>
      <c r="CT607" s="65"/>
      <c r="CU607" s="65"/>
      <c r="CV607" s="65"/>
      <c r="CW607" s="65"/>
      <c r="CX607" s="65"/>
      <c r="CY607" s="65"/>
      <c r="CZ607" s="65"/>
      <c r="DA607" s="65"/>
      <c r="DB607" s="65"/>
      <c r="DC607" s="65"/>
      <c r="DD607" s="65"/>
      <c r="DE607" s="65"/>
      <c r="DF607" s="65"/>
      <c r="DG607" s="65"/>
      <c r="DH607" s="65"/>
      <c r="DI607" s="65"/>
      <c r="DJ607" s="65"/>
      <c r="DK607" s="65"/>
      <c r="DL607" s="65"/>
      <c r="DM607" s="65"/>
      <c r="DN607" s="65"/>
      <c r="DO607" s="65"/>
      <c r="DP607" s="65"/>
      <c r="DQ607" s="65"/>
      <c r="DR607" s="65"/>
      <c r="DS607" s="65"/>
    </row>
    <row r="608" spans="1:172" s="64" customFormat="1" x14ac:dyDescent="0.35">
      <c r="A608" s="137"/>
      <c r="B608" s="138" t="s">
        <v>34</v>
      </c>
      <c r="C608" s="139"/>
      <c r="D608" s="142">
        <v>86</v>
      </c>
      <c r="E608" s="141">
        <v>60</v>
      </c>
      <c r="F608" s="141"/>
      <c r="G608" s="140"/>
      <c r="H608" s="141"/>
      <c r="I608" s="142"/>
      <c r="J608" s="143"/>
      <c r="K608" s="206"/>
      <c r="L608" s="206"/>
      <c r="M608" s="206"/>
      <c r="N608" s="206"/>
      <c r="O608" s="206"/>
      <c r="P608" s="206"/>
      <c r="Q608" s="206"/>
      <c r="R608" s="206"/>
      <c r="S608" s="155"/>
      <c r="T608" s="65"/>
      <c r="U608" s="65"/>
      <c r="V608" s="65"/>
      <c r="W608" s="65"/>
      <c r="X608" s="65"/>
      <c r="Y608" s="65"/>
      <c r="Z608" s="65"/>
      <c r="AA608" s="65"/>
      <c r="AB608" s="65"/>
      <c r="AC608" s="65"/>
      <c r="AD608" s="65"/>
      <c r="AE608" s="65"/>
      <c r="AF608" s="65"/>
      <c r="AG608" s="65"/>
      <c r="AH608" s="65"/>
      <c r="AI608" s="65"/>
      <c r="AJ608" s="65"/>
      <c r="AK608" s="65"/>
      <c r="AL608" s="65"/>
      <c r="AM608" s="65"/>
      <c r="AN608" s="65"/>
      <c r="AO608" s="65"/>
      <c r="AP608" s="65"/>
      <c r="AQ608" s="65"/>
      <c r="AR608" s="65"/>
      <c r="AS608" s="65"/>
      <c r="AT608" s="65"/>
      <c r="AU608" s="65"/>
      <c r="AV608" s="65"/>
      <c r="AW608" s="65"/>
      <c r="AX608" s="65"/>
      <c r="AY608" s="65"/>
      <c r="AZ608" s="65"/>
      <c r="BA608" s="65"/>
      <c r="BB608" s="65"/>
      <c r="BC608" s="65"/>
      <c r="BD608" s="65"/>
      <c r="BE608" s="65"/>
      <c r="BF608" s="65"/>
      <c r="BG608" s="65"/>
      <c r="BH608" s="65"/>
      <c r="BI608" s="65"/>
      <c r="BJ608" s="65"/>
      <c r="BK608" s="65"/>
      <c r="BL608" s="65"/>
      <c r="BM608" s="65"/>
      <c r="BN608" s="65"/>
      <c r="BO608" s="65"/>
      <c r="BP608" s="65"/>
      <c r="BQ608" s="65"/>
      <c r="BR608" s="65"/>
      <c r="BS608" s="65"/>
      <c r="BT608" s="65"/>
      <c r="BU608" s="65"/>
      <c r="BV608" s="65"/>
      <c r="BW608" s="65"/>
      <c r="BX608" s="65"/>
      <c r="BY608" s="65"/>
      <c r="BZ608" s="65"/>
      <c r="CA608" s="65"/>
      <c r="CB608" s="65"/>
      <c r="CC608" s="65"/>
      <c r="CD608" s="65"/>
      <c r="CE608" s="65"/>
      <c r="CF608" s="65"/>
      <c r="CG608" s="65"/>
      <c r="CH608" s="65"/>
      <c r="CI608" s="65"/>
      <c r="CJ608" s="65"/>
      <c r="CK608" s="65"/>
      <c r="CL608" s="65"/>
      <c r="CM608" s="65"/>
      <c r="CN608" s="65"/>
      <c r="CO608" s="65"/>
      <c r="CP608" s="65"/>
      <c r="CQ608" s="65"/>
      <c r="CR608" s="65"/>
      <c r="CS608" s="65"/>
      <c r="CT608" s="65"/>
      <c r="CU608" s="65"/>
      <c r="CV608" s="65"/>
      <c r="CW608" s="65"/>
      <c r="CX608" s="65"/>
      <c r="CY608" s="65"/>
      <c r="CZ608" s="65"/>
      <c r="DA608" s="65"/>
      <c r="DB608" s="65"/>
      <c r="DC608" s="65"/>
      <c r="DD608" s="65"/>
      <c r="DE608" s="65"/>
      <c r="DF608" s="65"/>
      <c r="DG608" s="65"/>
      <c r="DH608" s="65"/>
      <c r="DI608" s="65"/>
      <c r="DJ608" s="65"/>
      <c r="DK608" s="65"/>
      <c r="DL608" s="65"/>
      <c r="DM608" s="65"/>
      <c r="DN608" s="65"/>
      <c r="DO608" s="65"/>
      <c r="DP608" s="65"/>
      <c r="DQ608" s="65"/>
      <c r="DR608" s="65"/>
      <c r="DS608" s="65"/>
    </row>
    <row r="609" spans="1:123" s="64" customFormat="1" x14ac:dyDescent="0.35">
      <c r="A609" s="137"/>
      <c r="B609" s="138" t="s">
        <v>35</v>
      </c>
      <c r="C609" s="139"/>
      <c r="D609" s="142">
        <v>8</v>
      </c>
      <c r="E609" s="141">
        <v>8</v>
      </c>
      <c r="F609" s="141"/>
      <c r="G609" s="140"/>
      <c r="H609" s="141"/>
      <c r="I609" s="142"/>
      <c r="J609" s="143"/>
      <c r="K609" s="206"/>
      <c r="L609" s="206"/>
      <c r="M609" s="206"/>
      <c r="N609" s="206"/>
      <c r="O609" s="206"/>
      <c r="P609" s="206"/>
      <c r="Q609" s="206"/>
      <c r="R609" s="206"/>
      <c r="S609" s="155"/>
      <c r="T609" s="65"/>
      <c r="U609" s="65"/>
      <c r="V609" s="65"/>
      <c r="W609" s="65"/>
      <c r="X609" s="65"/>
      <c r="Y609" s="65"/>
      <c r="Z609" s="65"/>
      <c r="AA609" s="65"/>
      <c r="AB609" s="65"/>
      <c r="AC609" s="65"/>
      <c r="AD609" s="65"/>
      <c r="AE609" s="65"/>
      <c r="AF609" s="65"/>
      <c r="AG609" s="65"/>
      <c r="AH609" s="65"/>
      <c r="AI609" s="65"/>
      <c r="AJ609" s="65"/>
      <c r="AK609" s="65"/>
      <c r="AL609" s="65"/>
      <c r="AM609" s="65"/>
      <c r="AN609" s="65"/>
      <c r="AO609" s="65"/>
      <c r="AP609" s="65"/>
      <c r="AQ609" s="65"/>
      <c r="AR609" s="65"/>
      <c r="AS609" s="65"/>
      <c r="AT609" s="65"/>
      <c r="AU609" s="65"/>
      <c r="AV609" s="65"/>
      <c r="AW609" s="65"/>
      <c r="AX609" s="65"/>
      <c r="AY609" s="65"/>
      <c r="AZ609" s="65"/>
      <c r="BA609" s="65"/>
      <c r="BB609" s="65"/>
      <c r="BC609" s="65"/>
      <c r="BD609" s="65"/>
      <c r="BE609" s="65"/>
      <c r="BF609" s="65"/>
      <c r="BG609" s="65"/>
      <c r="BH609" s="65"/>
      <c r="BI609" s="65"/>
      <c r="BJ609" s="65"/>
      <c r="BK609" s="65"/>
      <c r="BL609" s="65"/>
      <c r="BM609" s="65"/>
      <c r="BN609" s="65"/>
      <c r="BO609" s="65"/>
      <c r="BP609" s="65"/>
      <c r="BQ609" s="65"/>
      <c r="BR609" s="65"/>
      <c r="BS609" s="65"/>
      <c r="BT609" s="65"/>
      <c r="BU609" s="65"/>
      <c r="BV609" s="65"/>
      <c r="BW609" s="65"/>
      <c r="BX609" s="65"/>
      <c r="BY609" s="65"/>
      <c r="BZ609" s="65"/>
      <c r="CA609" s="65"/>
      <c r="CB609" s="65"/>
      <c r="CC609" s="65"/>
      <c r="CD609" s="65"/>
      <c r="CE609" s="65"/>
      <c r="CF609" s="65"/>
      <c r="CG609" s="65"/>
      <c r="CH609" s="65"/>
      <c r="CI609" s="65"/>
      <c r="CJ609" s="65"/>
      <c r="CK609" s="65"/>
      <c r="CL609" s="65"/>
      <c r="CM609" s="65"/>
      <c r="CN609" s="65"/>
      <c r="CO609" s="65"/>
      <c r="CP609" s="65"/>
      <c r="CQ609" s="65"/>
      <c r="CR609" s="65"/>
      <c r="CS609" s="65"/>
      <c r="CT609" s="65"/>
      <c r="CU609" s="65"/>
      <c r="CV609" s="65"/>
      <c r="CW609" s="65"/>
      <c r="CX609" s="65"/>
      <c r="CY609" s="65"/>
      <c r="CZ609" s="65"/>
      <c r="DA609" s="65"/>
      <c r="DB609" s="65"/>
      <c r="DC609" s="65"/>
      <c r="DD609" s="65"/>
      <c r="DE609" s="65"/>
      <c r="DF609" s="65"/>
      <c r="DG609" s="65"/>
      <c r="DH609" s="65"/>
      <c r="DI609" s="65"/>
      <c r="DJ609" s="65"/>
      <c r="DK609" s="65"/>
      <c r="DL609" s="65"/>
      <c r="DM609" s="65"/>
      <c r="DN609" s="65"/>
      <c r="DO609" s="65"/>
      <c r="DP609" s="65"/>
      <c r="DQ609" s="65"/>
      <c r="DR609" s="65"/>
      <c r="DS609" s="65"/>
    </row>
    <row r="610" spans="1:123" s="64" customFormat="1" x14ac:dyDescent="0.35">
      <c r="A610" s="137"/>
      <c r="B610" s="138" t="s">
        <v>36</v>
      </c>
      <c r="C610" s="139"/>
      <c r="D610" s="142">
        <v>10</v>
      </c>
      <c r="E610" s="141">
        <v>8</v>
      </c>
      <c r="F610" s="141"/>
      <c r="G610" s="140"/>
      <c r="H610" s="141"/>
      <c r="I610" s="142"/>
      <c r="J610" s="143"/>
      <c r="K610" s="206"/>
      <c r="L610" s="206"/>
      <c r="M610" s="206"/>
      <c r="N610" s="206"/>
      <c r="O610" s="206"/>
      <c r="P610" s="206"/>
      <c r="Q610" s="206"/>
      <c r="R610" s="206"/>
      <c r="S610" s="155"/>
      <c r="T610" s="65"/>
      <c r="U610" s="65"/>
      <c r="V610" s="65"/>
      <c r="W610" s="65"/>
      <c r="X610" s="65"/>
      <c r="Y610" s="65"/>
      <c r="Z610" s="65"/>
      <c r="AA610" s="65"/>
      <c r="AB610" s="65"/>
      <c r="AC610" s="65"/>
      <c r="AD610" s="65"/>
      <c r="AE610" s="65"/>
      <c r="AF610" s="65"/>
      <c r="AG610" s="65"/>
      <c r="AH610" s="65"/>
      <c r="AI610" s="65"/>
      <c r="AJ610" s="65"/>
      <c r="AK610" s="65"/>
      <c r="AL610" s="65"/>
      <c r="AM610" s="65"/>
      <c r="AN610" s="65"/>
      <c r="AO610" s="65"/>
      <c r="AP610" s="65"/>
      <c r="AQ610" s="65"/>
      <c r="AR610" s="65"/>
      <c r="AS610" s="65"/>
      <c r="AT610" s="65"/>
      <c r="AU610" s="65"/>
      <c r="AV610" s="65"/>
      <c r="AW610" s="65"/>
      <c r="AX610" s="65"/>
      <c r="AY610" s="65"/>
      <c r="AZ610" s="65"/>
      <c r="BA610" s="65"/>
      <c r="BB610" s="65"/>
      <c r="BC610" s="65"/>
      <c r="BD610" s="65"/>
      <c r="BE610" s="65"/>
      <c r="BF610" s="65"/>
      <c r="BG610" s="65"/>
      <c r="BH610" s="65"/>
      <c r="BI610" s="65"/>
      <c r="BJ610" s="65"/>
      <c r="BK610" s="65"/>
      <c r="BL610" s="65"/>
      <c r="BM610" s="65"/>
      <c r="BN610" s="65"/>
      <c r="BO610" s="65"/>
      <c r="BP610" s="65"/>
      <c r="BQ610" s="65"/>
      <c r="BR610" s="65"/>
      <c r="BS610" s="65"/>
      <c r="BT610" s="65"/>
      <c r="BU610" s="65"/>
      <c r="BV610" s="65"/>
      <c r="BW610" s="65"/>
      <c r="BX610" s="65"/>
      <c r="BY610" s="65"/>
      <c r="BZ610" s="65"/>
      <c r="CA610" s="65"/>
      <c r="CB610" s="65"/>
      <c r="CC610" s="65"/>
      <c r="CD610" s="65"/>
      <c r="CE610" s="65"/>
      <c r="CF610" s="65"/>
      <c r="CG610" s="65"/>
      <c r="CH610" s="65"/>
      <c r="CI610" s="65"/>
      <c r="CJ610" s="65"/>
      <c r="CK610" s="65"/>
      <c r="CL610" s="65"/>
      <c r="CM610" s="65"/>
      <c r="CN610" s="65"/>
      <c r="CO610" s="65"/>
      <c r="CP610" s="65"/>
      <c r="CQ610" s="65"/>
      <c r="CR610" s="65"/>
      <c r="CS610" s="65"/>
      <c r="CT610" s="65"/>
      <c r="CU610" s="65"/>
      <c r="CV610" s="65"/>
      <c r="CW610" s="65"/>
      <c r="CX610" s="65"/>
      <c r="CY610" s="65"/>
      <c r="CZ610" s="65"/>
      <c r="DA610" s="65"/>
      <c r="DB610" s="65"/>
      <c r="DC610" s="65"/>
      <c r="DD610" s="65"/>
      <c r="DE610" s="65"/>
      <c r="DF610" s="65"/>
      <c r="DG610" s="65"/>
      <c r="DH610" s="65"/>
      <c r="DI610" s="65"/>
      <c r="DJ610" s="65"/>
      <c r="DK610" s="65"/>
      <c r="DL610" s="65"/>
      <c r="DM610" s="65"/>
      <c r="DN610" s="65"/>
      <c r="DO610" s="65"/>
      <c r="DP610" s="65"/>
      <c r="DQ610" s="65"/>
      <c r="DR610" s="65"/>
      <c r="DS610" s="65"/>
    </row>
    <row r="611" spans="1:123" s="64" customFormat="1" x14ac:dyDescent="0.35">
      <c r="A611" s="137"/>
      <c r="B611" s="138" t="s">
        <v>37</v>
      </c>
      <c r="C611" s="139"/>
      <c r="D611" s="142">
        <v>4.76</v>
      </c>
      <c r="E611" s="141">
        <v>4</v>
      </c>
      <c r="F611" s="141"/>
      <c r="G611" s="140"/>
      <c r="H611" s="141"/>
      <c r="I611" s="142"/>
      <c r="J611" s="143"/>
      <c r="K611" s="206"/>
      <c r="L611" s="206"/>
      <c r="M611" s="206"/>
      <c r="N611" s="206"/>
      <c r="O611" s="206"/>
      <c r="P611" s="206"/>
      <c r="Q611" s="206"/>
      <c r="R611" s="206"/>
      <c r="S611" s="155"/>
      <c r="T611" s="65"/>
      <c r="U611" s="65"/>
      <c r="V611" s="65"/>
      <c r="W611" s="65"/>
      <c r="X611" s="65"/>
      <c r="Y611" s="65"/>
      <c r="Z611" s="65"/>
      <c r="AA611" s="65"/>
      <c r="AB611" s="65"/>
      <c r="AC611" s="65"/>
      <c r="AD611" s="65"/>
      <c r="AE611" s="65"/>
      <c r="AF611" s="65"/>
      <c r="AG611" s="65"/>
      <c r="AH611" s="65"/>
      <c r="AI611" s="65"/>
      <c r="AJ611" s="65"/>
      <c r="AK611" s="65"/>
      <c r="AL611" s="65"/>
      <c r="AM611" s="65"/>
      <c r="AN611" s="65"/>
      <c r="AO611" s="65"/>
      <c r="AP611" s="65"/>
      <c r="AQ611" s="65"/>
      <c r="AR611" s="65"/>
      <c r="AS611" s="65"/>
      <c r="AT611" s="65"/>
      <c r="AU611" s="65"/>
      <c r="AV611" s="65"/>
      <c r="AW611" s="65"/>
      <c r="AX611" s="65"/>
      <c r="AY611" s="65"/>
      <c r="AZ611" s="65"/>
      <c r="BA611" s="65"/>
      <c r="BB611" s="65"/>
      <c r="BC611" s="65"/>
      <c r="BD611" s="65"/>
      <c r="BE611" s="65"/>
      <c r="BF611" s="65"/>
      <c r="BG611" s="65"/>
      <c r="BH611" s="65"/>
      <c r="BI611" s="65"/>
      <c r="BJ611" s="65"/>
      <c r="BK611" s="65"/>
      <c r="BL611" s="65"/>
      <c r="BM611" s="65"/>
      <c r="BN611" s="65"/>
      <c r="BO611" s="65"/>
      <c r="BP611" s="65"/>
      <c r="BQ611" s="65"/>
      <c r="BR611" s="65"/>
      <c r="BS611" s="65"/>
      <c r="BT611" s="65"/>
      <c r="BU611" s="65"/>
      <c r="BV611" s="65"/>
      <c r="BW611" s="65"/>
      <c r="BX611" s="65"/>
      <c r="BY611" s="65"/>
      <c r="BZ611" s="65"/>
      <c r="CA611" s="65"/>
      <c r="CB611" s="65"/>
      <c r="CC611" s="65"/>
      <c r="CD611" s="65"/>
      <c r="CE611" s="65"/>
      <c r="CF611" s="65"/>
      <c r="CG611" s="65"/>
      <c r="CH611" s="65"/>
      <c r="CI611" s="65"/>
      <c r="CJ611" s="65"/>
      <c r="CK611" s="65"/>
      <c r="CL611" s="65"/>
      <c r="CM611" s="65"/>
      <c r="CN611" s="65"/>
      <c r="CO611" s="65"/>
      <c r="CP611" s="65"/>
      <c r="CQ611" s="65"/>
      <c r="CR611" s="65"/>
      <c r="CS611" s="65"/>
      <c r="CT611" s="65"/>
      <c r="CU611" s="65"/>
      <c r="CV611" s="65"/>
      <c r="CW611" s="65"/>
      <c r="CX611" s="65"/>
      <c r="CY611" s="65"/>
      <c r="CZ611" s="65"/>
      <c r="DA611" s="65"/>
      <c r="DB611" s="65"/>
      <c r="DC611" s="65"/>
      <c r="DD611" s="65"/>
      <c r="DE611" s="65"/>
      <c r="DF611" s="65"/>
      <c r="DG611" s="65"/>
      <c r="DH611" s="65"/>
      <c r="DI611" s="65"/>
      <c r="DJ611" s="65"/>
      <c r="DK611" s="65"/>
      <c r="DL611" s="65"/>
      <c r="DM611" s="65"/>
      <c r="DN611" s="65"/>
      <c r="DO611" s="65"/>
      <c r="DP611" s="65"/>
      <c r="DQ611" s="65"/>
      <c r="DR611" s="65"/>
      <c r="DS611" s="65"/>
    </row>
    <row r="612" spans="1:123" s="64" customFormat="1" x14ac:dyDescent="0.35">
      <c r="A612" s="137"/>
      <c r="B612" s="138" t="s">
        <v>38</v>
      </c>
      <c r="C612" s="139"/>
      <c r="D612" s="142">
        <v>3</v>
      </c>
      <c r="E612" s="141">
        <v>3</v>
      </c>
      <c r="F612" s="141"/>
      <c r="G612" s="140"/>
      <c r="H612" s="141"/>
      <c r="I612" s="142"/>
      <c r="J612" s="143"/>
      <c r="K612" s="206"/>
      <c r="L612" s="206"/>
      <c r="M612" s="206"/>
      <c r="N612" s="206"/>
      <c r="O612" s="206"/>
      <c r="P612" s="206"/>
      <c r="Q612" s="206"/>
      <c r="R612" s="206"/>
      <c r="S612" s="155"/>
      <c r="T612" s="65"/>
      <c r="U612" s="65"/>
      <c r="V612" s="65"/>
      <c r="W612" s="65"/>
      <c r="X612" s="65"/>
      <c r="Y612" s="65"/>
      <c r="Z612" s="65"/>
      <c r="AA612" s="65"/>
      <c r="AB612" s="65"/>
      <c r="AC612" s="65"/>
      <c r="AD612" s="65"/>
      <c r="AE612" s="65"/>
      <c r="AF612" s="65"/>
      <c r="AG612" s="65"/>
      <c r="AH612" s="65"/>
      <c r="AI612" s="65"/>
      <c r="AJ612" s="65"/>
      <c r="AK612" s="65"/>
      <c r="AL612" s="65"/>
      <c r="AM612" s="65"/>
      <c r="AN612" s="65"/>
      <c r="AO612" s="65"/>
      <c r="AP612" s="65"/>
      <c r="AQ612" s="65"/>
      <c r="AR612" s="65"/>
      <c r="AS612" s="65"/>
      <c r="AT612" s="65"/>
      <c r="AU612" s="65"/>
      <c r="AV612" s="65"/>
      <c r="AW612" s="65"/>
      <c r="AX612" s="65"/>
      <c r="AY612" s="65"/>
      <c r="AZ612" s="65"/>
      <c r="BA612" s="65"/>
      <c r="BB612" s="65"/>
      <c r="BC612" s="65"/>
      <c r="BD612" s="65"/>
      <c r="BE612" s="65"/>
      <c r="BF612" s="65"/>
      <c r="BG612" s="65"/>
      <c r="BH612" s="65"/>
      <c r="BI612" s="65"/>
      <c r="BJ612" s="65"/>
      <c r="BK612" s="65"/>
      <c r="BL612" s="65"/>
      <c r="BM612" s="65"/>
      <c r="BN612" s="65"/>
      <c r="BO612" s="65"/>
      <c r="BP612" s="65"/>
      <c r="BQ612" s="65"/>
      <c r="BR612" s="65"/>
      <c r="BS612" s="65"/>
      <c r="BT612" s="65"/>
      <c r="BU612" s="65"/>
      <c r="BV612" s="65"/>
      <c r="BW612" s="65"/>
      <c r="BX612" s="65"/>
      <c r="BY612" s="65"/>
      <c r="BZ612" s="65"/>
      <c r="CA612" s="65"/>
      <c r="CB612" s="65"/>
      <c r="CC612" s="65"/>
      <c r="CD612" s="65"/>
      <c r="CE612" s="65"/>
      <c r="CF612" s="65"/>
      <c r="CG612" s="65"/>
      <c r="CH612" s="65"/>
      <c r="CI612" s="65"/>
      <c r="CJ612" s="65"/>
      <c r="CK612" s="65"/>
      <c r="CL612" s="65"/>
      <c r="CM612" s="65"/>
      <c r="CN612" s="65"/>
      <c r="CO612" s="65"/>
      <c r="CP612" s="65"/>
      <c r="CQ612" s="65"/>
      <c r="CR612" s="65"/>
      <c r="CS612" s="65"/>
      <c r="CT612" s="65"/>
      <c r="CU612" s="65"/>
      <c r="CV612" s="65"/>
      <c r="CW612" s="65"/>
      <c r="CX612" s="65"/>
      <c r="CY612" s="65"/>
      <c r="CZ612" s="65"/>
      <c r="DA612" s="65"/>
      <c r="DB612" s="65"/>
      <c r="DC612" s="65"/>
      <c r="DD612" s="65"/>
      <c r="DE612" s="65"/>
      <c r="DF612" s="65"/>
      <c r="DG612" s="65"/>
      <c r="DH612" s="65"/>
      <c r="DI612" s="65"/>
      <c r="DJ612" s="65"/>
      <c r="DK612" s="65"/>
      <c r="DL612" s="65"/>
      <c r="DM612" s="65"/>
      <c r="DN612" s="65"/>
      <c r="DO612" s="65"/>
      <c r="DP612" s="65"/>
      <c r="DQ612" s="65"/>
      <c r="DR612" s="65"/>
      <c r="DS612" s="65"/>
    </row>
    <row r="613" spans="1:123" s="64" customFormat="1" x14ac:dyDescent="0.35">
      <c r="A613" s="137"/>
      <c r="B613" s="138" t="s">
        <v>39</v>
      </c>
      <c r="C613" s="139"/>
      <c r="D613" s="142">
        <v>21.84</v>
      </c>
      <c r="E613" s="141">
        <v>12</v>
      </c>
      <c r="F613" s="141"/>
      <c r="G613" s="140"/>
      <c r="H613" s="141"/>
      <c r="I613" s="142"/>
      <c r="J613" s="143"/>
      <c r="K613" s="206"/>
      <c r="L613" s="206"/>
      <c r="M613" s="206"/>
      <c r="N613" s="206"/>
      <c r="O613" s="206"/>
      <c r="P613" s="206"/>
      <c r="Q613" s="206"/>
      <c r="R613" s="206"/>
      <c r="S613" s="155"/>
      <c r="T613" s="65"/>
      <c r="U613" s="65"/>
      <c r="V613" s="65"/>
      <c r="W613" s="65"/>
      <c r="X613" s="65"/>
      <c r="Y613" s="65"/>
      <c r="Z613" s="65"/>
      <c r="AA613" s="65"/>
      <c r="AB613" s="65"/>
      <c r="AC613" s="65"/>
      <c r="AD613" s="65"/>
      <c r="AE613" s="65"/>
      <c r="AF613" s="65"/>
      <c r="AG613" s="65"/>
      <c r="AH613" s="65"/>
      <c r="AI613" s="65"/>
      <c r="AJ613" s="65"/>
      <c r="AK613" s="65"/>
      <c r="AL613" s="65"/>
      <c r="AM613" s="65"/>
      <c r="AN613" s="65"/>
      <c r="AO613" s="65"/>
      <c r="AP613" s="65"/>
      <c r="AQ613" s="65"/>
      <c r="AR613" s="65"/>
      <c r="AS613" s="65"/>
      <c r="AT613" s="65"/>
      <c r="AU613" s="65"/>
      <c r="AV613" s="65"/>
      <c r="AW613" s="65"/>
      <c r="AX613" s="65"/>
      <c r="AY613" s="65"/>
      <c r="AZ613" s="65"/>
      <c r="BA613" s="65"/>
      <c r="BB613" s="65"/>
      <c r="BC613" s="65"/>
      <c r="BD613" s="65"/>
      <c r="BE613" s="65"/>
      <c r="BF613" s="65"/>
      <c r="BG613" s="65"/>
      <c r="BH613" s="65"/>
      <c r="BI613" s="65"/>
      <c r="BJ613" s="65"/>
      <c r="BK613" s="65"/>
      <c r="BL613" s="65"/>
      <c r="BM613" s="65"/>
      <c r="BN613" s="65"/>
      <c r="BO613" s="65"/>
      <c r="BP613" s="65"/>
      <c r="BQ613" s="65"/>
      <c r="BR613" s="65"/>
      <c r="BS613" s="65"/>
      <c r="BT613" s="65"/>
      <c r="BU613" s="65"/>
      <c r="BV613" s="65"/>
      <c r="BW613" s="65"/>
      <c r="BX613" s="65"/>
      <c r="BY613" s="65"/>
      <c r="BZ613" s="65"/>
      <c r="CA613" s="65"/>
      <c r="CB613" s="65"/>
      <c r="CC613" s="65"/>
      <c r="CD613" s="65"/>
      <c r="CE613" s="65"/>
      <c r="CF613" s="65"/>
      <c r="CG613" s="65"/>
      <c r="CH613" s="65"/>
      <c r="CI613" s="65"/>
      <c r="CJ613" s="65"/>
      <c r="CK613" s="65"/>
      <c r="CL613" s="65"/>
      <c r="CM613" s="65"/>
      <c r="CN613" s="65"/>
      <c r="CO613" s="65"/>
      <c r="CP613" s="65"/>
      <c r="CQ613" s="65"/>
      <c r="CR613" s="65"/>
      <c r="CS613" s="65"/>
      <c r="CT613" s="65"/>
      <c r="CU613" s="65"/>
      <c r="CV613" s="65"/>
      <c r="CW613" s="65"/>
      <c r="CX613" s="65"/>
      <c r="CY613" s="65"/>
      <c r="CZ613" s="65"/>
      <c r="DA613" s="65"/>
      <c r="DB613" s="65"/>
      <c r="DC613" s="65"/>
      <c r="DD613" s="65"/>
      <c r="DE613" s="65"/>
      <c r="DF613" s="65"/>
      <c r="DG613" s="65"/>
      <c r="DH613" s="65"/>
      <c r="DI613" s="65"/>
      <c r="DJ613" s="65"/>
      <c r="DK613" s="65"/>
      <c r="DL613" s="65"/>
      <c r="DM613" s="65"/>
      <c r="DN613" s="65"/>
      <c r="DO613" s="65"/>
      <c r="DP613" s="65"/>
      <c r="DQ613" s="65"/>
      <c r="DR613" s="65"/>
      <c r="DS613" s="65"/>
    </row>
    <row r="614" spans="1:123" s="64" customFormat="1" x14ac:dyDescent="0.35">
      <c r="A614" s="137"/>
      <c r="B614" s="138" t="s">
        <v>40</v>
      </c>
      <c r="C614" s="139"/>
      <c r="D614" s="142">
        <v>5</v>
      </c>
      <c r="E614" s="141">
        <v>5</v>
      </c>
      <c r="F614" s="141"/>
      <c r="G614" s="140"/>
      <c r="H614" s="141"/>
      <c r="I614" s="142"/>
      <c r="J614" s="143"/>
      <c r="K614" s="206"/>
      <c r="L614" s="206"/>
      <c r="M614" s="206"/>
      <c r="N614" s="206"/>
      <c r="O614" s="206"/>
      <c r="P614" s="206"/>
      <c r="Q614" s="206"/>
      <c r="R614" s="206"/>
      <c r="S614" s="155"/>
      <c r="T614" s="65"/>
      <c r="U614" s="65"/>
      <c r="V614" s="65"/>
      <c r="W614" s="65"/>
      <c r="X614" s="65"/>
      <c r="Y614" s="65"/>
      <c r="Z614" s="65"/>
      <c r="AA614" s="65"/>
      <c r="AB614" s="65"/>
      <c r="AC614" s="65"/>
      <c r="AD614" s="65"/>
      <c r="AE614" s="65"/>
      <c r="AF614" s="65"/>
      <c r="AG614" s="65"/>
      <c r="AH614" s="65"/>
      <c r="AI614" s="65"/>
      <c r="AJ614" s="65"/>
      <c r="AK614" s="65"/>
      <c r="AL614" s="65"/>
      <c r="AM614" s="65"/>
      <c r="AN614" s="65"/>
      <c r="AO614" s="65"/>
      <c r="AP614" s="65"/>
      <c r="AQ614" s="65"/>
      <c r="AR614" s="65"/>
      <c r="AS614" s="65"/>
      <c r="AT614" s="65"/>
      <c r="AU614" s="65"/>
      <c r="AV614" s="65"/>
      <c r="AW614" s="65"/>
      <c r="AX614" s="65"/>
      <c r="AY614" s="65"/>
      <c r="AZ614" s="65"/>
      <c r="BA614" s="65"/>
      <c r="BB614" s="65"/>
      <c r="BC614" s="65"/>
      <c r="BD614" s="65"/>
      <c r="BE614" s="65"/>
      <c r="BF614" s="65"/>
      <c r="BG614" s="65"/>
      <c r="BH614" s="65"/>
      <c r="BI614" s="65"/>
      <c r="BJ614" s="65"/>
      <c r="BK614" s="65"/>
      <c r="BL614" s="65"/>
      <c r="BM614" s="65"/>
      <c r="BN614" s="65"/>
      <c r="BO614" s="65"/>
      <c r="BP614" s="65"/>
      <c r="BQ614" s="65"/>
      <c r="BR614" s="65"/>
      <c r="BS614" s="65"/>
      <c r="BT614" s="65"/>
      <c r="BU614" s="65"/>
      <c r="BV614" s="65"/>
      <c r="BW614" s="65"/>
      <c r="BX614" s="65"/>
      <c r="BY614" s="65"/>
      <c r="BZ614" s="65"/>
      <c r="CA614" s="65"/>
      <c r="CB614" s="65"/>
      <c r="CC614" s="65"/>
      <c r="CD614" s="65"/>
      <c r="CE614" s="65"/>
      <c r="CF614" s="65"/>
      <c r="CG614" s="65"/>
      <c r="CH614" s="65"/>
      <c r="CI614" s="65"/>
      <c r="CJ614" s="65"/>
      <c r="CK614" s="65"/>
      <c r="CL614" s="65"/>
      <c r="CM614" s="65"/>
      <c r="CN614" s="65"/>
      <c r="CO614" s="65"/>
      <c r="CP614" s="65"/>
      <c r="CQ614" s="65"/>
      <c r="CR614" s="65"/>
      <c r="CS614" s="65"/>
      <c r="CT614" s="65"/>
      <c r="CU614" s="65"/>
      <c r="CV614" s="65"/>
      <c r="CW614" s="65"/>
      <c r="CX614" s="65"/>
      <c r="CY614" s="65"/>
      <c r="CZ614" s="65"/>
      <c r="DA614" s="65"/>
      <c r="DB614" s="65"/>
      <c r="DC614" s="65"/>
      <c r="DD614" s="65"/>
      <c r="DE614" s="65"/>
      <c r="DF614" s="65"/>
      <c r="DG614" s="65"/>
      <c r="DH614" s="65"/>
      <c r="DI614" s="65"/>
      <c r="DJ614" s="65"/>
      <c r="DK614" s="65"/>
      <c r="DL614" s="65"/>
      <c r="DM614" s="65"/>
      <c r="DN614" s="65"/>
      <c r="DO614" s="65"/>
      <c r="DP614" s="65"/>
      <c r="DQ614" s="65"/>
      <c r="DR614" s="65"/>
      <c r="DS614" s="65"/>
    </row>
    <row r="615" spans="1:123" s="64" customFormat="1" x14ac:dyDescent="0.35">
      <c r="A615" s="137"/>
      <c r="B615" s="138" t="s">
        <v>21</v>
      </c>
      <c r="C615" s="139"/>
      <c r="D615" s="142">
        <v>1</v>
      </c>
      <c r="E615" s="141">
        <v>1</v>
      </c>
      <c r="F615" s="141"/>
      <c r="G615" s="140"/>
      <c r="H615" s="141"/>
      <c r="I615" s="142"/>
      <c r="J615" s="143"/>
      <c r="K615" s="206"/>
      <c r="L615" s="206"/>
      <c r="M615" s="206"/>
      <c r="N615" s="206"/>
      <c r="O615" s="206"/>
      <c r="P615" s="206"/>
      <c r="Q615" s="206"/>
      <c r="R615" s="206"/>
      <c r="S615" s="155"/>
      <c r="T615" s="65"/>
      <c r="U615" s="65"/>
      <c r="V615" s="65"/>
      <c r="W615" s="65"/>
      <c r="X615" s="65"/>
      <c r="Y615" s="65"/>
      <c r="Z615" s="65"/>
      <c r="AA615" s="65"/>
      <c r="AB615" s="65"/>
      <c r="AC615" s="65"/>
      <c r="AD615" s="65"/>
      <c r="AE615" s="65"/>
      <c r="AF615" s="65"/>
      <c r="AG615" s="65"/>
      <c r="AH615" s="65"/>
      <c r="AI615" s="65"/>
      <c r="AJ615" s="65"/>
      <c r="AK615" s="65"/>
      <c r="AL615" s="65"/>
      <c r="AM615" s="65"/>
      <c r="AN615" s="65"/>
      <c r="AO615" s="65"/>
      <c r="AP615" s="65"/>
      <c r="AQ615" s="65"/>
      <c r="AR615" s="65"/>
      <c r="AS615" s="65"/>
      <c r="AT615" s="65"/>
      <c r="AU615" s="65"/>
      <c r="AV615" s="65"/>
      <c r="AW615" s="65"/>
      <c r="AX615" s="65"/>
      <c r="AY615" s="65"/>
      <c r="AZ615" s="65"/>
      <c r="BA615" s="65"/>
      <c r="BB615" s="65"/>
      <c r="BC615" s="65"/>
      <c r="BD615" s="65"/>
      <c r="BE615" s="65"/>
      <c r="BF615" s="65"/>
      <c r="BG615" s="65"/>
      <c r="BH615" s="65"/>
      <c r="BI615" s="65"/>
      <c r="BJ615" s="65"/>
      <c r="BK615" s="65"/>
      <c r="BL615" s="65"/>
      <c r="BM615" s="65"/>
      <c r="BN615" s="65"/>
      <c r="BO615" s="65"/>
      <c r="BP615" s="65"/>
      <c r="BQ615" s="65"/>
      <c r="BR615" s="65"/>
      <c r="BS615" s="65"/>
      <c r="BT615" s="65"/>
      <c r="BU615" s="65"/>
      <c r="BV615" s="65"/>
      <c r="BW615" s="65"/>
      <c r="BX615" s="65"/>
      <c r="BY615" s="65"/>
      <c r="BZ615" s="65"/>
      <c r="CA615" s="65"/>
      <c r="CB615" s="65"/>
      <c r="CC615" s="65"/>
      <c r="CD615" s="65"/>
      <c r="CE615" s="65"/>
      <c r="CF615" s="65"/>
      <c r="CG615" s="65"/>
      <c r="CH615" s="65"/>
      <c r="CI615" s="65"/>
      <c r="CJ615" s="65"/>
      <c r="CK615" s="65"/>
      <c r="CL615" s="65"/>
      <c r="CM615" s="65"/>
      <c r="CN615" s="65"/>
      <c r="CO615" s="65"/>
      <c r="CP615" s="65"/>
      <c r="CQ615" s="65"/>
      <c r="CR615" s="65"/>
      <c r="CS615" s="65"/>
      <c r="CT615" s="65"/>
      <c r="CU615" s="65"/>
      <c r="CV615" s="65"/>
      <c r="CW615" s="65"/>
      <c r="CX615" s="65"/>
      <c r="CY615" s="65"/>
      <c r="CZ615" s="65"/>
      <c r="DA615" s="65"/>
      <c r="DB615" s="65"/>
      <c r="DC615" s="65"/>
      <c r="DD615" s="65"/>
      <c r="DE615" s="65"/>
      <c r="DF615" s="65"/>
      <c r="DG615" s="65"/>
      <c r="DH615" s="65"/>
      <c r="DI615" s="65"/>
      <c r="DJ615" s="65"/>
      <c r="DK615" s="65"/>
      <c r="DL615" s="65"/>
      <c r="DM615" s="65"/>
      <c r="DN615" s="65"/>
      <c r="DO615" s="65"/>
      <c r="DP615" s="65"/>
      <c r="DQ615" s="65"/>
      <c r="DR615" s="65"/>
      <c r="DS615" s="65"/>
    </row>
    <row r="616" spans="1:123" s="64" customFormat="1" x14ac:dyDescent="0.35">
      <c r="A616" s="137"/>
      <c r="B616" s="138" t="s">
        <v>19</v>
      </c>
      <c r="C616" s="139"/>
      <c r="D616" s="142">
        <v>152</v>
      </c>
      <c r="E616" s="141">
        <v>152</v>
      </c>
      <c r="F616" s="141"/>
      <c r="G616" s="140"/>
      <c r="H616" s="141"/>
      <c r="I616" s="142"/>
      <c r="J616" s="143"/>
      <c r="K616" s="206"/>
      <c r="L616" s="206"/>
      <c r="M616" s="206"/>
      <c r="N616" s="206"/>
      <c r="O616" s="206"/>
      <c r="P616" s="206"/>
      <c r="Q616" s="206"/>
      <c r="R616" s="206"/>
      <c r="S616" s="155"/>
      <c r="T616" s="65"/>
      <c r="U616" s="65"/>
      <c r="V616" s="65"/>
      <c r="W616" s="65"/>
      <c r="X616" s="65"/>
      <c r="Y616" s="65"/>
      <c r="Z616" s="65"/>
      <c r="AA616" s="65"/>
      <c r="AB616" s="65"/>
      <c r="AC616" s="65"/>
      <c r="AD616" s="65"/>
      <c r="AE616" s="65"/>
      <c r="AF616" s="65"/>
      <c r="AG616" s="65"/>
      <c r="AH616" s="65"/>
      <c r="AI616" s="65"/>
      <c r="AJ616" s="65"/>
      <c r="AK616" s="65"/>
      <c r="AL616" s="65"/>
      <c r="AM616" s="65"/>
      <c r="AN616" s="65"/>
      <c r="AO616" s="65"/>
      <c r="AP616" s="65"/>
      <c r="AQ616" s="65"/>
      <c r="AR616" s="65"/>
      <c r="AS616" s="65"/>
      <c r="AT616" s="65"/>
      <c r="AU616" s="65"/>
      <c r="AV616" s="65"/>
      <c r="AW616" s="65"/>
      <c r="AX616" s="65"/>
      <c r="AY616" s="65"/>
      <c r="AZ616" s="65"/>
      <c r="BA616" s="65"/>
      <c r="BB616" s="65"/>
      <c r="BC616" s="65"/>
      <c r="BD616" s="65"/>
      <c r="BE616" s="65"/>
      <c r="BF616" s="65"/>
      <c r="BG616" s="65"/>
      <c r="BH616" s="65"/>
      <c r="BI616" s="65"/>
      <c r="BJ616" s="65"/>
      <c r="BK616" s="65"/>
      <c r="BL616" s="65"/>
      <c r="BM616" s="65"/>
      <c r="BN616" s="65"/>
      <c r="BO616" s="65"/>
      <c r="BP616" s="65"/>
      <c r="BQ616" s="65"/>
      <c r="BR616" s="65"/>
      <c r="BS616" s="65"/>
      <c r="BT616" s="65"/>
      <c r="BU616" s="65"/>
      <c r="BV616" s="65"/>
      <c r="BW616" s="65"/>
      <c r="BX616" s="65"/>
      <c r="BY616" s="65"/>
      <c r="BZ616" s="65"/>
      <c r="CA616" s="65"/>
      <c r="CB616" s="65"/>
      <c r="CC616" s="65"/>
      <c r="CD616" s="65"/>
      <c r="CE616" s="65"/>
      <c r="CF616" s="65"/>
      <c r="CG616" s="65"/>
      <c r="CH616" s="65"/>
      <c r="CI616" s="65"/>
      <c r="CJ616" s="65"/>
      <c r="CK616" s="65"/>
      <c r="CL616" s="65"/>
      <c r="CM616" s="65"/>
      <c r="CN616" s="65"/>
      <c r="CO616" s="65"/>
      <c r="CP616" s="65"/>
      <c r="CQ616" s="65"/>
      <c r="CR616" s="65"/>
      <c r="CS616" s="65"/>
      <c r="CT616" s="65"/>
      <c r="CU616" s="65"/>
      <c r="CV616" s="65"/>
      <c r="CW616" s="65"/>
      <c r="CX616" s="65"/>
      <c r="CY616" s="65"/>
      <c r="CZ616" s="65"/>
      <c r="DA616" s="65"/>
      <c r="DB616" s="65"/>
      <c r="DC616" s="65"/>
      <c r="DD616" s="65"/>
      <c r="DE616" s="65"/>
      <c r="DF616" s="65"/>
      <c r="DG616" s="65"/>
      <c r="DH616" s="65"/>
      <c r="DI616" s="65"/>
      <c r="DJ616" s="65"/>
      <c r="DK616" s="65"/>
      <c r="DL616" s="65"/>
      <c r="DM616" s="65"/>
      <c r="DN616" s="65"/>
      <c r="DO616" s="65"/>
      <c r="DP616" s="65"/>
      <c r="DQ616" s="65"/>
      <c r="DR616" s="65"/>
      <c r="DS616" s="65"/>
    </row>
    <row r="617" spans="1:123" s="129" customFormat="1" ht="15.5" x14ac:dyDescent="0.35">
      <c r="A617" s="137" t="s">
        <v>117</v>
      </c>
      <c r="B617" s="138"/>
      <c r="C617" s="139">
        <v>70</v>
      </c>
      <c r="D617" s="140"/>
      <c r="E617" s="141"/>
      <c r="F617" s="142">
        <v>8.75</v>
      </c>
      <c r="G617" s="141">
        <v>6.8</v>
      </c>
      <c r="H617" s="140">
        <v>8.15</v>
      </c>
      <c r="I617" s="142">
        <v>129</v>
      </c>
      <c r="J617" s="143" t="s">
        <v>403</v>
      </c>
      <c r="K617" s="206"/>
      <c r="L617" s="206"/>
      <c r="M617" s="206"/>
      <c r="N617" s="206"/>
      <c r="O617" s="206"/>
      <c r="P617" s="206"/>
      <c r="Q617" s="206"/>
      <c r="R617" s="206"/>
      <c r="S617" s="155"/>
      <c r="T617" s="126"/>
      <c r="U617" s="126"/>
      <c r="V617" s="126"/>
      <c r="W617" s="126"/>
      <c r="X617" s="126"/>
      <c r="Y617" s="126"/>
      <c r="Z617" s="126"/>
      <c r="AA617" s="126"/>
      <c r="AB617" s="126"/>
      <c r="AC617" s="126"/>
      <c r="AD617" s="126"/>
      <c r="AE617" s="126"/>
      <c r="AF617" s="125"/>
      <c r="AG617" s="125"/>
      <c r="AH617" s="125"/>
      <c r="AI617" s="125"/>
      <c r="AJ617" s="125"/>
      <c r="AK617" s="125"/>
      <c r="AL617" s="125"/>
      <c r="AM617" s="125"/>
      <c r="AN617" s="125"/>
      <c r="AO617" s="125"/>
      <c r="AP617" s="125"/>
      <c r="AQ617" s="125"/>
      <c r="AR617" s="125"/>
      <c r="AS617" s="125"/>
      <c r="AT617" s="125"/>
      <c r="AU617" s="125"/>
      <c r="AV617" s="125"/>
      <c r="AW617" s="125"/>
      <c r="AX617" s="125"/>
      <c r="AY617" s="125"/>
      <c r="AZ617" s="125"/>
      <c r="BA617" s="125"/>
      <c r="BB617" s="125"/>
      <c r="BC617" s="125"/>
      <c r="BD617" s="125"/>
      <c r="BE617" s="125"/>
      <c r="BF617" s="125"/>
      <c r="BG617" s="125"/>
      <c r="BH617" s="125"/>
      <c r="BI617" s="125"/>
      <c r="BJ617" s="125"/>
      <c r="BK617" s="125"/>
      <c r="BL617" s="125"/>
      <c r="BM617" s="125"/>
      <c r="BN617" s="125"/>
      <c r="BO617" s="125"/>
      <c r="BP617" s="125"/>
      <c r="BQ617" s="125"/>
      <c r="BR617" s="125"/>
      <c r="BS617" s="125"/>
      <c r="BT617" s="125"/>
      <c r="BU617" s="125"/>
      <c r="BV617" s="125"/>
      <c r="BW617" s="125"/>
      <c r="BX617" s="125"/>
      <c r="BY617" s="125"/>
      <c r="BZ617" s="125"/>
      <c r="CA617" s="125"/>
      <c r="CB617" s="125"/>
      <c r="CC617" s="125"/>
      <c r="CD617" s="125"/>
      <c r="CE617" s="125"/>
      <c r="CF617" s="125"/>
      <c r="CG617" s="125"/>
      <c r="CH617" s="125"/>
      <c r="CI617" s="125"/>
      <c r="CJ617" s="125"/>
      <c r="CK617" s="125"/>
      <c r="CL617" s="125"/>
      <c r="CM617" s="125"/>
      <c r="CN617" s="125"/>
      <c r="CO617" s="125"/>
      <c r="CP617" s="125"/>
      <c r="CQ617" s="125"/>
      <c r="CR617" s="125"/>
      <c r="CS617" s="125"/>
      <c r="CT617" s="125"/>
      <c r="CU617" s="125"/>
      <c r="CV617" s="125"/>
      <c r="CW617" s="125"/>
      <c r="CX617" s="125"/>
      <c r="CY617" s="125"/>
      <c r="CZ617" s="125"/>
      <c r="DA617" s="125"/>
      <c r="DB617" s="125"/>
      <c r="DC617" s="125"/>
      <c r="DD617" s="125"/>
      <c r="DE617" s="125"/>
      <c r="DF617" s="125"/>
      <c r="DG617" s="125"/>
      <c r="DH617" s="125"/>
      <c r="DI617" s="125"/>
      <c r="DJ617" s="125"/>
      <c r="DK617" s="125"/>
      <c r="DL617" s="125"/>
      <c r="DM617" s="125"/>
      <c r="DN617" s="125"/>
      <c r="DO617" s="125"/>
      <c r="DP617" s="125"/>
      <c r="DQ617" s="125"/>
      <c r="DR617" s="125"/>
      <c r="DS617" s="125"/>
    </row>
    <row r="618" spans="1:123" s="129" customFormat="1" ht="15.5" x14ac:dyDescent="0.35">
      <c r="A618" s="137"/>
      <c r="B618" s="138" t="s">
        <v>61</v>
      </c>
      <c r="C618" s="139"/>
      <c r="D618" s="140">
        <v>69.08</v>
      </c>
      <c r="E618" s="141">
        <v>52.5</v>
      </c>
      <c r="F618" s="142"/>
      <c r="G618" s="141"/>
      <c r="H618" s="140"/>
      <c r="I618" s="142"/>
      <c r="J618" s="143"/>
      <c r="K618" s="206"/>
      <c r="L618" s="206"/>
      <c r="M618" s="206"/>
      <c r="N618" s="206"/>
      <c r="O618" s="206"/>
      <c r="P618" s="206"/>
      <c r="Q618" s="206"/>
      <c r="R618" s="206"/>
      <c r="S618" s="155"/>
      <c r="T618" s="126"/>
      <c r="U618" s="126"/>
      <c r="V618" s="126"/>
      <c r="W618" s="126"/>
      <c r="X618" s="126"/>
      <c r="Y618" s="126"/>
      <c r="Z618" s="126"/>
      <c r="AA618" s="126"/>
      <c r="AB618" s="126"/>
      <c r="AC618" s="126"/>
      <c r="AD618" s="126"/>
      <c r="AE618" s="126"/>
      <c r="AF618" s="125"/>
      <c r="AG618" s="125"/>
      <c r="AH618" s="125"/>
      <c r="AI618" s="125"/>
      <c r="AJ618" s="125"/>
      <c r="AK618" s="125"/>
      <c r="AL618" s="125"/>
      <c r="AM618" s="125"/>
      <c r="AN618" s="125"/>
      <c r="AO618" s="125"/>
      <c r="AP618" s="125"/>
      <c r="AQ618" s="125"/>
      <c r="AR618" s="125"/>
      <c r="AS618" s="125"/>
      <c r="AT618" s="125"/>
      <c r="AU618" s="125"/>
      <c r="AV618" s="125"/>
      <c r="AW618" s="125"/>
      <c r="AX618" s="125"/>
      <c r="AY618" s="125"/>
      <c r="AZ618" s="125"/>
      <c r="BA618" s="125"/>
      <c r="BB618" s="125"/>
      <c r="BC618" s="125"/>
      <c r="BD618" s="125"/>
      <c r="BE618" s="125"/>
      <c r="BF618" s="125"/>
      <c r="BG618" s="125"/>
      <c r="BH618" s="125"/>
      <c r="BI618" s="125"/>
      <c r="BJ618" s="125"/>
      <c r="BK618" s="125"/>
      <c r="BL618" s="125"/>
      <c r="BM618" s="125"/>
      <c r="BN618" s="125"/>
      <c r="BO618" s="125"/>
      <c r="BP618" s="125"/>
      <c r="BQ618" s="125"/>
      <c r="BR618" s="125"/>
      <c r="BS618" s="125"/>
      <c r="BT618" s="125"/>
      <c r="BU618" s="125"/>
      <c r="BV618" s="125"/>
      <c r="BW618" s="125"/>
      <c r="BX618" s="125"/>
      <c r="BY618" s="125"/>
      <c r="BZ618" s="125"/>
      <c r="CA618" s="125"/>
      <c r="CB618" s="125"/>
      <c r="CC618" s="125"/>
      <c r="CD618" s="125"/>
      <c r="CE618" s="125"/>
      <c r="CF618" s="125"/>
      <c r="CG618" s="125"/>
      <c r="CH618" s="125"/>
      <c r="CI618" s="125"/>
      <c r="CJ618" s="125"/>
      <c r="CK618" s="125"/>
      <c r="CL618" s="125"/>
      <c r="CM618" s="125"/>
      <c r="CN618" s="125"/>
      <c r="CO618" s="125"/>
      <c r="CP618" s="125"/>
      <c r="CQ618" s="125"/>
      <c r="CR618" s="125"/>
      <c r="CS618" s="125"/>
      <c r="CT618" s="125"/>
      <c r="CU618" s="125"/>
      <c r="CV618" s="125"/>
      <c r="CW618" s="125"/>
      <c r="CX618" s="125"/>
      <c r="CY618" s="125"/>
      <c r="CZ618" s="125"/>
      <c r="DA618" s="125"/>
      <c r="DB618" s="125"/>
      <c r="DC618" s="125"/>
      <c r="DD618" s="125"/>
      <c r="DE618" s="125"/>
      <c r="DF618" s="125"/>
      <c r="DG618" s="125"/>
      <c r="DH618" s="125"/>
      <c r="DI618" s="125"/>
      <c r="DJ618" s="125"/>
      <c r="DK618" s="125"/>
      <c r="DL618" s="125"/>
      <c r="DM618" s="125"/>
      <c r="DN618" s="125"/>
      <c r="DO618" s="125"/>
      <c r="DP618" s="125"/>
      <c r="DQ618" s="125"/>
      <c r="DR618" s="125"/>
      <c r="DS618" s="125"/>
    </row>
    <row r="619" spans="1:123" s="129" customFormat="1" ht="15.5" x14ac:dyDescent="0.35">
      <c r="A619" s="137"/>
      <c r="B619" s="138" t="s">
        <v>55</v>
      </c>
      <c r="C619" s="139"/>
      <c r="D619" s="140">
        <v>10.5</v>
      </c>
      <c r="E619" s="141">
        <v>10.5</v>
      </c>
      <c r="F619" s="142"/>
      <c r="G619" s="142"/>
      <c r="H619" s="142"/>
      <c r="I619" s="142"/>
      <c r="J619" s="143"/>
      <c r="K619" s="206"/>
      <c r="L619" s="206"/>
      <c r="M619" s="206"/>
      <c r="N619" s="206"/>
      <c r="O619" s="206"/>
      <c r="P619" s="206"/>
      <c r="Q619" s="206"/>
      <c r="R619" s="206"/>
      <c r="S619" s="155"/>
      <c r="T619" s="126"/>
      <c r="U619" s="126"/>
      <c r="V619" s="126"/>
      <c r="W619" s="126"/>
      <c r="X619" s="126"/>
      <c r="Y619" s="126"/>
      <c r="Z619" s="126"/>
      <c r="AA619" s="126"/>
      <c r="AB619" s="126"/>
      <c r="AC619" s="126"/>
      <c r="AD619" s="126"/>
      <c r="AE619" s="126"/>
      <c r="AF619" s="125"/>
      <c r="AG619" s="125"/>
      <c r="AH619" s="125"/>
      <c r="AI619" s="125"/>
      <c r="AJ619" s="125"/>
      <c r="AK619" s="125"/>
      <c r="AL619" s="125"/>
      <c r="AM619" s="125"/>
      <c r="AN619" s="125"/>
      <c r="AO619" s="125"/>
      <c r="AP619" s="125"/>
      <c r="AQ619" s="125"/>
      <c r="AR619" s="125"/>
      <c r="AS619" s="125"/>
      <c r="AT619" s="125"/>
      <c r="AU619" s="125"/>
      <c r="AV619" s="125"/>
      <c r="AW619" s="125"/>
      <c r="AX619" s="125"/>
      <c r="AY619" s="125"/>
      <c r="AZ619" s="125"/>
      <c r="BA619" s="125"/>
      <c r="BB619" s="125"/>
      <c r="BC619" s="125"/>
      <c r="BD619" s="125"/>
      <c r="BE619" s="125"/>
      <c r="BF619" s="125"/>
      <c r="BG619" s="125"/>
      <c r="BH619" s="125"/>
      <c r="BI619" s="125"/>
      <c r="BJ619" s="125"/>
      <c r="BK619" s="125"/>
      <c r="BL619" s="125"/>
      <c r="BM619" s="125"/>
      <c r="BN619" s="125"/>
      <c r="BO619" s="125"/>
      <c r="BP619" s="125"/>
      <c r="BQ619" s="125"/>
      <c r="BR619" s="125"/>
      <c r="BS619" s="125"/>
      <c r="BT619" s="125"/>
      <c r="BU619" s="125"/>
      <c r="BV619" s="125"/>
      <c r="BW619" s="125"/>
      <c r="BX619" s="125"/>
      <c r="BY619" s="125"/>
      <c r="BZ619" s="125"/>
      <c r="CA619" s="125"/>
      <c r="CB619" s="125"/>
      <c r="CC619" s="125"/>
      <c r="CD619" s="125"/>
      <c r="CE619" s="125"/>
      <c r="CF619" s="125"/>
      <c r="CG619" s="125"/>
      <c r="CH619" s="125"/>
      <c r="CI619" s="125"/>
      <c r="CJ619" s="125"/>
      <c r="CK619" s="125"/>
      <c r="CL619" s="125"/>
      <c r="CM619" s="125"/>
      <c r="CN619" s="125"/>
      <c r="CO619" s="125"/>
      <c r="CP619" s="125"/>
      <c r="CQ619" s="125"/>
      <c r="CR619" s="125"/>
      <c r="CS619" s="125"/>
      <c r="CT619" s="125"/>
      <c r="CU619" s="125"/>
      <c r="CV619" s="125"/>
      <c r="CW619" s="125"/>
      <c r="CX619" s="125"/>
      <c r="CY619" s="125"/>
      <c r="CZ619" s="125"/>
      <c r="DA619" s="125"/>
      <c r="DB619" s="125"/>
      <c r="DC619" s="125"/>
      <c r="DD619" s="125"/>
      <c r="DE619" s="125"/>
      <c r="DF619" s="125"/>
      <c r="DG619" s="125"/>
      <c r="DH619" s="125"/>
      <c r="DI619" s="125"/>
      <c r="DJ619" s="125"/>
      <c r="DK619" s="125"/>
      <c r="DL619" s="125"/>
      <c r="DM619" s="125"/>
      <c r="DN619" s="125"/>
      <c r="DO619" s="125"/>
      <c r="DP619" s="125"/>
      <c r="DQ619" s="125"/>
      <c r="DR619" s="125"/>
      <c r="DS619" s="125"/>
    </row>
    <row r="620" spans="1:123" s="129" customFormat="1" ht="15.5" x14ac:dyDescent="0.35">
      <c r="A620" s="137"/>
      <c r="B620" s="138" t="s">
        <v>196</v>
      </c>
      <c r="C620" s="139"/>
      <c r="D620" s="140">
        <v>1.75</v>
      </c>
      <c r="E620" s="141">
        <v>1.75</v>
      </c>
      <c r="F620" s="142"/>
      <c r="G620" s="141"/>
      <c r="H620" s="140"/>
      <c r="I620" s="142"/>
      <c r="J620" s="143"/>
      <c r="K620" s="206"/>
      <c r="L620" s="206"/>
      <c r="M620" s="206"/>
      <c r="N620" s="206"/>
      <c r="O620" s="206"/>
      <c r="P620" s="206"/>
      <c r="Q620" s="206"/>
      <c r="R620" s="206"/>
      <c r="S620" s="155"/>
      <c r="T620" s="126"/>
      <c r="U620" s="126"/>
      <c r="V620" s="126"/>
      <c r="W620" s="126"/>
      <c r="X620" s="126"/>
      <c r="Y620" s="126"/>
      <c r="Z620" s="126"/>
      <c r="AA620" s="126"/>
      <c r="AB620" s="126"/>
      <c r="AC620" s="126"/>
      <c r="AD620" s="126"/>
      <c r="AE620" s="126"/>
      <c r="AF620" s="125"/>
      <c r="AG620" s="125"/>
      <c r="AH620" s="125"/>
      <c r="AI620" s="125"/>
      <c r="AJ620" s="125"/>
      <c r="AK620" s="125"/>
      <c r="AL620" s="125"/>
      <c r="AM620" s="125"/>
      <c r="AN620" s="125"/>
      <c r="AO620" s="125"/>
      <c r="AP620" s="125"/>
      <c r="AQ620" s="125"/>
      <c r="AR620" s="125"/>
      <c r="AS620" s="125"/>
      <c r="AT620" s="125"/>
      <c r="AU620" s="125"/>
      <c r="AV620" s="125"/>
      <c r="AW620" s="125"/>
      <c r="AX620" s="125"/>
      <c r="AY620" s="125"/>
      <c r="AZ620" s="125"/>
      <c r="BA620" s="125"/>
      <c r="BB620" s="125"/>
      <c r="BC620" s="125"/>
      <c r="BD620" s="125"/>
      <c r="BE620" s="125"/>
      <c r="BF620" s="125"/>
      <c r="BG620" s="125"/>
      <c r="BH620" s="125"/>
      <c r="BI620" s="125"/>
      <c r="BJ620" s="125"/>
      <c r="BK620" s="125"/>
      <c r="BL620" s="125"/>
      <c r="BM620" s="125"/>
      <c r="BN620" s="125"/>
      <c r="BO620" s="125"/>
      <c r="BP620" s="125"/>
      <c r="BQ620" s="125"/>
      <c r="BR620" s="125"/>
      <c r="BS620" s="125"/>
      <c r="BT620" s="125"/>
      <c r="BU620" s="125"/>
      <c r="BV620" s="125"/>
      <c r="BW620" s="125"/>
      <c r="BX620" s="125"/>
      <c r="BY620" s="125"/>
      <c r="BZ620" s="125"/>
      <c r="CA620" s="125"/>
      <c r="CB620" s="125"/>
      <c r="CC620" s="125"/>
      <c r="CD620" s="125"/>
      <c r="CE620" s="125"/>
      <c r="CF620" s="125"/>
      <c r="CG620" s="125"/>
      <c r="CH620" s="125"/>
      <c r="CI620" s="125"/>
      <c r="CJ620" s="125"/>
      <c r="CK620" s="125"/>
      <c r="CL620" s="125"/>
      <c r="CM620" s="125"/>
      <c r="CN620" s="125"/>
      <c r="CO620" s="125"/>
      <c r="CP620" s="125"/>
      <c r="CQ620" s="125"/>
      <c r="CR620" s="125"/>
      <c r="CS620" s="125"/>
      <c r="CT620" s="125"/>
      <c r="CU620" s="125"/>
      <c r="CV620" s="125"/>
      <c r="CW620" s="125"/>
      <c r="CX620" s="125"/>
      <c r="CY620" s="125"/>
      <c r="CZ620" s="125"/>
      <c r="DA620" s="125"/>
      <c r="DB620" s="125"/>
      <c r="DC620" s="125"/>
      <c r="DD620" s="125"/>
      <c r="DE620" s="125"/>
      <c r="DF620" s="125"/>
      <c r="DG620" s="125"/>
      <c r="DH620" s="125"/>
      <c r="DI620" s="125"/>
      <c r="DJ620" s="125"/>
      <c r="DK620" s="125"/>
      <c r="DL620" s="125"/>
      <c r="DM620" s="125"/>
      <c r="DN620" s="125"/>
      <c r="DO620" s="125"/>
      <c r="DP620" s="125"/>
      <c r="DQ620" s="125"/>
      <c r="DR620" s="125"/>
      <c r="DS620" s="125"/>
    </row>
    <row r="621" spans="1:123" s="129" customFormat="1" ht="15.5" x14ac:dyDescent="0.35">
      <c r="A621" s="137"/>
      <c r="B621" s="138" t="s">
        <v>37</v>
      </c>
      <c r="C621" s="139"/>
      <c r="D621" s="140">
        <v>15.5</v>
      </c>
      <c r="E621" s="141">
        <v>13</v>
      </c>
      <c r="F621" s="142"/>
      <c r="G621" s="141"/>
      <c r="H621" s="140"/>
      <c r="I621" s="142"/>
      <c r="J621" s="143"/>
      <c r="K621" s="206"/>
      <c r="L621" s="206"/>
      <c r="M621" s="206"/>
      <c r="N621" s="206"/>
      <c r="O621" s="206"/>
      <c r="P621" s="206"/>
      <c r="Q621" s="206"/>
      <c r="R621" s="206"/>
      <c r="S621" s="155"/>
      <c r="T621" s="126"/>
      <c r="U621" s="126"/>
      <c r="V621" s="126"/>
      <c r="W621" s="126"/>
      <c r="X621" s="126"/>
      <c r="Y621" s="126"/>
      <c r="Z621" s="126"/>
      <c r="AA621" s="126"/>
      <c r="AB621" s="126"/>
      <c r="AC621" s="126"/>
      <c r="AD621" s="126"/>
      <c r="AE621" s="126"/>
      <c r="AF621" s="125"/>
      <c r="AG621" s="125"/>
      <c r="AH621" s="125"/>
      <c r="AI621" s="125"/>
      <c r="AJ621" s="125"/>
      <c r="AK621" s="125"/>
      <c r="AL621" s="125"/>
      <c r="AM621" s="125"/>
      <c r="AN621" s="125"/>
      <c r="AO621" s="125"/>
      <c r="AP621" s="125"/>
      <c r="AQ621" s="125"/>
      <c r="AR621" s="125"/>
      <c r="AS621" s="125"/>
      <c r="AT621" s="125"/>
      <c r="AU621" s="125"/>
      <c r="AV621" s="125"/>
      <c r="AW621" s="125"/>
      <c r="AX621" s="125"/>
      <c r="AY621" s="125"/>
      <c r="AZ621" s="125"/>
      <c r="BA621" s="125"/>
      <c r="BB621" s="125"/>
      <c r="BC621" s="125"/>
      <c r="BD621" s="125"/>
      <c r="BE621" s="125"/>
      <c r="BF621" s="125"/>
      <c r="BG621" s="125"/>
      <c r="BH621" s="125"/>
      <c r="BI621" s="125"/>
      <c r="BJ621" s="125"/>
      <c r="BK621" s="125"/>
      <c r="BL621" s="125"/>
      <c r="BM621" s="125"/>
      <c r="BN621" s="125"/>
      <c r="BO621" s="125"/>
      <c r="BP621" s="125"/>
      <c r="BQ621" s="125"/>
      <c r="BR621" s="125"/>
      <c r="BS621" s="125"/>
      <c r="BT621" s="125"/>
      <c r="BU621" s="125"/>
      <c r="BV621" s="125"/>
      <c r="BW621" s="125"/>
      <c r="BX621" s="125"/>
      <c r="BY621" s="125"/>
      <c r="BZ621" s="125"/>
      <c r="CA621" s="125"/>
      <c r="CB621" s="125"/>
      <c r="CC621" s="125"/>
      <c r="CD621" s="125"/>
      <c r="CE621" s="125"/>
      <c r="CF621" s="125"/>
      <c r="CG621" s="125"/>
      <c r="CH621" s="125"/>
      <c r="CI621" s="125"/>
      <c r="CJ621" s="125"/>
      <c r="CK621" s="125"/>
      <c r="CL621" s="125"/>
      <c r="CM621" s="125"/>
      <c r="CN621" s="125"/>
      <c r="CO621" s="125"/>
      <c r="CP621" s="125"/>
      <c r="CQ621" s="125"/>
      <c r="CR621" s="125"/>
      <c r="CS621" s="125"/>
      <c r="CT621" s="125"/>
      <c r="CU621" s="125"/>
      <c r="CV621" s="125"/>
      <c r="CW621" s="125"/>
      <c r="CX621" s="125"/>
      <c r="CY621" s="125"/>
      <c r="CZ621" s="125"/>
      <c r="DA621" s="125"/>
      <c r="DB621" s="125"/>
      <c r="DC621" s="125"/>
      <c r="DD621" s="125"/>
      <c r="DE621" s="125"/>
      <c r="DF621" s="125"/>
      <c r="DG621" s="125"/>
      <c r="DH621" s="125"/>
      <c r="DI621" s="125"/>
      <c r="DJ621" s="125"/>
      <c r="DK621" s="125"/>
      <c r="DL621" s="125"/>
      <c r="DM621" s="125"/>
      <c r="DN621" s="125"/>
      <c r="DO621" s="125"/>
      <c r="DP621" s="125"/>
      <c r="DQ621" s="125"/>
      <c r="DR621" s="125"/>
      <c r="DS621" s="125"/>
    </row>
    <row r="622" spans="1:123" s="129" customFormat="1" ht="15.5" x14ac:dyDescent="0.35">
      <c r="A622" s="137"/>
      <c r="B622" s="138" t="s">
        <v>56</v>
      </c>
      <c r="C622" s="139"/>
      <c r="D622" s="140">
        <v>5.3</v>
      </c>
      <c r="E622" s="141">
        <v>5.3</v>
      </c>
      <c r="F622" s="142"/>
      <c r="G622" s="141"/>
      <c r="H622" s="140"/>
      <c r="I622" s="142"/>
      <c r="J622" s="258"/>
      <c r="K622" s="206"/>
      <c r="L622" s="206"/>
      <c r="M622" s="206"/>
      <c r="N622" s="206"/>
      <c r="O622" s="206"/>
      <c r="P622" s="206"/>
      <c r="Q622" s="206"/>
      <c r="R622" s="206"/>
      <c r="S622" s="155"/>
      <c r="T622" s="126"/>
      <c r="U622" s="126"/>
      <c r="V622" s="126"/>
      <c r="W622" s="126"/>
      <c r="X622" s="126"/>
      <c r="Y622" s="126"/>
      <c r="Z622" s="126"/>
      <c r="AA622" s="126"/>
      <c r="AB622" s="126"/>
      <c r="AC622" s="126"/>
      <c r="AD622" s="126"/>
      <c r="AE622" s="126"/>
      <c r="AF622" s="125"/>
      <c r="AG622" s="125"/>
      <c r="AH622" s="125"/>
      <c r="AI622" s="125"/>
      <c r="AJ622" s="125"/>
      <c r="AK622" s="125"/>
      <c r="AL622" s="125"/>
      <c r="AM622" s="125"/>
      <c r="AN622" s="125"/>
      <c r="AO622" s="125"/>
      <c r="AP622" s="125"/>
      <c r="AQ622" s="125"/>
      <c r="AR622" s="125"/>
      <c r="AS622" s="125"/>
      <c r="AT622" s="125"/>
      <c r="AU622" s="125"/>
      <c r="AV622" s="125"/>
      <c r="AW622" s="125"/>
      <c r="AX622" s="125"/>
      <c r="AY622" s="125"/>
      <c r="AZ622" s="125"/>
      <c r="BA622" s="125"/>
      <c r="BB622" s="125"/>
      <c r="BC622" s="125"/>
      <c r="BD622" s="125"/>
      <c r="BE622" s="125"/>
      <c r="BF622" s="125"/>
      <c r="BG622" s="125"/>
      <c r="BH622" s="125"/>
      <c r="BI622" s="125"/>
      <c r="BJ622" s="125"/>
      <c r="BK622" s="125"/>
      <c r="BL622" s="125"/>
      <c r="BM622" s="125"/>
      <c r="BN622" s="125"/>
      <c r="BO622" s="125"/>
      <c r="BP622" s="125"/>
      <c r="BQ622" s="125"/>
      <c r="BR622" s="125"/>
      <c r="BS622" s="125"/>
      <c r="BT622" s="125"/>
      <c r="BU622" s="125"/>
      <c r="BV622" s="125"/>
      <c r="BW622" s="125"/>
      <c r="BX622" s="125"/>
      <c r="BY622" s="125"/>
      <c r="BZ622" s="125"/>
      <c r="CA622" s="125"/>
      <c r="CB622" s="125"/>
      <c r="CC622" s="125"/>
      <c r="CD622" s="125"/>
      <c r="CE622" s="125"/>
      <c r="CF622" s="125"/>
      <c r="CG622" s="125"/>
      <c r="CH622" s="125"/>
      <c r="CI622" s="125"/>
      <c r="CJ622" s="125"/>
      <c r="CK622" s="125"/>
      <c r="CL622" s="125"/>
      <c r="CM622" s="125"/>
      <c r="CN622" s="125"/>
      <c r="CO622" s="125"/>
      <c r="CP622" s="125"/>
      <c r="CQ622" s="125"/>
      <c r="CR622" s="125"/>
      <c r="CS622" s="125"/>
      <c r="CT622" s="125"/>
      <c r="CU622" s="125"/>
      <c r="CV622" s="125"/>
      <c r="CW622" s="125"/>
      <c r="CX622" s="125"/>
      <c r="CY622" s="125"/>
      <c r="CZ622" s="125"/>
      <c r="DA622" s="125"/>
      <c r="DB622" s="125"/>
      <c r="DC622" s="125"/>
      <c r="DD622" s="125"/>
      <c r="DE622" s="125"/>
      <c r="DF622" s="125"/>
      <c r="DG622" s="125"/>
      <c r="DH622" s="125"/>
      <c r="DI622" s="125"/>
      <c r="DJ622" s="125"/>
      <c r="DK622" s="125"/>
      <c r="DL622" s="125"/>
      <c r="DM622" s="125"/>
      <c r="DN622" s="125"/>
      <c r="DO622" s="125"/>
      <c r="DP622" s="125"/>
      <c r="DQ622" s="125"/>
      <c r="DR622" s="125"/>
      <c r="DS622" s="125"/>
    </row>
    <row r="623" spans="1:123" s="129" customFormat="1" ht="15.5" x14ac:dyDescent="0.35">
      <c r="A623" s="137"/>
      <c r="B623" s="138" t="s">
        <v>21</v>
      </c>
      <c r="C623" s="139"/>
      <c r="D623" s="141">
        <v>0.5</v>
      </c>
      <c r="E623" s="141">
        <v>0.5</v>
      </c>
      <c r="F623" s="140"/>
      <c r="G623" s="141"/>
      <c r="H623" s="140"/>
      <c r="I623" s="142"/>
      <c r="J623" s="258"/>
      <c r="K623" s="206"/>
      <c r="L623" s="206"/>
      <c r="M623" s="206"/>
      <c r="N623" s="206"/>
      <c r="O623" s="206"/>
      <c r="P623" s="206"/>
      <c r="Q623" s="206"/>
      <c r="R623" s="206"/>
      <c r="S623" s="155"/>
      <c r="T623" s="126"/>
      <c r="U623" s="126"/>
      <c r="V623" s="126"/>
      <c r="W623" s="126"/>
      <c r="X623" s="126"/>
      <c r="Y623" s="126"/>
      <c r="Z623" s="126"/>
      <c r="AA623" s="126"/>
      <c r="AB623" s="126"/>
      <c r="AC623" s="126"/>
      <c r="AD623" s="126"/>
      <c r="AE623" s="126"/>
      <c r="AF623" s="125"/>
      <c r="AG623" s="125"/>
      <c r="AH623" s="125"/>
      <c r="AI623" s="125"/>
      <c r="AJ623" s="125"/>
      <c r="AK623" s="125"/>
      <c r="AL623" s="125"/>
      <c r="AM623" s="125"/>
      <c r="AN623" s="125"/>
      <c r="AO623" s="125"/>
      <c r="AP623" s="125"/>
      <c r="AQ623" s="125"/>
      <c r="AR623" s="125"/>
      <c r="AS623" s="125"/>
      <c r="AT623" s="125"/>
      <c r="AU623" s="125"/>
      <c r="AV623" s="125"/>
      <c r="AW623" s="125"/>
      <c r="AX623" s="125"/>
      <c r="AY623" s="125"/>
      <c r="AZ623" s="125"/>
      <c r="BA623" s="125"/>
      <c r="BB623" s="125"/>
      <c r="BC623" s="125"/>
      <c r="BD623" s="125"/>
      <c r="BE623" s="125"/>
      <c r="BF623" s="125"/>
      <c r="BG623" s="125"/>
      <c r="BH623" s="125"/>
      <c r="BI623" s="125"/>
      <c r="BJ623" s="125"/>
      <c r="BK623" s="125"/>
      <c r="BL623" s="125"/>
      <c r="BM623" s="125"/>
      <c r="BN623" s="125"/>
      <c r="BO623" s="125"/>
      <c r="BP623" s="125"/>
      <c r="BQ623" s="125"/>
      <c r="BR623" s="125"/>
      <c r="BS623" s="125"/>
      <c r="BT623" s="125"/>
      <c r="BU623" s="125"/>
      <c r="BV623" s="125"/>
      <c r="BW623" s="125"/>
      <c r="BX623" s="125"/>
      <c r="BY623" s="125"/>
      <c r="BZ623" s="125"/>
      <c r="CA623" s="125"/>
      <c r="CB623" s="125"/>
      <c r="CC623" s="125"/>
      <c r="CD623" s="125"/>
      <c r="CE623" s="125"/>
      <c r="CF623" s="125"/>
      <c r="CG623" s="125"/>
      <c r="CH623" s="125"/>
      <c r="CI623" s="125"/>
      <c r="CJ623" s="125"/>
      <c r="CK623" s="125"/>
      <c r="CL623" s="125"/>
      <c r="CM623" s="125"/>
      <c r="CN623" s="125"/>
      <c r="CO623" s="125"/>
      <c r="CP623" s="125"/>
      <c r="CQ623" s="125"/>
      <c r="CR623" s="125"/>
      <c r="CS623" s="125"/>
      <c r="CT623" s="125"/>
      <c r="CU623" s="125"/>
      <c r="CV623" s="125"/>
      <c r="CW623" s="125"/>
      <c r="CX623" s="125"/>
      <c r="CY623" s="125"/>
      <c r="CZ623" s="125"/>
      <c r="DA623" s="125"/>
      <c r="DB623" s="125"/>
      <c r="DC623" s="125"/>
      <c r="DD623" s="125"/>
      <c r="DE623" s="125"/>
      <c r="DF623" s="125"/>
      <c r="DG623" s="125"/>
      <c r="DH623" s="125"/>
      <c r="DI623" s="125"/>
      <c r="DJ623" s="125"/>
      <c r="DK623" s="125"/>
      <c r="DL623" s="125"/>
      <c r="DM623" s="125"/>
      <c r="DN623" s="125"/>
      <c r="DO623" s="125"/>
      <c r="DP623" s="125"/>
      <c r="DQ623" s="125"/>
      <c r="DR623" s="125"/>
      <c r="DS623" s="125"/>
    </row>
    <row r="624" spans="1:123" s="129" customFormat="1" ht="15.5" x14ac:dyDescent="0.35">
      <c r="A624" s="137"/>
      <c r="B624" s="138" t="s">
        <v>44</v>
      </c>
      <c r="C624" s="139"/>
      <c r="D624" s="140">
        <v>5</v>
      </c>
      <c r="E624" s="141">
        <v>5</v>
      </c>
      <c r="F624" s="140"/>
      <c r="G624" s="141"/>
      <c r="H624" s="140"/>
      <c r="I624" s="142"/>
      <c r="J624" s="258"/>
      <c r="K624" s="206"/>
      <c r="L624" s="206"/>
      <c r="M624" s="206"/>
      <c r="N624" s="206"/>
      <c r="O624" s="206"/>
      <c r="P624" s="206"/>
      <c r="Q624" s="206"/>
      <c r="R624" s="206"/>
      <c r="S624" s="155"/>
      <c r="T624" s="126"/>
      <c r="U624" s="126"/>
      <c r="V624" s="126"/>
      <c r="W624" s="126"/>
      <c r="X624" s="126"/>
      <c r="Y624" s="126"/>
      <c r="Z624" s="126"/>
      <c r="AA624" s="126"/>
      <c r="AB624" s="126"/>
      <c r="AC624" s="126"/>
      <c r="AD624" s="126"/>
      <c r="AE624" s="126"/>
      <c r="AF624" s="125"/>
      <c r="AG624" s="125"/>
      <c r="AH624" s="125"/>
      <c r="AI624" s="125"/>
      <c r="AJ624" s="125"/>
      <c r="AK624" s="125"/>
      <c r="AL624" s="125"/>
      <c r="AM624" s="125"/>
      <c r="AN624" s="125"/>
      <c r="AO624" s="125"/>
      <c r="AP624" s="125"/>
      <c r="AQ624" s="125"/>
      <c r="AR624" s="125"/>
      <c r="AS624" s="125"/>
      <c r="AT624" s="125"/>
      <c r="AU624" s="125"/>
      <c r="AV624" s="125"/>
      <c r="AW624" s="125"/>
      <c r="AX624" s="125"/>
      <c r="AY624" s="125"/>
      <c r="AZ624" s="125"/>
      <c r="BA624" s="125"/>
      <c r="BB624" s="125"/>
      <c r="BC624" s="125"/>
      <c r="BD624" s="125"/>
      <c r="BE624" s="125"/>
      <c r="BF624" s="125"/>
      <c r="BG624" s="125"/>
      <c r="BH624" s="125"/>
      <c r="BI624" s="125"/>
      <c r="BJ624" s="125"/>
      <c r="BK624" s="125"/>
      <c r="BL624" s="125"/>
      <c r="BM624" s="125"/>
      <c r="BN624" s="125"/>
      <c r="BO624" s="125"/>
      <c r="BP624" s="125"/>
      <c r="BQ624" s="125"/>
      <c r="BR624" s="125"/>
      <c r="BS624" s="125"/>
      <c r="BT624" s="125"/>
      <c r="BU624" s="125"/>
      <c r="BV624" s="125"/>
      <c r="BW624" s="125"/>
      <c r="BX624" s="125"/>
      <c r="BY624" s="125"/>
      <c r="BZ624" s="125"/>
      <c r="CA624" s="125"/>
      <c r="CB624" s="125"/>
      <c r="CC624" s="125"/>
      <c r="CD624" s="125"/>
      <c r="CE624" s="125"/>
      <c r="CF624" s="125"/>
      <c r="CG624" s="125"/>
      <c r="CH624" s="125"/>
      <c r="CI624" s="125"/>
      <c r="CJ624" s="125"/>
      <c r="CK624" s="125"/>
      <c r="CL624" s="125"/>
      <c r="CM624" s="125"/>
      <c r="CN624" s="125"/>
      <c r="CO624" s="125"/>
      <c r="CP624" s="125"/>
      <c r="CQ624" s="125"/>
      <c r="CR624" s="125"/>
      <c r="CS624" s="125"/>
      <c r="CT624" s="125"/>
      <c r="CU624" s="125"/>
      <c r="CV624" s="125"/>
      <c r="CW624" s="125"/>
      <c r="CX624" s="125"/>
      <c r="CY624" s="125"/>
      <c r="CZ624" s="125"/>
      <c r="DA624" s="125"/>
      <c r="DB624" s="125"/>
      <c r="DC624" s="125"/>
      <c r="DD624" s="125"/>
      <c r="DE624" s="125"/>
      <c r="DF624" s="125"/>
      <c r="DG624" s="125"/>
      <c r="DH624" s="125"/>
      <c r="DI624" s="125"/>
      <c r="DJ624" s="125"/>
      <c r="DK624" s="125"/>
      <c r="DL624" s="125"/>
      <c r="DM624" s="125"/>
      <c r="DN624" s="125"/>
      <c r="DO624" s="125"/>
      <c r="DP624" s="125"/>
      <c r="DQ624" s="125"/>
      <c r="DR624" s="125"/>
      <c r="DS624" s="125"/>
    </row>
    <row r="625" spans="1:172" s="129" customFormat="1" ht="15.5" x14ac:dyDescent="0.35">
      <c r="A625" s="137"/>
      <c r="B625" s="138" t="s">
        <v>38</v>
      </c>
      <c r="C625" s="139"/>
      <c r="D625" s="140">
        <v>1.5</v>
      </c>
      <c r="E625" s="141">
        <v>1.5</v>
      </c>
      <c r="F625" s="140"/>
      <c r="G625" s="141"/>
      <c r="H625" s="140"/>
      <c r="I625" s="142"/>
      <c r="J625" s="258"/>
      <c r="K625" s="206"/>
      <c r="L625" s="206"/>
      <c r="M625" s="206"/>
      <c r="N625" s="206"/>
      <c r="O625" s="206"/>
      <c r="P625" s="206"/>
      <c r="Q625" s="206"/>
      <c r="R625" s="206"/>
      <c r="S625" s="155"/>
      <c r="T625" s="126"/>
      <c r="U625" s="126"/>
      <c r="V625" s="126"/>
      <c r="W625" s="126"/>
      <c r="X625" s="126"/>
      <c r="Y625" s="126"/>
      <c r="Z625" s="126"/>
      <c r="AA625" s="126"/>
      <c r="AB625" s="126"/>
      <c r="AC625" s="126"/>
      <c r="AD625" s="126"/>
      <c r="AE625" s="126"/>
      <c r="AF625" s="125"/>
      <c r="AG625" s="125"/>
      <c r="AH625" s="125"/>
      <c r="AI625" s="125"/>
      <c r="AJ625" s="125"/>
      <c r="AK625" s="125"/>
      <c r="AL625" s="125"/>
      <c r="AM625" s="125"/>
      <c r="AN625" s="125"/>
      <c r="AO625" s="125"/>
      <c r="AP625" s="125"/>
      <c r="AQ625" s="125"/>
      <c r="AR625" s="125"/>
      <c r="AS625" s="125"/>
      <c r="AT625" s="125"/>
      <c r="AU625" s="125"/>
      <c r="AV625" s="125"/>
      <c r="AW625" s="125"/>
      <c r="AX625" s="125"/>
      <c r="AY625" s="125"/>
      <c r="AZ625" s="125"/>
      <c r="BA625" s="125"/>
      <c r="BB625" s="125"/>
      <c r="BC625" s="125"/>
      <c r="BD625" s="125"/>
      <c r="BE625" s="125"/>
      <c r="BF625" s="125"/>
      <c r="BG625" s="125"/>
      <c r="BH625" s="125"/>
      <c r="BI625" s="125"/>
      <c r="BJ625" s="125"/>
      <c r="BK625" s="125"/>
      <c r="BL625" s="125"/>
      <c r="BM625" s="125"/>
      <c r="BN625" s="125"/>
      <c r="BO625" s="125"/>
      <c r="BP625" s="125"/>
      <c r="BQ625" s="125"/>
      <c r="BR625" s="125"/>
      <c r="BS625" s="125"/>
      <c r="BT625" s="125"/>
      <c r="BU625" s="125"/>
      <c r="BV625" s="125"/>
      <c r="BW625" s="125"/>
      <c r="BX625" s="125"/>
      <c r="BY625" s="125"/>
      <c r="BZ625" s="125"/>
      <c r="CA625" s="125"/>
      <c r="CB625" s="125"/>
      <c r="CC625" s="125"/>
      <c r="CD625" s="125"/>
      <c r="CE625" s="125"/>
      <c r="CF625" s="125"/>
      <c r="CG625" s="125"/>
      <c r="CH625" s="125"/>
      <c r="CI625" s="125"/>
      <c r="CJ625" s="125"/>
      <c r="CK625" s="125"/>
      <c r="CL625" s="125"/>
      <c r="CM625" s="125"/>
      <c r="CN625" s="125"/>
      <c r="CO625" s="125"/>
      <c r="CP625" s="125"/>
      <c r="CQ625" s="125"/>
      <c r="CR625" s="125"/>
      <c r="CS625" s="125"/>
      <c r="CT625" s="125"/>
      <c r="CU625" s="125"/>
      <c r="CV625" s="125"/>
      <c r="CW625" s="125"/>
      <c r="CX625" s="125"/>
      <c r="CY625" s="125"/>
      <c r="CZ625" s="125"/>
      <c r="DA625" s="125"/>
      <c r="DB625" s="125"/>
      <c r="DC625" s="125"/>
      <c r="DD625" s="125"/>
      <c r="DE625" s="125"/>
      <c r="DF625" s="125"/>
      <c r="DG625" s="125"/>
      <c r="DH625" s="125"/>
      <c r="DI625" s="125"/>
      <c r="DJ625" s="125"/>
      <c r="DK625" s="125"/>
      <c r="DL625" s="125"/>
      <c r="DM625" s="125"/>
      <c r="DN625" s="125"/>
      <c r="DO625" s="125"/>
      <c r="DP625" s="125"/>
      <c r="DQ625" s="125"/>
      <c r="DR625" s="125"/>
      <c r="DS625" s="125"/>
    </row>
    <row r="626" spans="1:172" s="129" customFormat="1" ht="15.5" x14ac:dyDescent="0.35">
      <c r="A626" s="137"/>
      <c r="B626" s="138" t="s">
        <v>20</v>
      </c>
      <c r="C626" s="139"/>
      <c r="D626" s="140">
        <v>0.2</v>
      </c>
      <c r="E626" s="141">
        <v>0.2</v>
      </c>
      <c r="F626" s="140"/>
      <c r="G626" s="141"/>
      <c r="H626" s="140"/>
      <c r="I626" s="142"/>
      <c r="J626" s="258"/>
      <c r="K626" s="206"/>
      <c r="L626" s="206"/>
      <c r="M626" s="206"/>
      <c r="N626" s="206"/>
      <c r="O626" s="206"/>
      <c r="P626" s="206"/>
      <c r="Q626" s="206"/>
      <c r="R626" s="206"/>
      <c r="S626" s="155"/>
      <c r="T626" s="126"/>
      <c r="U626" s="126"/>
      <c r="V626" s="126"/>
      <c r="W626" s="126"/>
      <c r="X626" s="126"/>
      <c r="Y626" s="126"/>
      <c r="Z626" s="126"/>
      <c r="AA626" s="126"/>
      <c r="AB626" s="126"/>
      <c r="AC626" s="126"/>
      <c r="AD626" s="126"/>
      <c r="AE626" s="126"/>
      <c r="AF626" s="125"/>
      <c r="AG626" s="125"/>
      <c r="AH626" s="125"/>
      <c r="AI626" s="125"/>
      <c r="AJ626" s="125"/>
      <c r="AK626" s="125"/>
      <c r="AL626" s="125"/>
      <c r="AM626" s="125"/>
      <c r="AN626" s="125"/>
      <c r="AO626" s="125"/>
      <c r="AP626" s="125"/>
      <c r="AQ626" s="125"/>
      <c r="AR626" s="125"/>
      <c r="AS626" s="125"/>
      <c r="AT626" s="125"/>
      <c r="AU626" s="125"/>
      <c r="AV626" s="125"/>
      <c r="AW626" s="125"/>
      <c r="AX626" s="125"/>
      <c r="AY626" s="125"/>
      <c r="AZ626" s="125"/>
      <c r="BA626" s="125"/>
      <c r="BB626" s="125"/>
      <c r="BC626" s="125"/>
      <c r="BD626" s="125"/>
      <c r="BE626" s="125"/>
      <c r="BF626" s="125"/>
      <c r="BG626" s="125"/>
      <c r="BH626" s="125"/>
      <c r="BI626" s="125"/>
      <c r="BJ626" s="125"/>
      <c r="BK626" s="125"/>
      <c r="BL626" s="125"/>
      <c r="BM626" s="125"/>
      <c r="BN626" s="125"/>
      <c r="BO626" s="125"/>
      <c r="BP626" s="125"/>
      <c r="BQ626" s="125"/>
      <c r="BR626" s="125"/>
      <c r="BS626" s="125"/>
      <c r="BT626" s="125"/>
      <c r="BU626" s="125"/>
      <c r="BV626" s="125"/>
      <c r="BW626" s="125"/>
      <c r="BX626" s="125"/>
      <c r="BY626" s="125"/>
      <c r="BZ626" s="125"/>
      <c r="CA626" s="125"/>
      <c r="CB626" s="125"/>
      <c r="CC626" s="125"/>
      <c r="CD626" s="125"/>
      <c r="CE626" s="125"/>
      <c r="CF626" s="125"/>
      <c r="CG626" s="125"/>
      <c r="CH626" s="125"/>
      <c r="CI626" s="125"/>
      <c r="CJ626" s="125"/>
      <c r="CK626" s="125"/>
      <c r="CL626" s="125"/>
      <c r="CM626" s="125"/>
      <c r="CN626" s="125"/>
      <c r="CO626" s="125"/>
      <c r="CP626" s="125"/>
      <c r="CQ626" s="125"/>
      <c r="CR626" s="125"/>
      <c r="CS626" s="125"/>
      <c r="CT626" s="125"/>
      <c r="CU626" s="125"/>
      <c r="CV626" s="125"/>
      <c r="CW626" s="125"/>
      <c r="CX626" s="125"/>
      <c r="CY626" s="125"/>
      <c r="CZ626" s="125"/>
      <c r="DA626" s="125"/>
      <c r="DB626" s="125"/>
      <c r="DC626" s="125"/>
      <c r="DD626" s="125"/>
      <c r="DE626" s="125"/>
      <c r="DF626" s="125"/>
      <c r="DG626" s="125"/>
      <c r="DH626" s="125"/>
      <c r="DI626" s="125"/>
      <c r="DJ626" s="125"/>
      <c r="DK626" s="125"/>
      <c r="DL626" s="125"/>
      <c r="DM626" s="125"/>
      <c r="DN626" s="125"/>
      <c r="DO626" s="125"/>
      <c r="DP626" s="125"/>
      <c r="DQ626" s="125"/>
      <c r="DR626" s="125"/>
      <c r="DS626" s="125"/>
    </row>
    <row r="627" spans="1:172" s="129" customFormat="1" ht="27" customHeight="1" x14ac:dyDescent="0.35">
      <c r="A627" s="137"/>
      <c r="B627" s="138" t="s">
        <v>87</v>
      </c>
      <c r="C627" s="139"/>
      <c r="D627" s="140"/>
      <c r="E627" s="141">
        <v>83</v>
      </c>
      <c r="F627" s="140"/>
      <c r="G627" s="141"/>
      <c r="H627" s="140"/>
      <c r="I627" s="142"/>
      <c r="J627" s="258"/>
      <c r="K627" s="206"/>
      <c r="L627" s="206"/>
      <c r="M627" s="206"/>
      <c r="N627" s="206"/>
      <c r="O627" s="206"/>
      <c r="P627" s="206"/>
      <c r="Q627" s="206"/>
      <c r="R627" s="206"/>
      <c r="S627" s="155"/>
      <c r="T627" s="126"/>
      <c r="U627" s="126"/>
      <c r="V627" s="126"/>
      <c r="W627" s="126"/>
      <c r="X627" s="126"/>
      <c r="Y627" s="126"/>
      <c r="Z627" s="126"/>
      <c r="AA627" s="126"/>
      <c r="AB627" s="126"/>
      <c r="AC627" s="126"/>
      <c r="AD627" s="126"/>
      <c r="AE627" s="126"/>
      <c r="AF627" s="125"/>
      <c r="AG627" s="125"/>
      <c r="AH627" s="125"/>
      <c r="AI627" s="125"/>
      <c r="AJ627" s="125"/>
      <c r="AK627" s="125"/>
      <c r="AL627" s="125"/>
      <c r="AM627" s="125"/>
      <c r="AN627" s="125"/>
      <c r="AO627" s="125"/>
      <c r="AP627" s="125"/>
      <c r="AQ627" s="125"/>
      <c r="AR627" s="125"/>
      <c r="AS627" s="125"/>
      <c r="AT627" s="125"/>
      <c r="AU627" s="125"/>
      <c r="AV627" s="125"/>
      <c r="AW627" s="125"/>
      <c r="AX627" s="125"/>
      <c r="AY627" s="125"/>
      <c r="AZ627" s="125"/>
      <c r="BA627" s="125"/>
      <c r="BB627" s="125"/>
      <c r="BC627" s="125"/>
      <c r="BD627" s="125"/>
      <c r="BE627" s="125"/>
      <c r="BF627" s="125"/>
      <c r="BG627" s="125"/>
      <c r="BH627" s="125"/>
      <c r="BI627" s="125"/>
      <c r="BJ627" s="125"/>
      <c r="BK627" s="125"/>
      <c r="BL627" s="125"/>
      <c r="BM627" s="125"/>
      <c r="BN627" s="125"/>
      <c r="BO627" s="125"/>
      <c r="BP627" s="125"/>
      <c r="BQ627" s="125"/>
      <c r="BR627" s="125"/>
      <c r="BS627" s="125"/>
      <c r="BT627" s="125"/>
      <c r="BU627" s="125"/>
      <c r="BV627" s="125"/>
      <c r="BW627" s="125"/>
      <c r="BX627" s="125"/>
      <c r="BY627" s="125"/>
      <c r="BZ627" s="125"/>
      <c r="CA627" s="125"/>
      <c r="CB627" s="125"/>
      <c r="CC627" s="125"/>
      <c r="CD627" s="125"/>
      <c r="CE627" s="125"/>
      <c r="CF627" s="125"/>
      <c r="CG627" s="125"/>
      <c r="CH627" s="125"/>
      <c r="CI627" s="125"/>
      <c r="CJ627" s="125"/>
      <c r="CK627" s="125"/>
      <c r="CL627" s="125"/>
      <c r="CM627" s="125"/>
      <c r="CN627" s="125"/>
      <c r="CO627" s="125"/>
      <c r="CP627" s="125"/>
      <c r="CQ627" s="125"/>
      <c r="CR627" s="125"/>
      <c r="CS627" s="125"/>
      <c r="CT627" s="125"/>
      <c r="CU627" s="125"/>
      <c r="CV627" s="125"/>
      <c r="CW627" s="125"/>
      <c r="CX627" s="125"/>
      <c r="CY627" s="125"/>
      <c r="CZ627" s="125"/>
      <c r="DA627" s="125"/>
      <c r="DB627" s="125"/>
      <c r="DC627" s="125"/>
      <c r="DD627" s="125"/>
      <c r="DE627" s="125"/>
      <c r="DF627" s="125"/>
      <c r="DG627" s="125"/>
      <c r="DH627" s="125"/>
      <c r="DI627" s="125"/>
      <c r="DJ627" s="125"/>
      <c r="DK627" s="125"/>
      <c r="DL627" s="125"/>
      <c r="DM627" s="125"/>
      <c r="DN627" s="125"/>
      <c r="DO627" s="125"/>
      <c r="DP627" s="125"/>
      <c r="DQ627" s="125"/>
      <c r="DR627" s="125"/>
      <c r="DS627" s="125"/>
    </row>
    <row r="628" spans="1:172" s="75" customFormat="1" ht="27" customHeight="1" x14ac:dyDescent="0.35">
      <c r="A628" s="137" t="s">
        <v>96</v>
      </c>
      <c r="B628" s="138"/>
      <c r="C628" s="139">
        <v>130</v>
      </c>
      <c r="D628" s="140"/>
      <c r="E628" s="141"/>
      <c r="F628" s="140">
        <v>3.7</v>
      </c>
      <c r="G628" s="141">
        <v>4.4400000000000004</v>
      </c>
      <c r="H628" s="140">
        <v>25</v>
      </c>
      <c r="I628" s="142">
        <v>155</v>
      </c>
      <c r="J628" s="143" t="s">
        <v>238</v>
      </c>
      <c r="K628" s="206"/>
      <c r="L628" s="206"/>
      <c r="M628" s="206"/>
      <c r="N628" s="206"/>
      <c r="O628" s="206"/>
      <c r="P628" s="206"/>
      <c r="Q628" s="206"/>
      <c r="R628" s="206"/>
      <c r="S628" s="155"/>
      <c r="T628" s="84"/>
      <c r="U628" s="84"/>
      <c r="V628" s="84"/>
      <c r="W628" s="84"/>
      <c r="X628" s="84"/>
      <c r="Y628" s="84"/>
      <c r="Z628" s="84"/>
      <c r="AA628" s="84"/>
      <c r="AB628" s="84"/>
      <c r="AC628" s="84"/>
      <c r="AD628" s="84"/>
      <c r="AE628" s="84"/>
      <c r="AF628" s="84"/>
      <c r="AG628" s="84"/>
      <c r="AH628" s="84"/>
      <c r="AI628" s="84"/>
      <c r="AJ628" s="84"/>
      <c r="AK628" s="84"/>
      <c r="AL628" s="84"/>
      <c r="AM628" s="84"/>
      <c r="AN628" s="84"/>
      <c r="AO628" s="84"/>
      <c r="AP628" s="84"/>
      <c r="AQ628" s="84"/>
      <c r="AR628" s="84"/>
      <c r="AS628" s="84"/>
      <c r="AT628" s="84"/>
      <c r="AU628" s="84"/>
      <c r="AV628" s="84"/>
      <c r="AW628" s="84"/>
      <c r="AX628" s="84"/>
      <c r="AY628" s="84"/>
      <c r="AZ628" s="84"/>
      <c r="BA628" s="84"/>
      <c r="BB628" s="84"/>
      <c r="BC628" s="84"/>
      <c r="BD628" s="84"/>
      <c r="BE628" s="84"/>
      <c r="BF628" s="84"/>
      <c r="BG628" s="84"/>
      <c r="BH628" s="84"/>
      <c r="BI628" s="84"/>
      <c r="BJ628" s="84"/>
      <c r="BK628" s="84"/>
      <c r="BL628" s="84"/>
      <c r="BM628" s="84"/>
      <c r="BN628" s="84"/>
      <c r="BO628" s="84"/>
      <c r="BP628" s="84"/>
      <c r="BQ628" s="84"/>
      <c r="BR628" s="84"/>
      <c r="BS628" s="84"/>
      <c r="BT628" s="84"/>
      <c r="BU628" s="84"/>
      <c r="BV628" s="84"/>
      <c r="BW628" s="84"/>
      <c r="BX628" s="84"/>
      <c r="BY628" s="84"/>
      <c r="BZ628" s="84"/>
      <c r="CA628" s="84"/>
      <c r="CB628" s="84"/>
      <c r="CC628" s="84"/>
      <c r="CD628" s="84"/>
      <c r="CE628" s="84"/>
      <c r="CF628" s="84"/>
      <c r="CG628" s="84"/>
      <c r="CH628" s="84"/>
      <c r="CI628" s="84"/>
      <c r="CJ628" s="84"/>
      <c r="CK628" s="84"/>
      <c r="CL628" s="84"/>
      <c r="CM628" s="84"/>
      <c r="CN628" s="84"/>
      <c r="CO628" s="84"/>
      <c r="CP628" s="84"/>
      <c r="CQ628" s="84"/>
      <c r="CR628" s="84"/>
      <c r="CS628" s="84"/>
      <c r="CT628" s="84"/>
      <c r="CU628" s="84"/>
      <c r="CV628" s="84"/>
      <c r="CW628" s="84"/>
      <c r="CX628" s="84"/>
      <c r="CY628" s="84"/>
      <c r="CZ628" s="84"/>
      <c r="DA628" s="84"/>
      <c r="DB628" s="84"/>
      <c r="DC628" s="84"/>
      <c r="DD628" s="84"/>
      <c r="DE628" s="84"/>
      <c r="DF628" s="84"/>
      <c r="DG628" s="84"/>
      <c r="DH628" s="84"/>
      <c r="DI628" s="84"/>
      <c r="DJ628" s="84"/>
      <c r="DK628" s="84"/>
      <c r="DL628" s="84"/>
      <c r="DM628" s="84"/>
      <c r="DN628" s="84"/>
      <c r="DO628" s="84"/>
      <c r="DP628" s="84"/>
      <c r="DQ628" s="84"/>
      <c r="DR628" s="84"/>
      <c r="DS628" s="84"/>
    </row>
    <row r="629" spans="1:172" s="75" customFormat="1" ht="15" customHeight="1" x14ac:dyDescent="0.35">
      <c r="A629" s="137"/>
      <c r="B629" s="138" t="s">
        <v>34</v>
      </c>
      <c r="C629" s="139"/>
      <c r="D629" s="140">
        <v>160</v>
      </c>
      <c r="E629" s="141">
        <v>111.6</v>
      </c>
      <c r="F629" s="140"/>
      <c r="G629" s="141"/>
      <c r="H629" s="140"/>
      <c r="I629" s="142"/>
      <c r="J629" s="143"/>
      <c r="K629" s="206"/>
      <c r="L629" s="206"/>
      <c r="M629" s="206"/>
      <c r="N629" s="206"/>
      <c r="O629" s="206"/>
      <c r="P629" s="206"/>
      <c r="Q629" s="206"/>
      <c r="R629" s="206"/>
      <c r="S629" s="155"/>
      <c r="T629" s="84"/>
      <c r="U629" s="84"/>
      <c r="V629" s="84"/>
      <c r="W629" s="84"/>
      <c r="X629" s="84"/>
      <c r="Y629" s="84"/>
      <c r="Z629" s="84"/>
      <c r="AA629" s="84"/>
      <c r="AB629" s="84"/>
      <c r="AC629" s="84"/>
      <c r="AD629" s="84"/>
      <c r="AE629" s="84"/>
      <c r="AF629" s="84"/>
      <c r="AG629" s="84"/>
      <c r="AH629" s="84"/>
      <c r="AI629" s="84"/>
      <c r="AJ629" s="84"/>
      <c r="AK629" s="84"/>
      <c r="AL629" s="84"/>
      <c r="AM629" s="84"/>
      <c r="AN629" s="84"/>
      <c r="AO629" s="84"/>
      <c r="AP629" s="84"/>
      <c r="AQ629" s="84"/>
      <c r="AR629" s="84"/>
      <c r="AS629" s="84"/>
      <c r="AT629" s="84"/>
      <c r="AU629" s="84"/>
      <c r="AV629" s="84"/>
      <c r="AW629" s="84"/>
      <c r="AX629" s="84"/>
      <c r="AY629" s="84"/>
      <c r="AZ629" s="84"/>
      <c r="BA629" s="84"/>
      <c r="BB629" s="84"/>
      <c r="BC629" s="84"/>
      <c r="BD629" s="84"/>
      <c r="BE629" s="84"/>
      <c r="BF629" s="84"/>
      <c r="BG629" s="84"/>
      <c r="BH629" s="84"/>
      <c r="BI629" s="84"/>
      <c r="BJ629" s="84"/>
      <c r="BK629" s="84"/>
      <c r="BL629" s="84"/>
      <c r="BM629" s="84"/>
      <c r="BN629" s="84"/>
      <c r="BO629" s="84"/>
      <c r="BP629" s="84"/>
      <c r="BQ629" s="84"/>
      <c r="BR629" s="84"/>
      <c r="BS629" s="84"/>
      <c r="BT629" s="84"/>
      <c r="BU629" s="84"/>
      <c r="BV629" s="84"/>
      <c r="BW629" s="84"/>
      <c r="BX629" s="84"/>
      <c r="BY629" s="84"/>
      <c r="BZ629" s="84"/>
      <c r="CA629" s="84"/>
      <c r="CB629" s="84"/>
      <c r="CC629" s="84"/>
      <c r="CD629" s="84"/>
      <c r="CE629" s="84"/>
      <c r="CF629" s="84"/>
      <c r="CG629" s="84"/>
      <c r="CH629" s="84"/>
      <c r="CI629" s="84"/>
      <c r="CJ629" s="84"/>
      <c r="CK629" s="84"/>
      <c r="CL629" s="84"/>
      <c r="CM629" s="84"/>
      <c r="CN629" s="84"/>
      <c r="CO629" s="84"/>
      <c r="CP629" s="84"/>
      <c r="CQ629" s="84"/>
      <c r="CR629" s="84"/>
      <c r="CS629" s="84"/>
      <c r="CT629" s="84"/>
      <c r="CU629" s="84"/>
      <c r="CV629" s="84"/>
      <c r="CW629" s="84"/>
      <c r="CX629" s="84"/>
      <c r="CY629" s="84"/>
      <c r="CZ629" s="84"/>
      <c r="DA629" s="84"/>
      <c r="DB629" s="84"/>
      <c r="DC629" s="84"/>
      <c r="DD629" s="84"/>
      <c r="DE629" s="84"/>
      <c r="DF629" s="84"/>
      <c r="DG629" s="84"/>
      <c r="DH629" s="84"/>
      <c r="DI629" s="84"/>
      <c r="DJ629" s="84"/>
      <c r="DK629" s="84"/>
      <c r="DL629" s="84"/>
      <c r="DM629" s="84"/>
      <c r="DN629" s="84"/>
      <c r="DO629" s="84"/>
      <c r="DP629" s="84"/>
      <c r="DQ629" s="84"/>
      <c r="DR629" s="84"/>
      <c r="DS629" s="84"/>
    </row>
    <row r="630" spans="1:172" s="75" customFormat="1" ht="15" customHeight="1" x14ac:dyDescent="0.35">
      <c r="A630" s="137"/>
      <c r="B630" s="138" t="s">
        <v>18</v>
      </c>
      <c r="C630" s="139"/>
      <c r="D630" s="140">
        <v>20.5</v>
      </c>
      <c r="E630" s="141">
        <v>19.5</v>
      </c>
      <c r="F630" s="140"/>
      <c r="G630" s="141"/>
      <c r="H630" s="140"/>
      <c r="I630" s="142"/>
      <c r="J630" s="143"/>
      <c r="K630" s="206"/>
      <c r="L630" s="206"/>
      <c r="M630" s="206"/>
      <c r="N630" s="206"/>
      <c r="O630" s="206"/>
      <c r="P630" s="206"/>
      <c r="Q630" s="206"/>
      <c r="R630" s="206"/>
      <c r="S630" s="155"/>
      <c r="T630" s="84"/>
      <c r="U630" s="84"/>
      <c r="V630" s="84"/>
      <c r="W630" s="84"/>
      <c r="X630" s="84"/>
      <c r="Y630" s="84"/>
      <c r="Z630" s="84"/>
      <c r="AA630" s="84"/>
      <c r="AB630" s="84"/>
      <c r="AC630" s="84"/>
      <c r="AD630" s="84"/>
      <c r="AE630" s="84"/>
      <c r="AF630" s="84"/>
      <c r="AG630" s="84"/>
      <c r="AH630" s="84"/>
      <c r="AI630" s="84"/>
      <c r="AJ630" s="84"/>
      <c r="AK630" s="84"/>
      <c r="AL630" s="84"/>
      <c r="AM630" s="84"/>
      <c r="AN630" s="84"/>
      <c r="AO630" s="84"/>
      <c r="AP630" s="84"/>
      <c r="AQ630" s="84"/>
      <c r="AR630" s="84"/>
      <c r="AS630" s="84"/>
      <c r="AT630" s="84"/>
      <c r="AU630" s="84"/>
      <c r="AV630" s="84"/>
      <c r="AW630" s="84"/>
      <c r="AX630" s="84"/>
      <c r="AY630" s="84"/>
      <c r="AZ630" s="84"/>
      <c r="BA630" s="84"/>
      <c r="BB630" s="84"/>
      <c r="BC630" s="84"/>
      <c r="BD630" s="84"/>
      <c r="BE630" s="84"/>
      <c r="BF630" s="84"/>
      <c r="BG630" s="84"/>
      <c r="BH630" s="84"/>
      <c r="BI630" s="84"/>
      <c r="BJ630" s="84"/>
      <c r="BK630" s="84"/>
      <c r="BL630" s="84"/>
      <c r="BM630" s="84"/>
      <c r="BN630" s="84"/>
      <c r="BO630" s="84"/>
      <c r="BP630" s="84"/>
      <c r="BQ630" s="84"/>
      <c r="BR630" s="84"/>
      <c r="BS630" s="84"/>
      <c r="BT630" s="84"/>
      <c r="BU630" s="84"/>
      <c r="BV630" s="84"/>
      <c r="BW630" s="84"/>
      <c r="BX630" s="84"/>
      <c r="BY630" s="84"/>
      <c r="BZ630" s="84"/>
      <c r="CA630" s="84"/>
      <c r="CB630" s="84"/>
      <c r="CC630" s="84"/>
      <c r="CD630" s="84"/>
      <c r="CE630" s="84"/>
      <c r="CF630" s="84"/>
      <c r="CG630" s="84"/>
      <c r="CH630" s="84"/>
      <c r="CI630" s="84"/>
      <c r="CJ630" s="84"/>
      <c r="CK630" s="84"/>
      <c r="CL630" s="84"/>
      <c r="CM630" s="84"/>
      <c r="CN630" s="84"/>
      <c r="CO630" s="84"/>
      <c r="CP630" s="84"/>
      <c r="CQ630" s="84"/>
      <c r="CR630" s="84"/>
      <c r="CS630" s="84"/>
      <c r="CT630" s="84"/>
      <c r="CU630" s="84"/>
      <c r="CV630" s="84"/>
      <c r="CW630" s="84"/>
      <c r="CX630" s="84"/>
      <c r="CY630" s="84"/>
      <c r="CZ630" s="84"/>
      <c r="DA630" s="84"/>
      <c r="DB630" s="84"/>
      <c r="DC630" s="84"/>
      <c r="DD630" s="84"/>
      <c r="DE630" s="84"/>
      <c r="DF630" s="84"/>
      <c r="DG630" s="84"/>
      <c r="DH630" s="84"/>
      <c r="DI630" s="84"/>
      <c r="DJ630" s="84"/>
      <c r="DK630" s="84"/>
      <c r="DL630" s="84"/>
      <c r="DM630" s="84"/>
      <c r="DN630" s="84"/>
      <c r="DO630" s="84"/>
      <c r="DP630" s="84"/>
      <c r="DQ630" s="84"/>
      <c r="DR630" s="84"/>
      <c r="DS630" s="84"/>
    </row>
    <row r="631" spans="1:172" s="75" customFormat="1" ht="15" customHeight="1" x14ac:dyDescent="0.35">
      <c r="A631" s="137"/>
      <c r="B631" s="138" t="s">
        <v>22</v>
      </c>
      <c r="C631" s="139"/>
      <c r="D631" s="140">
        <v>3</v>
      </c>
      <c r="E631" s="141">
        <v>3</v>
      </c>
      <c r="F631" s="140"/>
      <c r="G631" s="141"/>
      <c r="H631" s="140"/>
      <c r="I631" s="142"/>
      <c r="J631" s="143"/>
      <c r="K631" s="206"/>
      <c r="L631" s="206"/>
      <c r="M631" s="206"/>
      <c r="N631" s="206"/>
      <c r="O631" s="206"/>
      <c r="P631" s="206"/>
      <c r="Q631" s="206"/>
      <c r="R631" s="206"/>
      <c r="S631" s="155"/>
      <c r="T631" s="84"/>
      <c r="U631" s="84"/>
      <c r="V631" s="84"/>
      <c r="W631" s="84"/>
      <c r="X631" s="84"/>
      <c r="Y631" s="84"/>
      <c r="Z631" s="84"/>
      <c r="AA631" s="84"/>
      <c r="AB631" s="84"/>
      <c r="AC631" s="84"/>
      <c r="AD631" s="84"/>
      <c r="AE631" s="84"/>
      <c r="AF631" s="84"/>
      <c r="AG631" s="84"/>
      <c r="AH631" s="84"/>
      <c r="AI631" s="84"/>
      <c r="AJ631" s="84"/>
      <c r="AK631" s="84"/>
      <c r="AL631" s="84"/>
      <c r="AM631" s="84"/>
      <c r="AN631" s="84"/>
      <c r="AO631" s="84"/>
      <c r="AP631" s="84"/>
      <c r="AQ631" s="84"/>
      <c r="AR631" s="84"/>
      <c r="AS631" s="84"/>
      <c r="AT631" s="84"/>
      <c r="AU631" s="84"/>
      <c r="AV631" s="84"/>
      <c r="AW631" s="84"/>
      <c r="AX631" s="84"/>
      <c r="AY631" s="84"/>
      <c r="AZ631" s="84"/>
      <c r="BA631" s="84"/>
      <c r="BB631" s="84"/>
      <c r="BC631" s="84"/>
      <c r="BD631" s="84"/>
      <c r="BE631" s="84"/>
      <c r="BF631" s="84"/>
      <c r="BG631" s="84"/>
      <c r="BH631" s="84"/>
      <c r="BI631" s="84"/>
      <c r="BJ631" s="84"/>
      <c r="BK631" s="84"/>
      <c r="BL631" s="84"/>
      <c r="BM631" s="84"/>
      <c r="BN631" s="84"/>
      <c r="BO631" s="84"/>
      <c r="BP631" s="84"/>
      <c r="BQ631" s="84"/>
      <c r="BR631" s="84"/>
      <c r="BS631" s="84"/>
      <c r="BT631" s="84"/>
      <c r="BU631" s="84"/>
      <c r="BV631" s="84"/>
      <c r="BW631" s="84"/>
      <c r="BX631" s="84"/>
      <c r="BY631" s="84"/>
      <c r="BZ631" s="84"/>
      <c r="CA631" s="84"/>
      <c r="CB631" s="84"/>
      <c r="CC631" s="84"/>
      <c r="CD631" s="84"/>
      <c r="CE631" s="84"/>
      <c r="CF631" s="84"/>
      <c r="CG631" s="84"/>
      <c r="CH631" s="84"/>
      <c r="CI631" s="84"/>
      <c r="CJ631" s="84"/>
      <c r="CK631" s="84"/>
      <c r="CL631" s="84"/>
      <c r="CM631" s="84"/>
      <c r="CN631" s="84"/>
      <c r="CO631" s="84"/>
      <c r="CP631" s="84"/>
      <c r="CQ631" s="84"/>
      <c r="CR631" s="84"/>
      <c r="CS631" s="84"/>
      <c r="CT631" s="84"/>
      <c r="CU631" s="84"/>
      <c r="CV631" s="84"/>
      <c r="CW631" s="84"/>
      <c r="CX631" s="84"/>
      <c r="CY631" s="84"/>
      <c r="CZ631" s="84"/>
      <c r="DA631" s="84"/>
      <c r="DB631" s="84"/>
      <c r="DC631" s="84"/>
      <c r="DD631" s="84"/>
      <c r="DE631" s="84"/>
      <c r="DF631" s="84"/>
      <c r="DG631" s="84"/>
      <c r="DH631" s="84"/>
      <c r="DI631" s="84"/>
      <c r="DJ631" s="84"/>
      <c r="DK631" s="84"/>
      <c r="DL631" s="84"/>
      <c r="DM631" s="84"/>
      <c r="DN631" s="84"/>
      <c r="DO631" s="84"/>
      <c r="DP631" s="84"/>
      <c r="DQ631" s="84"/>
      <c r="DR631" s="84"/>
      <c r="DS631" s="84"/>
    </row>
    <row r="632" spans="1:172" s="75" customFormat="1" ht="32.25" customHeight="1" x14ac:dyDescent="0.35">
      <c r="A632" s="137"/>
      <c r="B632" s="138" t="s">
        <v>21</v>
      </c>
      <c r="C632" s="139"/>
      <c r="D632" s="140">
        <v>1</v>
      </c>
      <c r="E632" s="141">
        <v>1</v>
      </c>
      <c r="F632" s="140"/>
      <c r="G632" s="141"/>
      <c r="H632" s="140"/>
      <c r="I632" s="142"/>
      <c r="J632" s="143"/>
      <c r="K632" s="206"/>
      <c r="L632" s="206"/>
      <c r="M632" s="206"/>
      <c r="N632" s="206"/>
      <c r="O632" s="206"/>
      <c r="P632" s="206"/>
      <c r="Q632" s="206"/>
      <c r="R632" s="206"/>
      <c r="S632" s="155"/>
      <c r="T632" s="84"/>
      <c r="U632" s="84"/>
      <c r="V632" s="84"/>
      <c r="W632" s="84"/>
      <c r="X632" s="84"/>
      <c r="Y632" s="84"/>
      <c r="Z632" s="84"/>
      <c r="AA632" s="84"/>
      <c r="AB632" s="84"/>
      <c r="AC632" s="84"/>
      <c r="AD632" s="84"/>
      <c r="AE632" s="84"/>
      <c r="AF632" s="84"/>
      <c r="AG632" s="84"/>
      <c r="AH632" s="84"/>
      <c r="AI632" s="84"/>
      <c r="AJ632" s="84"/>
      <c r="AK632" s="84"/>
      <c r="AL632" s="84"/>
      <c r="AM632" s="84"/>
      <c r="AN632" s="84"/>
      <c r="AO632" s="84"/>
      <c r="AP632" s="84"/>
      <c r="AQ632" s="84"/>
      <c r="AR632" s="84"/>
      <c r="AS632" s="84"/>
      <c r="AT632" s="84"/>
      <c r="AU632" s="84"/>
      <c r="AV632" s="84"/>
      <c r="AW632" s="84"/>
      <c r="AX632" s="84"/>
      <c r="AY632" s="84"/>
      <c r="AZ632" s="84"/>
      <c r="BA632" s="84"/>
      <c r="BB632" s="84"/>
      <c r="BC632" s="84"/>
      <c r="BD632" s="84"/>
      <c r="BE632" s="84"/>
      <c r="BF632" s="84"/>
      <c r="BG632" s="84"/>
      <c r="BH632" s="84"/>
      <c r="BI632" s="84"/>
      <c r="BJ632" s="84"/>
      <c r="BK632" s="84"/>
      <c r="BL632" s="84"/>
      <c r="BM632" s="84"/>
      <c r="BN632" s="84"/>
      <c r="BO632" s="84"/>
      <c r="BP632" s="84"/>
      <c r="BQ632" s="84"/>
      <c r="BR632" s="84"/>
      <c r="BS632" s="84"/>
      <c r="BT632" s="84"/>
      <c r="BU632" s="84"/>
      <c r="BV632" s="84"/>
      <c r="BW632" s="84"/>
      <c r="BX632" s="84"/>
      <c r="BY632" s="84"/>
      <c r="BZ632" s="84"/>
      <c r="CA632" s="84"/>
      <c r="CB632" s="84"/>
      <c r="CC632" s="84"/>
      <c r="CD632" s="84"/>
      <c r="CE632" s="84"/>
      <c r="CF632" s="84"/>
      <c r="CG632" s="84"/>
      <c r="CH632" s="84"/>
      <c r="CI632" s="84"/>
      <c r="CJ632" s="84"/>
      <c r="CK632" s="84"/>
      <c r="CL632" s="84"/>
      <c r="CM632" s="84"/>
      <c r="CN632" s="84"/>
      <c r="CO632" s="84"/>
      <c r="CP632" s="84"/>
      <c r="CQ632" s="84"/>
      <c r="CR632" s="84"/>
      <c r="CS632" s="84"/>
      <c r="CT632" s="84"/>
      <c r="CU632" s="84"/>
      <c r="CV632" s="84"/>
      <c r="CW632" s="84"/>
      <c r="CX632" s="84"/>
      <c r="CY632" s="84"/>
      <c r="CZ632" s="84"/>
      <c r="DA632" s="84"/>
      <c r="DB632" s="84"/>
      <c r="DC632" s="84"/>
      <c r="DD632" s="84"/>
      <c r="DE632" s="84"/>
      <c r="DF632" s="84"/>
      <c r="DG632" s="84"/>
      <c r="DH632" s="84"/>
      <c r="DI632" s="84"/>
      <c r="DJ632" s="84"/>
      <c r="DK632" s="84"/>
      <c r="DL632" s="84"/>
      <c r="DM632" s="84"/>
      <c r="DN632" s="84"/>
      <c r="DO632" s="84"/>
      <c r="DP632" s="84"/>
      <c r="DQ632" s="84"/>
      <c r="DR632" s="84"/>
      <c r="DS632" s="84"/>
    </row>
    <row r="633" spans="1:172" s="75" customFormat="1" x14ac:dyDescent="0.35">
      <c r="A633" s="137" t="s">
        <v>404</v>
      </c>
      <c r="B633" s="138"/>
      <c r="C633" s="139">
        <v>180</v>
      </c>
      <c r="D633" s="140"/>
      <c r="E633" s="141"/>
      <c r="F633" s="142"/>
      <c r="G633" s="141"/>
      <c r="H633" s="140">
        <v>10</v>
      </c>
      <c r="I633" s="142">
        <v>40</v>
      </c>
      <c r="J633" s="143" t="s">
        <v>411</v>
      </c>
      <c r="K633" s="206"/>
      <c r="L633" s="206"/>
      <c r="M633" s="206"/>
      <c r="N633" s="206"/>
      <c r="O633" s="206"/>
      <c r="P633" s="206"/>
      <c r="Q633" s="206"/>
      <c r="R633" s="206"/>
      <c r="S633" s="155"/>
      <c r="T633" s="84"/>
      <c r="U633" s="84"/>
      <c r="V633" s="84"/>
      <c r="W633" s="84"/>
      <c r="X633" s="84"/>
      <c r="Y633" s="84"/>
      <c r="Z633" s="84"/>
      <c r="AA633" s="84"/>
      <c r="AB633" s="84"/>
      <c r="AC633" s="84"/>
      <c r="AD633" s="84"/>
      <c r="AE633" s="84"/>
      <c r="AF633" s="84"/>
      <c r="AG633" s="84"/>
      <c r="AH633" s="84"/>
      <c r="AI633" s="84"/>
      <c r="AJ633" s="84"/>
      <c r="AK633" s="84"/>
      <c r="AL633" s="84"/>
      <c r="AM633" s="84"/>
      <c r="AN633" s="84"/>
      <c r="AO633" s="84"/>
      <c r="AP633" s="84"/>
      <c r="AQ633" s="84"/>
      <c r="AR633" s="84"/>
      <c r="AS633" s="84"/>
      <c r="AT633" s="84"/>
      <c r="AU633" s="84"/>
      <c r="AV633" s="84"/>
      <c r="AW633" s="84"/>
      <c r="AX633" s="84"/>
      <c r="AY633" s="84"/>
      <c r="AZ633" s="84"/>
      <c r="BA633" s="84"/>
      <c r="BB633" s="84"/>
      <c r="BC633" s="84"/>
      <c r="BD633" s="84"/>
      <c r="BE633" s="84"/>
      <c r="BF633" s="84"/>
      <c r="BG633" s="84"/>
      <c r="BH633" s="84"/>
      <c r="BI633" s="84"/>
      <c r="BJ633" s="84"/>
      <c r="BK633" s="84"/>
      <c r="BL633" s="84"/>
      <c r="BM633" s="84"/>
      <c r="BN633" s="84"/>
      <c r="BO633" s="84"/>
      <c r="BP633" s="84"/>
      <c r="BQ633" s="84"/>
      <c r="BR633" s="84"/>
      <c r="BS633" s="84"/>
      <c r="BT633" s="84"/>
      <c r="BU633" s="84"/>
      <c r="BV633" s="84"/>
      <c r="BW633" s="84"/>
      <c r="BX633" s="84"/>
      <c r="BY633" s="84"/>
      <c r="BZ633" s="84"/>
      <c r="CA633" s="84"/>
      <c r="CB633" s="84"/>
      <c r="CC633" s="84"/>
      <c r="CD633" s="84"/>
      <c r="CE633" s="84"/>
      <c r="CF633" s="84"/>
      <c r="CG633" s="84"/>
      <c r="CH633" s="84"/>
      <c r="CI633" s="84"/>
      <c r="CJ633" s="84"/>
      <c r="CK633" s="84"/>
      <c r="CL633" s="84"/>
      <c r="CM633" s="84"/>
      <c r="CN633" s="84"/>
      <c r="CO633" s="84"/>
      <c r="CP633" s="84"/>
      <c r="CQ633" s="84"/>
      <c r="CR633" s="84"/>
      <c r="CS633" s="84"/>
      <c r="CT633" s="84"/>
      <c r="CU633" s="84"/>
      <c r="CV633" s="84"/>
      <c r="CW633" s="84"/>
      <c r="CX633" s="84"/>
      <c r="CY633" s="84"/>
      <c r="CZ633" s="84"/>
      <c r="DA633" s="84"/>
      <c r="DB633" s="84"/>
      <c r="DC633" s="84"/>
      <c r="DD633" s="84"/>
      <c r="DE633" s="84"/>
      <c r="DF633" s="84"/>
      <c r="DG633" s="84"/>
      <c r="DH633" s="84"/>
      <c r="DI633" s="84"/>
      <c r="DJ633" s="84"/>
      <c r="DK633" s="84"/>
      <c r="DL633" s="84"/>
      <c r="DM633" s="84"/>
      <c r="DN633" s="84"/>
      <c r="DO633" s="84"/>
      <c r="DP633" s="84"/>
      <c r="DQ633" s="84"/>
      <c r="DR633" s="84"/>
      <c r="DS633" s="84"/>
    </row>
    <row r="634" spans="1:172" s="75" customFormat="1" x14ac:dyDescent="0.35">
      <c r="A634" s="137"/>
      <c r="B634" s="138" t="s">
        <v>75</v>
      </c>
      <c r="C634" s="139"/>
      <c r="D634" s="140">
        <v>21.6</v>
      </c>
      <c r="E634" s="141">
        <v>21.6</v>
      </c>
      <c r="F634" s="142"/>
      <c r="G634" s="141"/>
      <c r="H634" s="140"/>
      <c r="I634" s="142"/>
      <c r="J634" s="143"/>
      <c r="K634" s="206"/>
      <c r="L634" s="206"/>
      <c r="M634" s="206"/>
      <c r="N634" s="206"/>
      <c r="O634" s="206"/>
      <c r="P634" s="206"/>
      <c r="Q634" s="206"/>
      <c r="R634" s="206"/>
      <c r="S634" s="155"/>
      <c r="T634" s="84"/>
      <c r="U634" s="84"/>
      <c r="V634" s="84"/>
      <c r="W634" s="84"/>
      <c r="X634" s="84"/>
      <c r="Y634" s="84"/>
      <c r="Z634" s="84"/>
      <c r="AA634" s="84"/>
      <c r="AB634" s="84"/>
      <c r="AC634" s="84"/>
      <c r="AD634" s="84"/>
      <c r="AE634" s="84"/>
      <c r="AF634" s="84"/>
      <c r="AG634" s="84"/>
      <c r="AH634" s="84"/>
      <c r="AI634" s="84"/>
      <c r="AJ634" s="84"/>
      <c r="AK634" s="84"/>
      <c r="AL634" s="84"/>
      <c r="AM634" s="84"/>
      <c r="AN634" s="84"/>
      <c r="AO634" s="84"/>
      <c r="AP634" s="84"/>
      <c r="AQ634" s="84"/>
      <c r="AR634" s="84"/>
      <c r="AS634" s="84"/>
      <c r="AT634" s="84"/>
      <c r="AU634" s="84"/>
      <c r="AV634" s="84"/>
      <c r="AW634" s="84"/>
      <c r="AX634" s="84"/>
      <c r="AY634" s="84"/>
      <c r="AZ634" s="84"/>
      <c r="BA634" s="84"/>
      <c r="BB634" s="84"/>
      <c r="BC634" s="84"/>
      <c r="BD634" s="84"/>
      <c r="BE634" s="84"/>
      <c r="BF634" s="84"/>
      <c r="BG634" s="84"/>
      <c r="BH634" s="84"/>
      <c r="BI634" s="84"/>
      <c r="BJ634" s="84"/>
      <c r="BK634" s="84"/>
      <c r="BL634" s="84"/>
      <c r="BM634" s="84"/>
      <c r="BN634" s="84"/>
      <c r="BO634" s="84"/>
      <c r="BP634" s="84"/>
      <c r="BQ634" s="84"/>
      <c r="BR634" s="84"/>
      <c r="BS634" s="84"/>
      <c r="BT634" s="84"/>
      <c r="BU634" s="84"/>
      <c r="BV634" s="84"/>
      <c r="BW634" s="84"/>
      <c r="BX634" s="84"/>
      <c r="BY634" s="84"/>
      <c r="BZ634" s="84"/>
      <c r="CA634" s="84"/>
      <c r="CB634" s="84"/>
      <c r="CC634" s="84"/>
      <c r="CD634" s="84"/>
      <c r="CE634" s="84"/>
      <c r="CF634" s="84"/>
      <c r="CG634" s="84"/>
      <c r="CH634" s="84"/>
      <c r="CI634" s="84"/>
      <c r="CJ634" s="84"/>
      <c r="CK634" s="84"/>
      <c r="CL634" s="84"/>
      <c r="CM634" s="84"/>
      <c r="CN634" s="84"/>
      <c r="CO634" s="84"/>
      <c r="CP634" s="84"/>
      <c r="CQ634" s="84"/>
      <c r="CR634" s="84"/>
      <c r="CS634" s="84"/>
      <c r="CT634" s="84"/>
      <c r="CU634" s="84"/>
      <c r="CV634" s="84"/>
      <c r="CW634" s="84"/>
      <c r="CX634" s="84"/>
      <c r="CY634" s="84"/>
      <c r="CZ634" s="84"/>
      <c r="DA634" s="84"/>
      <c r="DB634" s="84"/>
      <c r="DC634" s="84"/>
      <c r="DD634" s="84"/>
      <c r="DE634" s="84"/>
      <c r="DF634" s="84"/>
      <c r="DG634" s="84"/>
      <c r="DH634" s="84"/>
      <c r="DI634" s="84"/>
      <c r="DJ634" s="84"/>
      <c r="DK634" s="84"/>
      <c r="DL634" s="84"/>
      <c r="DM634" s="84"/>
      <c r="DN634" s="84"/>
      <c r="DO634" s="84"/>
      <c r="DP634" s="84"/>
      <c r="DQ634" s="84"/>
      <c r="DR634" s="84"/>
      <c r="DS634" s="84"/>
    </row>
    <row r="635" spans="1:172" s="75" customFormat="1" x14ac:dyDescent="0.35">
      <c r="A635" s="137"/>
      <c r="B635" s="138" t="s">
        <v>56</v>
      </c>
      <c r="C635" s="139"/>
      <c r="D635" s="140">
        <v>172</v>
      </c>
      <c r="E635" s="141">
        <v>172</v>
      </c>
      <c r="F635" s="142"/>
      <c r="G635" s="141"/>
      <c r="H635" s="140"/>
      <c r="I635" s="142"/>
      <c r="J635" s="143"/>
      <c r="K635" s="206"/>
      <c r="L635" s="206"/>
      <c r="M635" s="206"/>
      <c r="N635" s="206"/>
      <c r="O635" s="206"/>
      <c r="P635" s="206"/>
      <c r="Q635" s="206"/>
      <c r="R635" s="206"/>
      <c r="S635" s="155"/>
      <c r="T635" s="84"/>
      <c r="U635" s="84"/>
      <c r="V635" s="84"/>
      <c r="W635" s="84"/>
      <c r="X635" s="84"/>
      <c r="Y635" s="84"/>
      <c r="Z635" s="84"/>
      <c r="AA635" s="84"/>
      <c r="AB635" s="84"/>
      <c r="AC635" s="84"/>
      <c r="AD635" s="84"/>
      <c r="AE635" s="84"/>
      <c r="AF635" s="84"/>
      <c r="AG635" s="84"/>
      <c r="AH635" s="84"/>
      <c r="AI635" s="84"/>
      <c r="AJ635" s="84"/>
      <c r="AK635" s="84"/>
      <c r="AL635" s="84"/>
      <c r="AM635" s="84"/>
      <c r="AN635" s="84"/>
      <c r="AO635" s="84"/>
      <c r="AP635" s="84"/>
      <c r="AQ635" s="84"/>
      <c r="AR635" s="84"/>
      <c r="AS635" s="84"/>
      <c r="AT635" s="84"/>
      <c r="AU635" s="84"/>
      <c r="AV635" s="84"/>
      <c r="AW635" s="84"/>
      <c r="AX635" s="84"/>
      <c r="AY635" s="84"/>
      <c r="AZ635" s="84"/>
      <c r="BA635" s="84"/>
      <c r="BB635" s="84"/>
      <c r="BC635" s="84"/>
      <c r="BD635" s="84"/>
      <c r="BE635" s="84"/>
      <c r="BF635" s="84"/>
      <c r="BG635" s="84"/>
      <c r="BH635" s="84"/>
      <c r="BI635" s="84"/>
      <c r="BJ635" s="84"/>
      <c r="BK635" s="84"/>
      <c r="BL635" s="84"/>
      <c r="BM635" s="84"/>
      <c r="BN635" s="84"/>
      <c r="BO635" s="84"/>
      <c r="BP635" s="84"/>
      <c r="BQ635" s="84"/>
      <c r="BR635" s="84"/>
      <c r="BS635" s="84"/>
      <c r="BT635" s="84"/>
      <c r="BU635" s="84"/>
      <c r="BV635" s="84"/>
      <c r="BW635" s="84"/>
      <c r="BX635" s="84"/>
      <c r="BY635" s="84"/>
      <c r="BZ635" s="84"/>
      <c r="CA635" s="84"/>
      <c r="CB635" s="84"/>
      <c r="CC635" s="84"/>
      <c r="CD635" s="84"/>
      <c r="CE635" s="84"/>
      <c r="CF635" s="84"/>
      <c r="CG635" s="84"/>
      <c r="CH635" s="84"/>
      <c r="CI635" s="84"/>
      <c r="CJ635" s="84"/>
      <c r="CK635" s="84"/>
      <c r="CL635" s="84"/>
      <c r="CM635" s="84"/>
      <c r="CN635" s="84"/>
      <c r="CO635" s="84"/>
      <c r="CP635" s="84"/>
      <c r="CQ635" s="84"/>
      <c r="CR635" s="84"/>
      <c r="CS635" s="84"/>
      <c r="CT635" s="84"/>
      <c r="CU635" s="84"/>
      <c r="CV635" s="84"/>
      <c r="CW635" s="84"/>
      <c r="CX635" s="84"/>
      <c r="CY635" s="84"/>
      <c r="CZ635" s="84"/>
      <c r="DA635" s="84"/>
      <c r="DB635" s="84"/>
      <c r="DC635" s="84"/>
      <c r="DD635" s="84"/>
      <c r="DE635" s="84"/>
      <c r="DF635" s="84"/>
      <c r="DG635" s="84"/>
      <c r="DH635" s="84"/>
      <c r="DI635" s="84"/>
      <c r="DJ635" s="84"/>
      <c r="DK635" s="84"/>
      <c r="DL635" s="84"/>
      <c r="DM635" s="84"/>
      <c r="DN635" s="84"/>
      <c r="DO635" s="84"/>
      <c r="DP635" s="84"/>
      <c r="DQ635" s="84"/>
      <c r="DR635" s="84"/>
      <c r="DS635" s="84"/>
    </row>
    <row r="636" spans="1:172" s="75" customFormat="1" x14ac:dyDescent="0.35">
      <c r="A636" s="137"/>
      <c r="B636" s="138" t="s">
        <v>20</v>
      </c>
      <c r="C636" s="139"/>
      <c r="D636" s="140">
        <v>5</v>
      </c>
      <c r="E636" s="141">
        <v>5</v>
      </c>
      <c r="F636" s="142"/>
      <c r="G636" s="141"/>
      <c r="H636" s="140"/>
      <c r="I636" s="142"/>
      <c r="J636" s="143"/>
      <c r="K636" s="206"/>
      <c r="L636" s="206"/>
      <c r="M636" s="206"/>
      <c r="N636" s="206"/>
      <c r="O636" s="206"/>
      <c r="P636" s="206"/>
      <c r="Q636" s="206"/>
      <c r="R636" s="206"/>
      <c r="S636" s="155"/>
      <c r="T636" s="84"/>
      <c r="U636" s="84"/>
      <c r="V636" s="84"/>
      <c r="W636" s="84"/>
      <c r="X636" s="84"/>
      <c r="Y636" s="84"/>
      <c r="Z636" s="84"/>
      <c r="AA636" s="84"/>
      <c r="AB636" s="84"/>
      <c r="AC636" s="84"/>
      <c r="AD636" s="84"/>
      <c r="AE636" s="84"/>
      <c r="AF636" s="84"/>
      <c r="AG636" s="84"/>
      <c r="AH636" s="84"/>
      <c r="AI636" s="84"/>
      <c r="AJ636" s="84"/>
      <c r="AK636" s="84"/>
      <c r="AL636" s="84"/>
      <c r="AM636" s="84"/>
      <c r="AN636" s="84"/>
      <c r="AO636" s="84"/>
      <c r="AP636" s="84"/>
      <c r="AQ636" s="84"/>
      <c r="AR636" s="84"/>
      <c r="AS636" s="84"/>
      <c r="AT636" s="84"/>
      <c r="AU636" s="84"/>
      <c r="AV636" s="84"/>
      <c r="AW636" s="84"/>
      <c r="AX636" s="84"/>
      <c r="AY636" s="84"/>
      <c r="AZ636" s="84"/>
      <c r="BA636" s="84"/>
      <c r="BB636" s="84"/>
      <c r="BC636" s="84"/>
      <c r="BD636" s="84"/>
      <c r="BE636" s="84"/>
      <c r="BF636" s="84"/>
      <c r="BG636" s="84"/>
      <c r="BH636" s="84"/>
      <c r="BI636" s="84"/>
      <c r="BJ636" s="84"/>
      <c r="BK636" s="84"/>
      <c r="BL636" s="84"/>
      <c r="BM636" s="84"/>
      <c r="BN636" s="84"/>
      <c r="BO636" s="84"/>
      <c r="BP636" s="84"/>
      <c r="BQ636" s="84"/>
      <c r="BR636" s="84"/>
      <c r="BS636" s="84"/>
      <c r="BT636" s="84"/>
      <c r="BU636" s="84"/>
      <c r="BV636" s="84"/>
      <c r="BW636" s="84"/>
      <c r="BX636" s="84"/>
      <c r="BY636" s="84"/>
      <c r="BZ636" s="84"/>
      <c r="CA636" s="84"/>
      <c r="CB636" s="84"/>
      <c r="CC636" s="84"/>
      <c r="CD636" s="84"/>
      <c r="CE636" s="84"/>
      <c r="CF636" s="84"/>
      <c r="CG636" s="84"/>
      <c r="CH636" s="84"/>
      <c r="CI636" s="84"/>
      <c r="CJ636" s="84"/>
      <c r="CK636" s="84"/>
      <c r="CL636" s="84"/>
      <c r="CM636" s="84"/>
      <c r="CN636" s="84"/>
      <c r="CO636" s="84"/>
      <c r="CP636" s="84"/>
      <c r="CQ636" s="84"/>
      <c r="CR636" s="84"/>
      <c r="CS636" s="84"/>
      <c r="CT636" s="84"/>
      <c r="CU636" s="84"/>
      <c r="CV636" s="84"/>
      <c r="CW636" s="84"/>
      <c r="CX636" s="84"/>
      <c r="CY636" s="84"/>
      <c r="CZ636" s="84"/>
      <c r="DA636" s="84"/>
      <c r="DB636" s="84"/>
      <c r="DC636" s="84"/>
      <c r="DD636" s="84"/>
      <c r="DE636" s="84"/>
      <c r="DF636" s="84"/>
      <c r="DG636" s="84"/>
      <c r="DH636" s="84"/>
      <c r="DI636" s="84"/>
      <c r="DJ636" s="84"/>
      <c r="DK636" s="84"/>
      <c r="DL636" s="84"/>
      <c r="DM636" s="84"/>
      <c r="DN636" s="84"/>
      <c r="DO636" s="84"/>
      <c r="DP636" s="84"/>
      <c r="DQ636" s="84"/>
      <c r="DR636" s="84"/>
      <c r="DS636" s="84"/>
    </row>
    <row r="637" spans="1:172" ht="15" thickBot="1" x14ac:dyDescent="0.4">
      <c r="A637" s="232" t="s">
        <v>50</v>
      </c>
      <c r="B637" s="233"/>
      <c r="C637" s="234">
        <v>37.5</v>
      </c>
      <c r="D637" s="235">
        <v>37.5</v>
      </c>
      <c r="E637" s="235">
        <v>37.5</v>
      </c>
      <c r="F637" s="234">
        <v>1.8</v>
      </c>
      <c r="G637" s="234">
        <v>0.4</v>
      </c>
      <c r="H637" s="234">
        <v>18</v>
      </c>
      <c r="I637" s="234">
        <v>82.5</v>
      </c>
      <c r="J637" s="236"/>
    </row>
    <row r="638" spans="1:172" ht="15" thickBot="1" x14ac:dyDescent="0.4">
      <c r="A638" s="215" t="s">
        <v>29</v>
      </c>
      <c r="B638" s="216"/>
      <c r="C638" s="217">
        <v>687.5</v>
      </c>
      <c r="D638" s="237"/>
      <c r="E638" s="199"/>
      <c r="F638" s="200">
        <v>19.510000000000002</v>
      </c>
      <c r="G638" s="200">
        <v>21.64</v>
      </c>
      <c r="H638" s="200">
        <v>78.289999999999992</v>
      </c>
      <c r="I638" s="200">
        <v>586.29999999999995</v>
      </c>
      <c r="J638" s="189"/>
    </row>
    <row r="639" spans="1:172" x14ac:dyDescent="0.35">
      <c r="A639" s="275"/>
      <c r="B639" s="276" t="s">
        <v>51</v>
      </c>
      <c r="C639" s="289"/>
      <c r="D639" s="290"/>
      <c r="E639" s="281"/>
      <c r="F639" s="278"/>
      <c r="G639" s="278"/>
      <c r="H639" s="278"/>
      <c r="I639" s="278"/>
      <c r="J639" s="189"/>
    </row>
    <row r="640" spans="1:172" x14ac:dyDescent="0.35">
      <c r="A640" s="137" t="s">
        <v>76</v>
      </c>
      <c r="B640" s="138"/>
      <c r="C640" s="139">
        <v>10</v>
      </c>
      <c r="D640" s="142"/>
      <c r="E640" s="141"/>
      <c r="F640" s="141">
        <v>0.3</v>
      </c>
      <c r="G640" s="140">
        <v>3</v>
      </c>
      <c r="H640" s="141">
        <v>22.3</v>
      </c>
      <c r="I640" s="140">
        <v>117</v>
      </c>
      <c r="J640" s="143"/>
      <c r="T640" s="119"/>
      <c r="U640" s="119"/>
      <c r="V640" s="119"/>
      <c r="W640" s="119"/>
      <c r="X640" s="119"/>
      <c r="Y640" s="119"/>
      <c r="Z640" s="119"/>
      <c r="AA640" s="119"/>
      <c r="AB640" s="119"/>
      <c r="AC640" s="119"/>
      <c r="AD640" s="119"/>
      <c r="AE640" s="119"/>
      <c r="AF640" s="119"/>
      <c r="AG640" s="119"/>
      <c r="AH640" s="119"/>
      <c r="AI640" s="119"/>
      <c r="AJ640" s="119"/>
      <c r="AK640" s="119"/>
      <c r="AL640" s="119"/>
      <c r="AM640" s="119"/>
      <c r="AN640" s="119"/>
      <c r="AO640" s="119"/>
      <c r="AP640" s="119"/>
      <c r="AQ640" s="119"/>
      <c r="AR640" s="119"/>
      <c r="AS640" s="119"/>
      <c r="AT640" s="119"/>
      <c r="AU640" s="119"/>
      <c r="AV640" s="119"/>
      <c r="AW640" s="119"/>
      <c r="AX640" s="119"/>
      <c r="AY640" s="119"/>
      <c r="AZ640" s="119"/>
      <c r="BA640" s="119"/>
      <c r="BB640" s="119"/>
      <c r="FH640"/>
      <c r="FI640"/>
      <c r="FJ640"/>
      <c r="FK640"/>
      <c r="FL640"/>
      <c r="FM640"/>
      <c r="FN640"/>
      <c r="FO640"/>
      <c r="FP640"/>
    </row>
    <row r="641" spans="1:172" x14ac:dyDescent="0.35">
      <c r="A641" s="137" t="s">
        <v>371</v>
      </c>
      <c r="B641" s="138"/>
      <c r="C641" s="139"/>
      <c r="D641" s="140">
        <v>10</v>
      </c>
      <c r="E641" s="141">
        <v>10</v>
      </c>
      <c r="F641" s="142"/>
      <c r="G641" s="140"/>
      <c r="H641" s="140"/>
      <c r="I641" s="140"/>
      <c r="J641" s="143"/>
      <c r="T641" s="119"/>
      <c r="U641" s="119"/>
      <c r="V641" s="119"/>
      <c r="W641" s="119"/>
      <c r="X641" s="119"/>
      <c r="Y641" s="119"/>
      <c r="Z641" s="119"/>
      <c r="AA641" s="119"/>
      <c r="AB641" s="119"/>
      <c r="AC641" s="119"/>
      <c r="AD641" s="119"/>
      <c r="AE641" s="119"/>
      <c r="AF641" s="119"/>
      <c r="AG641" s="119"/>
      <c r="AH641" s="119"/>
      <c r="AI641" s="119"/>
      <c r="AJ641" s="119"/>
      <c r="AK641" s="119"/>
      <c r="AL641" s="119"/>
      <c r="AM641" s="119"/>
      <c r="AN641" s="119"/>
      <c r="AO641" s="119"/>
      <c r="AP641" s="119"/>
      <c r="AQ641" s="119"/>
      <c r="AR641" s="119"/>
      <c r="AS641" s="119"/>
      <c r="AT641" s="119"/>
      <c r="AU641" s="119"/>
      <c r="AV641" s="119"/>
      <c r="AW641" s="119"/>
      <c r="AX641" s="119"/>
      <c r="AY641" s="119"/>
      <c r="AZ641" s="119"/>
      <c r="BA641" s="119"/>
      <c r="BB641" s="119"/>
      <c r="FH641"/>
      <c r="FI641"/>
      <c r="FJ641"/>
      <c r="FK641"/>
      <c r="FL641"/>
      <c r="FM641"/>
      <c r="FN641"/>
      <c r="FO641"/>
      <c r="FP641"/>
    </row>
    <row r="642" spans="1:172" s="82" customFormat="1" x14ac:dyDescent="0.35">
      <c r="A642" s="137" t="s">
        <v>290</v>
      </c>
      <c r="B642" s="138"/>
      <c r="C642" s="139">
        <v>120</v>
      </c>
      <c r="D642" s="140"/>
      <c r="E642" s="141"/>
      <c r="F642" s="140">
        <v>3.4</v>
      </c>
      <c r="G642" s="141">
        <v>3</v>
      </c>
      <c r="H642" s="140">
        <v>5.7</v>
      </c>
      <c r="I642" s="141">
        <v>63.4</v>
      </c>
      <c r="J642" s="143" t="s">
        <v>291</v>
      </c>
      <c r="K642" s="206"/>
      <c r="L642" s="206"/>
      <c r="M642" s="206"/>
      <c r="N642" s="206"/>
      <c r="O642" s="206"/>
      <c r="P642" s="206"/>
      <c r="Q642" s="206"/>
      <c r="R642" s="206"/>
      <c r="S642" s="155"/>
      <c r="T642" s="84"/>
      <c r="U642" s="84"/>
      <c r="V642" s="84"/>
      <c r="W642" s="84"/>
      <c r="X642" s="84"/>
      <c r="Y642" s="84"/>
      <c r="Z642" s="84"/>
      <c r="AA642" s="84"/>
      <c r="AB642" s="84"/>
      <c r="AC642" s="84"/>
      <c r="AD642" s="84"/>
      <c r="AE642" s="84"/>
      <c r="AF642" s="84"/>
      <c r="AG642" s="84"/>
      <c r="AH642" s="84"/>
      <c r="AI642" s="84"/>
      <c r="AJ642" s="84"/>
      <c r="AK642" s="84"/>
      <c r="AL642" s="84"/>
      <c r="AM642" s="84"/>
      <c r="AN642" s="84"/>
      <c r="AO642" s="84"/>
      <c r="AP642" s="84"/>
      <c r="AQ642" s="84"/>
      <c r="AR642" s="84"/>
      <c r="AS642" s="84"/>
      <c r="AT642" s="84"/>
      <c r="AU642" s="84"/>
      <c r="AV642" s="84"/>
      <c r="AW642" s="84"/>
      <c r="AX642" s="84"/>
      <c r="AY642" s="84"/>
      <c r="AZ642" s="84"/>
      <c r="BA642" s="84"/>
      <c r="BB642" s="84"/>
      <c r="BC642" s="84"/>
      <c r="BD642" s="84"/>
      <c r="BE642" s="84"/>
      <c r="BF642" s="84"/>
      <c r="BG642" s="84"/>
      <c r="BH642" s="84"/>
      <c r="BI642" s="84"/>
      <c r="BJ642" s="84"/>
      <c r="BK642" s="84"/>
      <c r="BL642" s="84"/>
      <c r="BM642" s="84"/>
      <c r="BN642" s="84"/>
      <c r="BO642" s="84"/>
      <c r="BP642" s="84"/>
      <c r="BQ642" s="84"/>
      <c r="BR642" s="84"/>
      <c r="BS642" s="84"/>
      <c r="BT642" s="84"/>
      <c r="BU642" s="84"/>
      <c r="BV642" s="84"/>
      <c r="BW642" s="84"/>
      <c r="BX642" s="84"/>
      <c r="BY642" s="84"/>
      <c r="BZ642" s="84"/>
      <c r="CA642" s="84"/>
      <c r="CB642" s="84"/>
      <c r="CC642" s="84"/>
      <c r="CD642" s="84"/>
      <c r="CE642" s="84"/>
      <c r="CF642" s="84"/>
      <c r="CG642" s="84"/>
      <c r="CH642" s="84"/>
      <c r="CI642" s="84"/>
      <c r="CJ642" s="84"/>
      <c r="CK642" s="84"/>
      <c r="CL642" s="84"/>
      <c r="CM642" s="84"/>
      <c r="CN642" s="84"/>
      <c r="CO642" s="84"/>
      <c r="CP642" s="84"/>
      <c r="CQ642" s="84"/>
      <c r="CR642" s="84"/>
      <c r="CS642" s="84"/>
      <c r="CT642" s="84"/>
      <c r="CU642" s="84"/>
      <c r="CV642" s="84"/>
      <c r="CW642" s="84"/>
      <c r="CX642" s="84"/>
      <c r="CY642" s="84"/>
      <c r="CZ642" s="84"/>
      <c r="DA642" s="84"/>
      <c r="DB642" s="84"/>
      <c r="DC642" s="84"/>
      <c r="DD642" s="84"/>
      <c r="DE642" s="84"/>
      <c r="DF642" s="84"/>
      <c r="DG642" s="84"/>
      <c r="DH642" s="84"/>
      <c r="DI642" s="84"/>
      <c r="DJ642" s="84"/>
      <c r="DK642" s="84"/>
      <c r="DL642" s="84"/>
      <c r="DM642" s="84"/>
      <c r="DN642" s="84"/>
      <c r="DO642" s="84"/>
      <c r="DP642" s="84"/>
      <c r="DQ642" s="84"/>
      <c r="DR642" s="84"/>
      <c r="DS642" s="84"/>
    </row>
    <row r="643" spans="1:172" s="82" customFormat="1" x14ac:dyDescent="0.35">
      <c r="A643" s="137"/>
      <c r="B643" s="138" t="s">
        <v>62</v>
      </c>
      <c r="C643" s="139"/>
      <c r="D643" s="140">
        <v>126.46</v>
      </c>
      <c r="E643" s="141">
        <v>120</v>
      </c>
      <c r="F643" s="142"/>
      <c r="G643" s="141"/>
      <c r="H643" s="140"/>
      <c r="I643" s="142"/>
      <c r="J643" s="143"/>
      <c r="K643" s="206"/>
      <c r="L643" s="206"/>
      <c r="M643" s="206"/>
      <c r="N643" s="206"/>
      <c r="O643" s="206"/>
      <c r="P643" s="206"/>
      <c r="Q643" s="206"/>
      <c r="R643" s="206"/>
      <c r="S643" s="155"/>
      <c r="T643" s="84"/>
      <c r="U643" s="84"/>
      <c r="V643" s="84"/>
      <c r="W643" s="84"/>
      <c r="X643" s="84"/>
      <c r="Y643" s="84"/>
      <c r="Z643" s="84"/>
      <c r="AA643" s="84"/>
      <c r="AB643" s="84"/>
      <c r="AC643" s="84"/>
      <c r="AD643" s="84"/>
      <c r="AE643" s="84"/>
      <c r="AF643" s="84"/>
      <c r="AG643" s="84"/>
      <c r="AH643" s="84"/>
      <c r="AI643" s="84"/>
      <c r="AJ643" s="84"/>
      <c r="AK643" s="84"/>
      <c r="AL643" s="84"/>
      <c r="AM643" s="84"/>
      <c r="AN643" s="84"/>
      <c r="AO643" s="84"/>
      <c r="AP643" s="84"/>
      <c r="AQ643" s="84"/>
      <c r="AR643" s="84"/>
      <c r="AS643" s="84"/>
      <c r="AT643" s="84"/>
      <c r="AU643" s="84"/>
      <c r="AV643" s="84"/>
      <c r="AW643" s="84"/>
      <c r="AX643" s="84"/>
      <c r="AY643" s="84"/>
      <c r="AZ643" s="84"/>
      <c r="BA643" s="84"/>
      <c r="BB643" s="84"/>
      <c r="BC643" s="84"/>
      <c r="BD643" s="84"/>
      <c r="BE643" s="84"/>
      <c r="BF643" s="84"/>
      <c r="BG643" s="84"/>
      <c r="BH643" s="84"/>
      <c r="BI643" s="84"/>
      <c r="BJ643" s="84"/>
      <c r="BK643" s="84"/>
      <c r="BL643" s="84"/>
      <c r="BM643" s="84"/>
      <c r="BN643" s="84"/>
      <c r="BO643" s="84"/>
      <c r="BP643" s="84"/>
      <c r="BQ643" s="84"/>
      <c r="BR643" s="84"/>
      <c r="BS643" s="84"/>
      <c r="BT643" s="84"/>
      <c r="BU643" s="84"/>
      <c r="BV643" s="84"/>
      <c r="BW643" s="84"/>
      <c r="BX643" s="84"/>
      <c r="BY643" s="84"/>
      <c r="BZ643" s="84"/>
      <c r="CA643" s="84"/>
      <c r="CB643" s="84"/>
      <c r="CC643" s="84"/>
      <c r="CD643" s="84"/>
      <c r="CE643" s="84"/>
      <c r="CF643" s="84"/>
      <c r="CG643" s="84"/>
      <c r="CH643" s="84"/>
      <c r="CI643" s="84"/>
      <c r="CJ643" s="84"/>
      <c r="CK643" s="84"/>
      <c r="CL643" s="84"/>
      <c r="CM643" s="84"/>
      <c r="CN643" s="84"/>
      <c r="CO643" s="84"/>
      <c r="CP643" s="84"/>
      <c r="CQ643" s="84"/>
      <c r="CR643" s="84"/>
      <c r="CS643" s="84"/>
      <c r="CT643" s="84"/>
      <c r="CU643" s="84"/>
      <c r="CV643" s="84"/>
      <c r="CW643" s="84"/>
      <c r="CX643" s="84"/>
      <c r="CY643" s="84"/>
      <c r="CZ643" s="84"/>
      <c r="DA643" s="84"/>
      <c r="DB643" s="84"/>
      <c r="DC643" s="84"/>
      <c r="DD643" s="84"/>
      <c r="DE643" s="84"/>
      <c r="DF643" s="84"/>
      <c r="DG643" s="84"/>
      <c r="DH643" s="84"/>
      <c r="DI643" s="84"/>
      <c r="DJ643" s="84"/>
      <c r="DK643" s="84"/>
      <c r="DL643" s="84"/>
      <c r="DM643" s="84"/>
      <c r="DN643" s="84"/>
      <c r="DO643" s="84"/>
      <c r="DP643" s="84"/>
      <c r="DQ643" s="84"/>
      <c r="DR643" s="84"/>
      <c r="DS643" s="84"/>
    </row>
    <row r="644" spans="1:172" s="100" customFormat="1" x14ac:dyDescent="0.35">
      <c r="A644" s="137" t="s">
        <v>129</v>
      </c>
      <c r="B644" s="138"/>
      <c r="C644" s="139">
        <v>50</v>
      </c>
      <c r="D644" s="142"/>
      <c r="E644" s="141"/>
      <c r="F644" s="140">
        <v>0.37</v>
      </c>
      <c r="G644" s="142">
        <v>2</v>
      </c>
      <c r="H644" s="141">
        <v>4.3</v>
      </c>
      <c r="I644" s="142">
        <v>37</v>
      </c>
      <c r="J644" s="143" t="s">
        <v>248</v>
      </c>
      <c r="K644" s="206"/>
      <c r="L644" s="206"/>
      <c r="M644" s="206"/>
      <c r="N644" s="206"/>
      <c r="O644" s="206"/>
      <c r="P644" s="206"/>
      <c r="Q644" s="206"/>
      <c r="R644" s="206"/>
      <c r="S644" s="155"/>
      <c r="T644" s="84"/>
      <c r="U644" s="84"/>
      <c r="V644" s="84"/>
      <c r="W644" s="84"/>
      <c r="X644" s="84"/>
      <c r="Y644" s="84"/>
      <c r="Z644" s="84"/>
      <c r="AA644" s="84"/>
      <c r="AB644" s="84"/>
      <c r="AC644" s="84"/>
      <c r="AD644" s="84"/>
      <c r="AE644" s="84"/>
      <c r="AF644" s="84"/>
      <c r="AG644" s="84"/>
      <c r="AH644" s="84"/>
      <c r="AI644" s="84"/>
      <c r="AJ644" s="84"/>
      <c r="AK644" s="84"/>
      <c r="AL644" s="84"/>
      <c r="AM644" s="84"/>
      <c r="AN644" s="84"/>
      <c r="AO644" s="84"/>
      <c r="AP644" s="84"/>
      <c r="AQ644" s="84"/>
      <c r="AR644" s="84"/>
      <c r="AS644" s="84"/>
      <c r="AT644" s="84"/>
      <c r="AU644" s="84"/>
      <c r="AV644" s="84"/>
      <c r="AW644" s="84"/>
      <c r="AX644" s="84"/>
      <c r="AY644" s="84"/>
      <c r="AZ644" s="84"/>
      <c r="BA644" s="84"/>
      <c r="BB644" s="84"/>
      <c r="BC644" s="84"/>
      <c r="BD644" s="84"/>
      <c r="BE644" s="84"/>
      <c r="BF644" s="84"/>
      <c r="BG644" s="84"/>
      <c r="BH644" s="84"/>
      <c r="BI644" s="84"/>
      <c r="BJ644" s="84"/>
      <c r="BK644" s="84"/>
      <c r="BL644" s="84"/>
      <c r="BM644" s="84"/>
      <c r="BN644" s="84"/>
      <c r="BO644" s="84"/>
      <c r="BP644" s="84"/>
      <c r="BQ644" s="84"/>
      <c r="BR644" s="84"/>
      <c r="BS644" s="84"/>
      <c r="BT644" s="84"/>
      <c r="BU644" s="84"/>
      <c r="BV644" s="84"/>
      <c r="BW644" s="84"/>
      <c r="BX644" s="84"/>
      <c r="BY644" s="84"/>
      <c r="BZ644" s="84"/>
      <c r="CA644" s="84"/>
      <c r="CB644" s="84"/>
      <c r="CC644" s="84"/>
      <c r="CD644" s="84"/>
      <c r="CE644" s="84"/>
      <c r="CF644" s="84"/>
      <c r="CG644" s="84"/>
      <c r="CH644" s="84"/>
      <c r="CI644" s="84"/>
      <c r="CJ644" s="84"/>
      <c r="CK644" s="84"/>
      <c r="CL644" s="84"/>
      <c r="CM644" s="84"/>
      <c r="CN644" s="84"/>
      <c r="CO644" s="84"/>
      <c r="CP644" s="84"/>
      <c r="CQ644" s="84"/>
      <c r="CR644" s="84"/>
      <c r="CS644" s="84"/>
      <c r="CT644" s="84"/>
      <c r="CU644" s="84"/>
      <c r="CV644" s="84"/>
      <c r="CW644" s="84"/>
      <c r="CX644" s="84"/>
      <c r="CY644" s="84"/>
      <c r="CZ644" s="84"/>
      <c r="DA644" s="84"/>
      <c r="DB644" s="84"/>
      <c r="DC644" s="84"/>
      <c r="DD644" s="84"/>
      <c r="DE644" s="84"/>
      <c r="DF644" s="84"/>
      <c r="DG644" s="84"/>
      <c r="DH644" s="84"/>
      <c r="DI644" s="84"/>
      <c r="DJ644" s="84"/>
      <c r="DK644" s="84"/>
      <c r="DL644" s="84"/>
      <c r="DM644" s="84"/>
      <c r="DN644" s="84"/>
      <c r="DO644" s="84"/>
      <c r="DP644" s="84"/>
      <c r="DQ644" s="84"/>
      <c r="DR644" s="84"/>
      <c r="DS644" s="84"/>
      <c r="DT644" s="84"/>
      <c r="DU644" s="84"/>
      <c r="DV644" s="84"/>
      <c r="DW644" s="84"/>
      <c r="DX644" s="84"/>
      <c r="DY644" s="84"/>
      <c r="DZ644" s="84"/>
      <c r="EA644" s="84"/>
      <c r="EB644" s="84"/>
      <c r="EC644" s="84"/>
      <c r="ED644" s="84"/>
      <c r="EE644" s="84"/>
      <c r="EF644" s="84"/>
      <c r="EG644" s="84"/>
      <c r="EH644" s="84"/>
      <c r="EI644" s="84"/>
      <c r="EJ644" s="84"/>
      <c r="EK644" s="84"/>
      <c r="EL644" s="84"/>
      <c r="EM644" s="84"/>
      <c r="EN644" s="84"/>
      <c r="EO644" s="84"/>
      <c r="EP644" s="84"/>
      <c r="EQ644" s="84"/>
      <c r="ER644" s="84"/>
      <c r="ES644" s="84"/>
      <c r="ET644" s="84"/>
      <c r="EU644" s="84"/>
      <c r="EV644" s="84"/>
      <c r="EW644" s="84"/>
      <c r="EX644" s="84"/>
      <c r="EY644" s="84"/>
      <c r="EZ644" s="84"/>
      <c r="FA644" s="84"/>
      <c r="FB644" s="84"/>
      <c r="FC644" s="84"/>
      <c r="FD644" s="84"/>
      <c r="FE644" s="84"/>
      <c r="FF644" s="84"/>
      <c r="FG644" s="84"/>
      <c r="FH644" s="84"/>
      <c r="FI644" s="84"/>
      <c r="FJ644" s="84"/>
      <c r="FK644" s="84"/>
      <c r="FL644" s="84"/>
      <c r="FM644" s="84"/>
      <c r="FN644" s="84"/>
      <c r="FO644" s="84"/>
      <c r="FP644" s="84"/>
    </row>
    <row r="645" spans="1:172" s="100" customFormat="1" x14ac:dyDescent="0.35">
      <c r="A645" s="137"/>
      <c r="B645" s="138" t="s">
        <v>36</v>
      </c>
      <c r="C645" s="139"/>
      <c r="D645" s="142">
        <v>33.25</v>
      </c>
      <c r="E645" s="141">
        <v>26.6</v>
      </c>
      <c r="F645" s="140"/>
      <c r="G645" s="142"/>
      <c r="H645" s="141"/>
      <c r="I645" s="142"/>
      <c r="J645" s="143"/>
      <c r="K645" s="206"/>
      <c r="L645" s="206"/>
      <c r="M645" s="206"/>
      <c r="N645" s="206"/>
      <c r="O645" s="206"/>
      <c r="P645" s="206"/>
      <c r="Q645" s="206"/>
      <c r="R645" s="206"/>
      <c r="S645" s="155"/>
      <c r="T645" s="84"/>
      <c r="U645" s="84"/>
      <c r="V645" s="84"/>
      <c r="W645" s="84"/>
      <c r="X645" s="84"/>
      <c r="Y645" s="84"/>
      <c r="Z645" s="84"/>
      <c r="AA645" s="84"/>
      <c r="AB645" s="84"/>
      <c r="AC645" s="84"/>
      <c r="AD645" s="84"/>
      <c r="AE645" s="84"/>
      <c r="AF645" s="84"/>
      <c r="AG645" s="84"/>
      <c r="AH645" s="84"/>
      <c r="AI645" s="84"/>
      <c r="AJ645" s="84"/>
      <c r="AK645" s="84"/>
      <c r="AL645" s="84"/>
      <c r="AM645" s="84"/>
      <c r="AN645" s="84"/>
      <c r="AO645" s="84"/>
      <c r="AP645" s="84"/>
      <c r="AQ645" s="84"/>
      <c r="AR645" s="84"/>
      <c r="AS645" s="84"/>
      <c r="AT645" s="84"/>
      <c r="AU645" s="84"/>
      <c r="AV645" s="84"/>
      <c r="AW645" s="84"/>
      <c r="AX645" s="84"/>
      <c r="AY645" s="84"/>
      <c r="AZ645" s="84"/>
      <c r="BA645" s="84"/>
      <c r="BB645" s="84"/>
      <c r="BC645" s="84"/>
      <c r="BD645" s="84"/>
      <c r="BE645" s="84"/>
      <c r="BF645" s="84"/>
      <c r="BG645" s="84"/>
      <c r="BH645" s="84"/>
      <c r="BI645" s="84"/>
      <c r="BJ645" s="84"/>
      <c r="BK645" s="84"/>
      <c r="BL645" s="84"/>
      <c r="BM645" s="84"/>
      <c r="BN645" s="84"/>
      <c r="BO645" s="84"/>
      <c r="BP645" s="84"/>
      <c r="BQ645" s="84"/>
      <c r="BR645" s="84"/>
      <c r="BS645" s="84"/>
      <c r="BT645" s="84"/>
      <c r="BU645" s="84"/>
      <c r="BV645" s="84"/>
      <c r="BW645" s="84"/>
      <c r="BX645" s="84"/>
      <c r="BY645" s="84"/>
      <c r="BZ645" s="84"/>
      <c r="CA645" s="84"/>
      <c r="CB645" s="84"/>
      <c r="CC645" s="84"/>
      <c r="CD645" s="84"/>
      <c r="CE645" s="84"/>
      <c r="CF645" s="84"/>
      <c r="CG645" s="84"/>
      <c r="CH645" s="84"/>
      <c r="CI645" s="84"/>
      <c r="CJ645" s="84"/>
      <c r="CK645" s="84"/>
      <c r="CL645" s="84"/>
      <c r="CM645" s="84"/>
      <c r="CN645" s="84"/>
      <c r="CO645" s="84"/>
      <c r="CP645" s="84"/>
      <c r="CQ645" s="84"/>
      <c r="CR645" s="84"/>
      <c r="CS645" s="84"/>
      <c r="CT645" s="84"/>
      <c r="CU645" s="84"/>
      <c r="CV645" s="84"/>
      <c r="CW645" s="84"/>
      <c r="CX645" s="84"/>
      <c r="CY645" s="84"/>
      <c r="CZ645" s="84"/>
      <c r="DA645" s="84"/>
      <c r="DB645" s="84"/>
      <c r="DC645" s="84"/>
      <c r="DD645" s="84"/>
      <c r="DE645" s="84"/>
      <c r="DF645" s="84"/>
      <c r="DG645" s="84"/>
      <c r="DH645" s="84"/>
      <c r="DI645" s="84"/>
      <c r="DJ645" s="84"/>
      <c r="DK645" s="84"/>
      <c r="DL645" s="84"/>
      <c r="DM645" s="84"/>
      <c r="DN645" s="84"/>
      <c r="DO645" s="84"/>
      <c r="DP645" s="84"/>
      <c r="DQ645" s="84"/>
      <c r="DR645" s="84"/>
      <c r="DS645" s="84"/>
      <c r="DT645" s="84"/>
      <c r="DU645" s="84"/>
      <c r="DV645" s="84"/>
      <c r="DW645" s="84"/>
      <c r="DX645" s="84"/>
      <c r="DY645" s="84"/>
      <c r="DZ645" s="84"/>
      <c r="EA645" s="84"/>
      <c r="EB645" s="84"/>
      <c r="EC645" s="84"/>
      <c r="ED645" s="84"/>
      <c r="EE645" s="84"/>
      <c r="EF645" s="84"/>
      <c r="EG645" s="84"/>
      <c r="EH645" s="84"/>
      <c r="EI645" s="84"/>
      <c r="EJ645" s="84"/>
      <c r="EK645" s="84"/>
      <c r="EL645" s="84"/>
      <c r="EM645" s="84"/>
      <c r="EN645" s="84"/>
      <c r="EO645" s="84"/>
      <c r="EP645" s="84"/>
      <c r="EQ645" s="84"/>
      <c r="ER645" s="84"/>
      <c r="ES645" s="84"/>
      <c r="ET645" s="84"/>
      <c r="EU645" s="84"/>
      <c r="EV645" s="84"/>
      <c r="EW645" s="84"/>
      <c r="EX645" s="84"/>
      <c r="EY645" s="84"/>
      <c r="EZ645" s="84"/>
      <c r="FA645" s="84"/>
      <c r="FB645" s="84"/>
      <c r="FC645" s="84"/>
      <c r="FD645" s="84"/>
      <c r="FE645" s="84"/>
      <c r="FF645" s="84"/>
      <c r="FG645" s="84"/>
      <c r="FH645" s="84"/>
      <c r="FI645" s="84"/>
      <c r="FJ645" s="84"/>
      <c r="FK645" s="84"/>
      <c r="FL645" s="84"/>
      <c r="FM645" s="84"/>
      <c r="FN645" s="84"/>
      <c r="FO645" s="84"/>
      <c r="FP645" s="84"/>
    </row>
    <row r="646" spans="1:172" s="100" customFormat="1" x14ac:dyDescent="0.35">
      <c r="A646" s="137"/>
      <c r="B646" s="138" t="s">
        <v>94</v>
      </c>
      <c r="C646" s="139"/>
      <c r="D646" s="140">
        <v>24.45</v>
      </c>
      <c r="E646" s="141">
        <v>21.5</v>
      </c>
      <c r="F646" s="140"/>
      <c r="G646" s="141"/>
      <c r="H646" s="140"/>
      <c r="I646" s="141"/>
      <c r="J646" s="143"/>
      <c r="K646" s="206"/>
      <c r="L646" s="206"/>
      <c r="M646" s="206"/>
      <c r="N646" s="206"/>
      <c r="O646" s="206"/>
      <c r="P646" s="206"/>
      <c r="Q646" s="206"/>
      <c r="R646" s="206"/>
      <c r="S646" s="155"/>
      <c r="T646" s="84"/>
      <c r="U646" s="84"/>
      <c r="V646" s="84"/>
      <c r="W646" s="84"/>
      <c r="X646" s="84"/>
      <c r="Y646" s="84"/>
      <c r="Z646" s="84"/>
      <c r="AA646" s="84"/>
      <c r="AB646" s="84"/>
      <c r="AC646" s="84"/>
      <c r="AD646" s="84"/>
      <c r="AE646" s="84"/>
      <c r="AF646" s="84"/>
      <c r="AG646" s="84"/>
      <c r="AH646" s="84"/>
      <c r="AI646" s="84"/>
      <c r="AJ646" s="84"/>
      <c r="AK646" s="84"/>
      <c r="AL646" s="84"/>
      <c r="AM646" s="84"/>
      <c r="AN646" s="84"/>
      <c r="AO646" s="84"/>
      <c r="AP646" s="84"/>
      <c r="AQ646" s="84"/>
      <c r="AR646" s="84"/>
      <c r="AS646" s="84"/>
      <c r="AT646" s="84"/>
      <c r="AU646" s="84"/>
      <c r="AV646" s="84"/>
      <c r="AW646" s="84"/>
      <c r="AX646" s="84"/>
      <c r="AY646" s="84"/>
      <c r="AZ646" s="84"/>
      <c r="BA646" s="84"/>
      <c r="BB646" s="84"/>
      <c r="BC646" s="84"/>
      <c r="BD646" s="84"/>
      <c r="BE646" s="84"/>
      <c r="BF646" s="84"/>
      <c r="BG646" s="84"/>
      <c r="BH646" s="84"/>
      <c r="BI646" s="84"/>
      <c r="BJ646" s="84"/>
      <c r="BK646" s="84"/>
      <c r="BL646" s="84"/>
      <c r="BM646" s="84"/>
      <c r="BN646" s="84"/>
      <c r="BO646" s="84"/>
      <c r="BP646" s="84"/>
      <c r="BQ646" s="84"/>
      <c r="BR646" s="84"/>
      <c r="BS646" s="84"/>
      <c r="BT646" s="84"/>
      <c r="BU646" s="84"/>
      <c r="BV646" s="84"/>
      <c r="BW646" s="84"/>
      <c r="BX646" s="84"/>
      <c r="BY646" s="84"/>
      <c r="BZ646" s="84"/>
      <c r="CA646" s="84"/>
      <c r="CB646" s="84"/>
      <c r="CC646" s="84"/>
      <c r="CD646" s="84"/>
      <c r="CE646" s="84"/>
      <c r="CF646" s="84"/>
      <c r="CG646" s="84"/>
      <c r="CH646" s="84"/>
      <c r="CI646" s="84"/>
      <c r="CJ646" s="84"/>
      <c r="CK646" s="84"/>
      <c r="CL646" s="84"/>
      <c r="CM646" s="84"/>
      <c r="CN646" s="84"/>
      <c r="CO646" s="84"/>
      <c r="CP646" s="84"/>
      <c r="CQ646" s="84"/>
      <c r="CR646" s="84"/>
      <c r="CS646" s="84"/>
      <c r="CT646" s="84"/>
      <c r="CU646" s="84"/>
      <c r="CV646" s="84"/>
      <c r="CW646" s="84"/>
      <c r="CX646" s="84"/>
      <c r="CY646" s="84"/>
      <c r="CZ646" s="84"/>
      <c r="DA646" s="84"/>
      <c r="DB646" s="84"/>
      <c r="DC646" s="84"/>
      <c r="DD646" s="84"/>
      <c r="DE646" s="84"/>
      <c r="DF646" s="84"/>
      <c r="DG646" s="84"/>
      <c r="DH646" s="84"/>
      <c r="DI646" s="84"/>
      <c r="DJ646" s="84"/>
      <c r="DK646" s="84"/>
      <c r="DL646" s="84"/>
      <c r="DM646" s="84"/>
      <c r="DN646" s="84"/>
      <c r="DO646" s="84"/>
      <c r="DP646" s="84"/>
      <c r="DQ646" s="84"/>
      <c r="DR646" s="84"/>
      <c r="DS646" s="84"/>
      <c r="DT646" s="84"/>
      <c r="DU646" s="84"/>
      <c r="DV646" s="84"/>
      <c r="DW646" s="84"/>
      <c r="DX646" s="84"/>
      <c r="DY646" s="84"/>
      <c r="DZ646" s="84"/>
      <c r="EA646" s="84"/>
      <c r="EB646" s="84"/>
      <c r="EC646" s="84"/>
      <c r="ED646" s="84"/>
      <c r="EE646" s="84"/>
      <c r="EF646" s="84"/>
      <c r="EG646" s="84"/>
      <c r="EH646" s="84"/>
      <c r="EI646" s="84"/>
      <c r="EJ646" s="84"/>
      <c r="EK646" s="84"/>
      <c r="EL646" s="84"/>
      <c r="EM646" s="84"/>
      <c r="EN646" s="84"/>
      <c r="EO646" s="84"/>
      <c r="EP646" s="84"/>
      <c r="EQ646" s="84"/>
      <c r="ER646" s="84"/>
      <c r="ES646" s="84"/>
      <c r="ET646" s="84"/>
      <c r="EU646" s="84"/>
      <c r="EV646" s="84"/>
      <c r="EW646" s="84"/>
      <c r="EX646" s="84"/>
      <c r="EY646" s="84"/>
      <c r="EZ646" s="84"/>
      <c r="FA646" s="84"/>
      <c r="FB646" s="84"/>
      <c r="FC646" s="84"/>
      <c r="FD646" s="84"/>
      <c r="FE646" s="84"/>
      <c r="FF646" s="84"/>
      <c r="FG646" s="84"/>
      <c r="FH646" s="84"/>
      <c r="FI646" s="84"/>
      <c r="FJ646" s="84"/>
      <c r="FK646" s="84"/>
      <c r="FL646" s="84"/>
      <c r="FM646" s="84"/>
      <c r="FN646" s="84"/>
      <c r="FO646" s="84"/>
      <c r="FP646" s="84"/>
    </row>
    <row r="647" spans="1:172" s="100" customFormat="1" x14ac:dyDescent="0.35">
      <c r="A647" s="138"/>
      <c r="B647" s="138" t="s">
        <v>38</v>
      </c>
      <c r="C647" s="139"/>
      <c r="D647" s="140">
        <v>2</v>
      </c>
      <c r="E647" s="141">
        <v>2</v>
      </c>
      <c r="F647" s="140"/>
      <c r="G647" s="141"/>
      <c r="H647" s="140"/>
      <c r="I647" s="141"/>
      <c r="J647" s="143"/>
      <c r="K647" s="206"/>
      <c r="L647" s="206"/>
      <c r="M647" s="206"/>
      <c r="N647" s="206"/>
      <c r="O647" s="206"/>
      <c r="P647" s="206"/>
      <c r="Q647" s="206"/>
      <c r="R647" s="206"/>
      <c r="S647" s="155"/>
      <c r="T647" s="84"/>
      <c r="U647" s="84"/>
      <c r="V647" s="84"/>
      <c r="W647" s="84"/>
      <c r="X647" s="84"/>
      <c r="Y647" s="84"/>
      <c r="Z647" s="84"/>
      <c r="AA647" s="84"/>
      <c r="AB647" s="84"/>
      <c r="AC647" s="84"/>
      <c r="AD647" s="84"/>
      <c r="AE647" s="84"/>
      <c r="AF647" s="84"/>
      <c r="AG647" s="84"/>
      <c r="AH647" s="84"/>
      <c r="AI647" s="84"/>
      <c r="AJ647" s="84"/>
      <c r="AK647" s="84"/>
      <c r="AL647" s="84"/>
      <c r="AM647" s="84"/>
      <c r="AN647" s="84"/>
      <c r="AO647" s="84"/>
      <c r="AP647" s="84"/>
      <c r="AQ647" s="84"/>
      <c r="AR647" s="84"/>
      <c r="AS647" s="84"/>
      <c r="AT647" s="84"/>
      <c r="AU647" s="84"/>
      <c r="AV647" s="84"/>
      <c r="AW647" s="84"/>
      <c r="AX647" s="84"/>
      <c r="AY647" s="84"/>
      <c r="AZ647" s="84"/>
      <c r="BA647" s="84"/>
      <c r="BB647" s="84"/>
      <c r="BC647" s="84"/>
      <c r="BD647" s="84"/>
      <c r="BE647" s="84"/>
      <c r="BF647" s="84"/>
      <c r="BG647" s="84"/>
      <c r="BH647" s="84"/>
      <c r="BI647" s="84"/>
      <c r="BJ647" s="84"/>
      <c r="BK647" s="84"/>
      <c r="BL647" s="84"/>
      <c r="BM647" s="84"/>
      <c r="BN647" s="84"/>
      <c r="BO647" s="84"/>
      <c r="BP647" s="84"/>
      <c r="BQ647" s="84"/>
      <c r="BR647" s="84"/>
      <c r="BS647" s="84"/>
      <c r="BT647" s="84"/>
      <c r="BU647" s="84"/>
      <c r="BV647" s="84"/>
      <c r="BW647" s="84"/>
      <c r="BX647" s="84"/>
      <c r="BY647" s="84"/>
      <c r="BZ647" s="84"/>
      <c r="CA647" s="84"/>
      <c r="CB647" s="84"/>
      <c r="CC647" s="84"/>
      <c r="CD647" s="84"/>
      <c r="CE647" s="84"/>
      <c r="CF647" s="84"/>
      <c r="CG647" s="84"/>
      <c r="CH647" s="84"/>
      <c r="CI647" s="84"/>
      <c r="CJ647" s="84"/>
      <c r="CK647" s="84"/>
      <c r="CL647" s="84"/>
      <c r="CM647" s="84"/>
      <c r="CN647" s="84"/>
      <c r="CO647" s="84"/>
      <c r="CP647" s="84"/>
      <c r="CQ647" s="84"/>
      <c r="CR647" s="84"/>
      <c r="CS647" s="84"/>
      <c r="CT647" s="84"/>
      <c r="CU647" s="84"/>
      <c r="CV647" s="84"/>
      <c r="CW647" s="84"/>
      <c r="CX647" s="84"/>
      <c r="CY647" s="84"/>
      <c r="CZ647" s="84"/>
      <c r="DA647" s="84"/>
      <c r="DB647" s="84"/>
      <c r="DC647" s="84"/>
      <c r="DD647" s="84"/>
      <c r="DE647" s="84"/>
      <c r="DF647" s="84"/>
      <c r="DG647" s="84"/>
      <c r="DH647" s="84"/>
      <c r="DI647" s="84"/>
      <c r="DJ647" s="84"/>
      <c r="DK647" s="84"/>
      <c r="DL647" s="84"/>
      <c r="DM647" s="84"/>
      <c r="DN647" s="84"/>
      <c r="DO647" s="84"/>
      <c r="DP647" s="84"/>
      <c r="DQ647" s="84"/>
      <c r="DR647" s="84"/>
      <c r="DS647" s="84"/>
      <c r="DT647" s="84"/>
      <c r="DU647" s="84"/>
      <c r="DV647" s="84"/>
      <c r="DW647" s="84"/>
      <c r="DX647" s="84"/>
      <c r="DY647" s="84"/>
      <c r="DZ647" s="84"/>
      <c r="EA647" s="84"/>
      <c r="EB647" s="84"/>
      <c r="EC647" s="84"/>
      <c r="ED647" s="84"/>
      <c r="EE647" s="84"/>
      <c r="EF647" s="84"/>
      <c r="EG647" s="84"/>
      <c r="EH647" s="84"/>
      <c r="EI647" s="84"/>
      <c r="EJ647" s="84"/>
      <c r="EK647" s="84"/>
      <c r="EL647" s="84"/>
      <c r="EM647" s="84"/>
      <c r="EN647" s="84"/>
      <c r="EO647" s="84"/>
      <c r="EP647" s="84"/>
      <c r="EQ647" s="84"/>
      <c r="ER647" s="84"/>
      <c r="ES647" s="84"/>
      <c r="ET647" s="84"/>
      <c r="EU647" s="84"/>
      <c r="EV647" s="84"/>
      <c r="EW647" s="84"/>
      <c r="EX647" s="84"/>
      <c r="EY647" s="84"/>
      <c r="EZ647" s="84"/>
      <c r="FA647" s="84"/>
      <c r="FB647" s="84"/>
      <c r="FC647" s="84"/>
      <c r="FD647" s="84"/>
      <c r="FE647" s="84"/>
      <c r="FF647" s="84"/>
      <c r="FG647" s="84"/>
      <c r="FH647" s="84"/>
      <c r="FI647" s="84"/>
      <c r="FJ647" s="84"/>
      <c r="FK647" s="84"/>
      <c r="FL647" s="84"/>
      <c r="FM647" s="84"/>
      <c r="FN647" s="84"/>
      <c r="FO647" s="84"/>
      <c r="FP647" s="84"/>
    </row>
    <row r="648" spans="1:172" s="75" customFormat="1" ht="26.5" x14ac:dyDescent="0.35">
      <c r="A648" s="137" t="s">
        <v>398</v>
      </c>
      <c r="B648" s="138"/>
      <c r="C648" s="139" t="s">
        <v>118</v>
      </c>
      <c r="D648" s="140"/>
      <c r="E648" s="141"/>
      <c r="F648" s="142">
        <v>9.8000000000000007</v>
      </c>
      <c r="G648" s="141">
        <v>10</v>
      </c>
      <c r="H648" s="140">
        <v>28.3</v>
      </c>
      <c r="I648" s="142">
        <v>241</v>
      </c>
      <c r="J648" s="143" t="s">
        <v>182</v>
      </c>
      <c r="K648" s="206"/>
      <c r="L648" s="206"/>
      <c r="M648" s="206"/>
      <c r="N648" s="206"/>
      <c r="O648" s="206"/>
      <c r="P648" s="206"/>
      <c r="Q648" s="206"/>
      <c r="R648" s="206"/>
      <c r="S648" s="155"/>
      <c r="T648" s="84"/>
      <c r="U648" s="84"/>
      <c r="V648" s="84"/>
      <c r="W648" s="84"/>
      <c r="X648" s="84"/>
      <c r="Y648" s="84"/>
      <c r="Z648" s="84"/>
      <c r="AA648" s="84"/>
      <c r="AB648" s="84"/>
      <c r="AC648" s="84"/>
      <c r="AD648" s="84"/>
      <c r="AE648" s="84"/>
      <c r="AF648" s="84"/>
      <c r="AG648" s="84"/>
      <c r="AH648" s="84"/>
      <c r="AI648" s="84"/>
      <c r="AJ648" s="84"/>
      <c r="AK648" s="84"/>
      <c r="AL648" s="84"/>
      <c r="AM648" s="84"/>
      <c r="AN648" s="84"/>
      <c r="AO648" s="84"/>
      <c r="AP648" s="84"/>
      <c r="AQ648" s="84"/>
      <c r="AR648" s="84"/>
      <c r="AS648" s="84"/>
      <c r="AT648" s="84"/>
      <c r="AU648" s="84"/>
      <c r="AV648" s="84"/>
      <c r="AW648" s="84"/>
      <c r="AX648" s="84"/>
      <c r="AY648" s="84"/>
      <c r="AZ648" s="84"/>
      <c r="BA648" s="84"/>
      <c r="BB648" s="84"/>
      <c r="BC648" s="84"/>
      <c r="BD648" s="84"/>
      <c r="BE648" s="84"/>
      <c r="BF648" s="84"/>
      <c r="BG648" s="84"/>
      <c r="BH648" s="84"/>
      <c r="BI648" s="84"/>
      <c r="BJ648" s="84"/>
      <c r="BK648" s="84"/>
      <c r="BL648" s="84"/>
      <c r="BM648" s="84"/>
      <c r="BN648" s="84"/>
      <c r="BO648" s="84"/>
      <c r="BP648" s="84"/>
      <c r="BQ648" s="84"/>
      <c r="BR648" s="84"/>
      <c r="BS648" s="84"/>
      <c r="BT648" s="84"/>
      <c r="BU648" s="84"/>
      <c r="BV648" s="84"/>
      <c r="BW648" s="84"/>
      <c r="BX648" s="84"/>
      <c r="BY648" s="84"/>
      <c r="BZ648" s="84"/>
      <c r="CA648" s="84"/>
      <c r="CB648" s="84"/>
      <c r="CC648" s="84"/>
      <c r="CD648" s="84"/>
      <c r="CE648" s="84"/>
      <c r="CF648" s="84"/>
      <c r="CG648" s="84"/>
      <c r="CH648" s="84"/>
      <c r="CI648" s="84"/>
      <c r="CJ648" s="84"/>
      <c r="CK648" s="84"/>
      <c r="CL648" s="84"/>
      <c r="CM648" s="84"/>
      <c r="CN648" s="84"/>
      <c r="CO648" s="84"/>
      <c r="CP648" s="84"/>
      <c r="CQ648" s="84"/>
      <c r="CR648" s="84"/>
      <c r="CS648" s="84"/>
      <c r="CT648" s="84"/>
      <c r="CU648" s="84"/>
      <c r="CV648" s="84"/>
      <c r="CW648" s="84"/>
      <c r="CX648" s="84"/>
      <c r="CY648" s="84"/>
      <c r="CZ648" s="84"/>
      <c r="DA648" s="84"/>
      <c r="DB648" s="84"/>
      <c r="DC648" s="84"/>
      <c r="DD648" s="84"/>
      <c r="DE648" s="84"/>
      <c r="DF648" s="84"/>
      <c r="DG648" s="84"/>
      <c r="DH648" s="84"/>
      <c r="DI648" s="84"/>
      <c r="DJ648" s="84"/>
      <c r="DK648" s="84"/>
      <c r="DL648" s="84"/>
      <c r="DM648" s="84"/>
      <c r="DN648" s="84"/>
      <c r="DO648" s="84"/>
      <c r="DP648" s="84"/>
      <c r="DQ648" s="84"/>
      <c r="DR648" s="84"/>
      <c r="DS648" s="84"/>
    </row>
    <row r="649" spans="1:172" s="75" customFormat="1" x14ac:dyDescent="0.35">
      <c r="A649" s="137"/>
      <c r="B649" s="138" t="s">
        <v>78</v>
      </c>
      <c r="C649" s="139"/>
      <c r="D649" s="140">
        <v>140</v>
      </c>
      <c r="E649" s="141">
        <v>138</v>
      </c>
      <c r="F649" s="142"/>
      <c r="G649" s="141"/>
      <c r="H649" s="140"/>
      <c r="I649" s="142"/>
      <c r="J649" s="143"/>
      <c r="K649" s="206"/>
      <c r="L649" s="206"/>
      <c r="M649" s="206"/>
      <c r="N649" s="206"/>
      <c r="O649" s="206"/>
      <c r="P649" s="206"/>
      <c r="Q649" s="206"/>
      <c r="R649" s="206"/>
      <c r="S649" s="155"/>
      <c r="T649" s="84"/>
      <c r="U649" s="84"/>
      <c r="V649" s="84"/>
      <c r="W649" s="84"/>
      <c r="X649" s="84"/>
      <c r="Y649" s="84"/>
      <c r="Z649" s="84"/>
      <c r="AA649" s="84"/>
      <c r="AB649" s="84"/>
      <c r="AC649" s="84"/>
      <c r="AD649" s="84"/>
      <c r="AE649" s="84"/>
      <c r="AF649" s="84"/>
      <c r="AG649" s="84"/>
      <c r="AH649" s="84"/>
      <c r="AI649" s="84"/>
      <c r="AJ649" s="84"/>
      <c r="AK649" s="84"/>
      <c r="AL649" s="84"/>
      <c r="AM649" s="84"/>
      <c r="AN649" s="84"/>
      <c r="AO649" s="84"/>
      <c r="AP649" s="84"/>
      <c r="AQ649" s="84"/>
      <c r="AR649" s="84"/>
      <c r="AS649" s="84"/>
      <c r="AT649" s="84"/>
      <c r="AU649" s="84"/>
      <c r="AV649" s="84"/>
      <c r="AW649" s="84"/>
      <c r="AX649" s="84"/>
      <c r="AY649" s="84"/>
      <c r="AZ649" s="84"/>
      <c r="BA649" s="84"/>
      <c r="BB649" s="84"/>
      <c r="BC649" s="84"/>
      <c r="BD649" s="84"/>
      <c r="BE649" s="84"/>
      <c r="BF649" s="84"/>
      <c r="BG649" s="84"/>
      <c r="BH649" s="84"/>
      <c r="BI649" s="84"/>
      <c r="BJ649" s="84"/>
      <c r="BK649" s="84"/>
      <c r="BL649" s="84"/>
      <c r="BM649" s="84"/>
      <c r="BN649" s="84"/>
      <c r="BO649" s="84"/>
      <c r="BP649" s="84"/>
      <c r="BQ649" s="84"/>
      <c r="BR649" s="84"/>
      <c r="BS649" s="84"/>
      <c r="BT649" s="84"/>
      <c r="BU649" s="84"/>
      <c r="BV649" s="84"/>
      <c r="BW649" s="84"/>
      <c r="BX649" s="84"/>
      <c r="BY649" s="84"/>
      <c r="BZ649" s="84"/>
      <c r="CA649" s="84"/>
      <c r="CB649" s="84"/>
      <c r="CC649" s="84"/>
      <c r="CD649" s="84"/>
      <c r="CE649" s="84"/>
      <c r="CF649" s="84"/>
      <c r="CG649" s="84"/>
      <c r="CH649" s="84"/>
      <c r="CI649" s="84"/>
      <c r="CJ649" s="84"/>
      <c r="CK649" s="84"/>
      <c r="CL649" s="84"/>
      <c r="CM649" s="84"/>
      <c r="CN649" s="84"/>
      <c r="CO649" s="84"/>
      <c r="CP649" s="84"/>
      <c r="CQ649" s="84"/>
      <c r="CR649" s="84"/>
      <c r="CS649" s="84"/>
      <c r="CT649" s="84"/>
      <c r="CU649" s="84"/>
      <c r="CV649" s="84"/>
      <c r="CW649" s="84"/>
      <c r="CX649" s="84"/>
      <c r="CY649" s="84"/>
      <c r="CZ649" s="84"/>
      <c r="DA649" s="84"/>
      <c r="DB649" s="84"/>
      <c r="DC649" s="84"/>
      <c r="DD649" s="84"/>
      <c r="DE649" s="84"/>
      <c r="DF649" s="84"/>
      <c r="DG649" s="84"/>
      <c r="DH649" s="84"/>
      <c r="DI649" s="84"/>
      <c r="DJ649" s="84"/>
      <c r="DK649" s="84"/>
      <c r="DL649" s="84"/>
      <c r="DM649" s="84"/>
      <c r="DN649" s="84"/>
      <c r="DO649" s="84"/>
      <c r="DP649" s="84"/>
      <c r="DQ649" s="84"/>
      <c r="DR649" s="84"/>
      <c r="DS649" s="84"/>
    </row>
    <row r="650" spans="1:172" s="75" customFormat="1" ht="22.5" customHeight="1" x14ac:dyDescent="0.35">
      <c r="A650" s="137"/>
      <c r="B650" s="138" t="s">
        <v>104</v>
      </c>
      <c r="C650" s="139"/>
      <c r="D650" s="140">
        <v>9</v>
      </c>
      <c r="E650" s="141">
        <v>9</v>
      </c>
      <c r="F650" s="142"/>
      <c r="G650" s="141"/>
      <c r="H650" s="140"/>
      <c r="I650" s="142"/>
      <c r="J650" s="143"/>
      <c r="K650" s="206"/>
      <c r="L650" s="206"/>
      <c r="M650" s="206"/>
      <c r="N650" s="206"/>
      <c r="O650" s="206"/>
      <c r="P650" s="206"/>
      <c r="Q650" s="206"/>
      <c r="R650" s="206"/>
      <c r="S650" s="155"/>
      <c r="T650" s="84"/>
      <c r="U650" s="84"/>
      <c r="V650" s="84"/>
      <c r="W650" s="84"/>
      <c r="X650" s="84"/>
      <c r="Y650" s="84"/>
      <c r="Z650" s="84"/>
      <c r="AA650" s="84"/>
      <c r="AB650" s="84"/>
      <c r="AC650" s="84"/>
      <c r="AD650" s="84"/>
      <c r="AE650" s="84"/>
      <c r="AF650" s="84"/>
      <c r="AG650" s="84"/>
      <c r="AH650" s="84"/>
      <c r="AI650" s="84"/>
      <c r="AJ650" s="84"/>
      <c r="AK650" s="84"/>
      <c r="AL650" s="84"/>
      <c r="AM650" s="84"/>
      <c r="AN650" s="84"/>
      <c r="AO650" s="84"/>
      <c r="AP650" s="84"/>
      <c r="AQ650" s="84"/>
      <c r="AR650" s="84"/>
      <c r="AS650" s="84"/>
      <c r="AT650" s="84"/>
      <c r="AU650" s="84"/>
      <c r="AV650" s="84"/>
      <c r="AW650" s="84"/>
      <c r="AX650" s="84"/>
      <c r="AY650" s="84"/>
      <c r="AZ650" s="84"/>
      <c r="BA650" s="84"/>
      <c r="BB650" s="84"/>
      <c r="BC650" s="84"/>
      <c r="BD650" s="84"/>
      <c r="BE650" s="84"/>
      <c r="BF650" s="84"/>
      <c r="BG650" s="84"/>
      <c r="BH650" s="84"/>
      <c r="BI650" s="84"/>
      <c r="BJ650" s="84"/>
      <c r="BK650" s="84"/>
      <c r="BL650" s="84"/>
      <c r="BM650" s="84"/>
      <c r="BN650" s="84"/>
      <c r="BO650" s="84"/>
      <c r="BP650" s="84"/>
      <c r="BQ650" s="84"/>
      <c r="BR650" s="84"/>
      <c r="BS650" s="84"/>
      <c r="BT650" s="84"/>
      <c r="BU650" s="84"/>
      <c r="BV650" s="84"/>
      <c r="BW650" s="84"/>
      <c r="BX650" s="84"/>
      <c r="BY650" s="84"/>
      <c r="BZ650" s="84"/>
      <c r="CA650" s="84"/>
      <c r="CB650" s="84"/>
      <c r="CC650" s="84"/>
      <c r="CD650" s="84"/>
      <c r="CE650" s="84"/>
      <c r="CF650" s="84"/>
      <c r="CG650" s="84"/>
      <c r="CH650" s="84"/>
      <c r="CI650" s="84"/>
      <c r="CJ650" s="84"/>
      <c r="CK650" s="84"/>
      <c r="CL650" s="84"/>
      <c r="CM650" s="84"/>
      <c r="CN650" s="84"/>
      <c r="CO650" s="84"/>
      <c r="CP650" s="84"/>
      <c r="CQ650" s="84"/>
      <c r="CR650" s="84"/>
      <c r="CS650" s="84"/>
      <c r="CT650" s="84"/>
      <c r="CU650" s="84"/>
      <c r="CV650" s="84"/>
      <c r="CW650" s="84"/>
      <c r="CX650" s="84"/>
      <c r="CY650" s="84"/>
      <c r="CZ650" s="84"/>
      <c r="DA650" s="84"/>
      <c r="DB650" s="84"/>
      <c r="DC650" s="84"/>
      <c r="DD650" s="84"/>
      <c r="DE650" s="84"/>
      <c r="DF650" s="84"/>
      <c r="DG650" s="84"/>
      <c r="DH650" s="84"/>
      <c r="DI650" s="84"/>
      <c r="DJ650" s="84"/>
      <c r="DK650" s="84"/>
      <c r="DL650" s="84"/>
      <c r="DM650" s="84"/>
      <c r="DN650" s="84"/>
      <c r="DO650" s="84"/>
      <c r="DP650" s="84"/>
      <c r="DQ650" s="84"/>
      <c r="DR650" s="84"/>
      <c r="DS650" s="84"/>
    </row>
    <row r="651" spans="1:172" s="75" customFormat="1" x14ac:dyDescent="0.35">
      <c r="A651" s="137"/>
      <c r="B651" s="138" t="s">
        <v>55</v>
      </c>
      <c r="C651" s="139"/>
      <c r="D651" s="140">
        <v>6</v>
      </c>
      <c r="E651" s="141">
        <v>6</v>
      </c>
      <c r="F651" s="142"/>
      <c r="G651" s="141"/>
      <c r="H651" s="140"/>
      <c r="I651" s="142"/>
      <c r="J651" s="143"/>
      <c r="K651" s="206"/>
      <c r="L651" s="206"/>
      <c r="M651" s="206"/>
      <c r="N651" s="206"/>
      <c r="O651" s="206"/>
      <c r="P651" s="206"/>
      <c r="Q651" s="206"/>
      <c r="R651" s="206"/>
      <c r="S651" s="155"/>
      <c r="T651" s="84"/>
      <c r="U651" s="84"/>
      <c r="V651" s="84"/>
      <c r="W651" s="84"/>
      <c r="X651" s="84"/>
      <c r="Y651" s="84"/>
      <c r="Z651" s="84"/>
      <c r="AA651" s="84"/>
      <c r="AB651" s="84"/>
      <c r="AC651" s="84"/>
      <c r="AD651" s="84"/>
      <c r="AE651" s="84"/>
      <c r="AF651" s="84"/>
      <c r="AG651" s="84"/>
      <c r="AH651" s="84"/>
      <c r="AI651" s="84"/>
      <c r="AJ651" s="84"/>
      <c r="AK651" s="84"/>
      <c r="AL651" s="84"/>
      <c r="AM651" s="84"/>
      <c r="AN651" s="84"/>
      <c r="AO651" s="84"/>
      <c r="AP651" s="84"/>
      <c r="AQ651" s="84"/>
      <c r="AR651" s="84"/>
      <c r="AS651" s="84"/>
      <c r="AT651" s="84"/>
      <c r="AU651" s="84"/>
      <c r="AV651" s="84"/>
      <c r="AW651" s="84"/>
      <c r="AX651" s="84"/>
      <c r="AY651" s="84"/>
      <c r="AZ651" s="84"/>
      <c r="BA651" s="84"/>
      <c r="BB651" s="84"/>
      <c r="BC651" s="84"/>
      <c r="BD651" s="84"/>
      <c r="BE651" s="84"/>
      <c r="BF651" s="84"/>
      <c r="BG651" s="84"/>
      <c r="BH651" s="84"/>
      <c r="BI651" s="84"/>
      <c r="BJ651" s="84"/>
      <c r="BK651" s="84"/>
      <c r="BL651" s="84"/>
      <c r="BM651" s="84"/>
      <c r="BN651" s="84"/>
      <c r="BO651" s="84"/>
      <c r="BP651" s="84"/>
      <c r="BQ651" s="84"/>
      <c r="BR651" s="84"/>
      <c r="BS651" s="84"/>
      <c r="BT651" s="84"/>
      <c r="BU651" s="84"/>
      <c r="BV651" s="84"/>
      <c r="BW651" s="84"/>
      <c r="BX651" s="84"/>
      <c r="BY651" s="84"/>
      <c r="BZ651" s="84"/>
      <c r="CA651" s="84"/>
      <c r="CB651" s="84"/>
      <c r="CC651" s="84"/>
      <c r="CD651" s="84"/>
      <c r="CE651" s="84"/>
      <c r="CF651" s="84"/>
      <c r="CG651" s="84"/>
      <c r="CH651" s="84"/>
      <c r="CI651" s="84"/>
      <c r="CJ651" s="84"/>
      <c r="CK651" s="84"/>
      <c r="CL651" s="84"/>
      <c r="CM651" s="84"/>
      <c r="CN651" s="84"/>
      <c r="CO651" s="84"/>
      <c r="CP651" s="84"/>
      <c r="CQ651" s="84"/>
      <c r="CR651" s="84"/>
      <c r="CS651" s="84"/>
      <c r="CT651" s="84"/>
      <c r="CU651" s="84"/>
      <c r="CV651" s="84"/>
      <c r="CW651" s="84"/>
      <c r="CX651" s="84"/>
      <c r="CY651" s="84"/>
      <c r="CZ651" s="84"/>
      <c r="DA651" s="84"/>
      <c r="DB651" s="84"/>
      <c r="DC651" s="84"/>
      <c r="DD651" s="84"/>
      <c r="DE651" s="84"/>
      <c r="DF651" s="84"/>
      <c r="DG651" s="84"/>
      <c r="DH651" s="84"/>
      <c r="DI651" s="84"/>
      <c r="DJ651" s="84"/>
      <c r="DK651" s="84"/>
      <c r="DL651" s="84"/>
      <c r="DM651" s="84"/>
      <c r="DN651" s="84"/>
      <c r="DO651" s="84"/>
      <c r="DP651" s="84"/>
      <c r="DQ651" s="84"/>
      <c r="DR651" s="84"/>
      <c r="DS651" s="84"/>
    </row>
    <row r="652" spans="1:172" s="75" customFormat="1" x14ac:dyDescent="0.35">
      <c r="A652" s="137"/>
      <c r="B652" s="138" t="s">
        <v>20</v>
      </c>
      <c r="C652" s="139"/>
      <c r="D652" s="140">
        <v>12</v>
      </c>
      <c r="E652" s="141">
        <v>12</v>
      </c>
      <c r="F652" s="142"/>
      <c r="G652" s="141"/>
      <c r="H652" s="140"/>
      <c r="I652" s="142"/>
      <c r="J652" s="143"/>
      <c r="K652" s="206"/>
      <c r="L652" s="206"/>
      <c r="M652" s="206"/>
      <c r="N652" s="206"/>
      <c r="O652" s="206"/>
      <c r="P652" s="206"/>
      <c r="Q652" s="206"/>
      <c r="R652" s="206"/>
      <c r="S652" s="155"/>
      <c r="T652" s="84"/>
      <c r="U652" s="84"/>
      <c r="V652" s="84"/>
      <c r="W652" s="84"/>
      <c r="X652" s="84"/>
      <c r="Y652" s="84"/>
      <c r="Z652" s="84"/>
      <c r="AA652" s="84"/>
      <c r="AB652" s="84"/>
      <c r="AC652" s="84"/>
      <c r="AD652" s="84"/>
      <c r="AE652" s="84"/>
      <c r="AF652" s="84"/>
      <c r="AG652" s="84"/>
      <c r="AH652" s="84"/>
      <c r="AI652" s="84"/>
      <c r="AJ652" s="84"/>
      <c r="AK652" s="84"/>
      <c r="AL652" s="84"/>
      <c r="AM652" s="84"/>
      <c r="AN652" s="84"/>
      <c r="AO652" s="84"/>
      <c r="AP652" s="84"/>
      <c r="AQ652" s="84"/>
      <c r="AR652" s="84"/>
      <c r="AS652" s="84"/>
      <c r="AT652" s="84"/>
      <c r="AU652" s="84"/>
      <c r="AV652" s="84"/>
      <c r="AW652" s="84"/>
      <c r="AX652" s="84"/>
      <c r="AY652" s="84"/>
      <c r="AZ652" s="84"/>
      <c r="BA652" s="84"/>
      <c r="BB652" s="84"/>
      <c r="BC652" s="84"/>
      <c r="BD652" s="84"/>
      <c r="BE652" s="84"/>
      <c r="BF652" s="84"/>
      <c r="BG652" s="84"/>
      <c r="BH652" s="84"/>
      <c r="BI652" s="84"/>
      <c r="BJ652" s="84"/>
      <c r="BK652" s="84"/>
      <c r="BL652" s="84"/>
      <c r="BM652" s="84"/>
      <c r="BN652" s="84"/>
      <c r="BO652" s="84"/>
      <c r="BP652" s="84"/>
      <c r="BQ652" s="84"/>
      <c r="BR652" s="84"/>
      <c r="BS652" s="84"/>
      <c r="BT652" s="84"/>
      <c r="BU652" s="84"/>
      <c r="BV652" s="84"/>
      <c r="BW652" s="84"/>
      <c r="BX652" s="84"/>
      <c r="BY652" s="84"/>
      <c r="BZ652" s="84"/>
      <c r="CA652" s="84"/>
      <c r="CB652" s="84"/>
      <c r="CC652" s="84"/>
      <c r="CD652" s="84"/>
      <c r="CE652" s="84"/>
      <c r="CF652" s="84"/>
      <c r="CG652" s="84"/>
      <c r="CH652" s="84"/>
      <c r="CI652" s="84"/>
      <c r="CJ652" s="84"/>
      <c r="CK652" s="84"/>
      <c r="CL652" s="84"/>
      <c r="CM652" s="84"/>
      <c r="CN652" s="84"/>
      <c r="CO652" s="84"/>
      <c r="CP652" s="84"/>
      <c r="CQ652" s="84"/>
      <c r="CR652" s="84"/>
      <c r="CS652" s="84"/>
      <c r="CT652" s="84"/>
      <c r="CU652" s="84"/>
      <c r="CV652" s="84"/>
      <c r="CW652" s="84"/>
      <c r="CX652" s="84"/>
      <c r="CY652" s="84"/>
      <c r="CZ652" s="84"/>
      <c r="DA652" s="84"/>
      <c r="DB652" s="84"/>
      <c r="DC652" s="84"/>
      <c r="DD652" s="84"/>
      <c r="DE652" s="84"/>
      <c r="DF652" s="84"/>
      <c r="DG652" s="84"/>
      <c r="DH652" s="84"/>
      <c r="DI652" s="84"/>
      <c r="DJ652" s="84"/>
      <c r="DK652" s="84"/>
      <c r="DL652" s="84"/>
      <c r="DM652" s="84"/>
      <c r="DN652" s="84"/>
      <c r="DO652" s="84"/>
      <c r="DP652" s="84"/>
      <c r="DQ652" s="84"/>
      <c r="DR652" s="84"/>
      <c r="DS652" s="84"/>
    </row>
    <row r="653" spans="1:172" s="75" customFormat="1" x14ac:dyDescent="0.35">
      <c r="A653" s="137"/>
      <c r="B653" s="138" t="s">
        <v>40</v>
      </c>
      <c r="C653" s="139"/>
      <c r="D653" s="140">
        <v>6</v>
      </c>
      <c r="E653" s="141">
        <v>6</v>
      </c>
      <c r="F653" s="142"/>
      <c r="G653" s="141"/>
      <c r="H653" s="140"/>
      <c r="I653" s="142"/>
      <c r="J653" s="143"/>
      <c r="K653" s="206"/>
      <c r="L653" s="206"/>
      <c r="M653" s="206"/>
      <c r="N653" s="206"/>
      <c r="O653" s="206"/>
      <c r="P653" s="206"/>
      <c r="Q653" s="206"/>
      <c r="R653" s="206"/>
      <c r="S653" s="155"/>
      <c r="T653" s="84"/>
      <c r="U653" s="84"/>
      <c r="V653" s="84"/>
      <c r="W653" s="84"/>
      <c r="X653" s="84"/>
      <c r="Y653" s="84"/>
      <c r="Z653" s="84"/>
      <c r="AA653" s="84"/>
      <c r="AB653" s="84"/>
      <c r="AC653" s="84"/>
      <c r="AD653" s="84"/>
      <c r="AE653" s="84"/>
      <c r="AF653" s="84"/>
      <c r="AG653" s="84"/>
      <c r="AH653" s="84"/>
      <c r="AI653" s="84"/>
      <c r="AJ653" s="84"/>
      <c r="AK653" s="84"/>
      <c r="AL653" s="84"/>
      <c r="AM653" s="84"/>
      <c r="AN653" s="84"/>
      <c r="AO653" s="84"/>
      <c r="AP653" s="84"/>
      <c r="AQ653" s="84"/>
      <c r="AR653" s="84"/>
      <c r="AS653" s="84"/>
      <c r="AT653" s="84"/>
      <c r="AU653" s="84"/>
      <c r="AV653" s="84"/>
      <c r="AW653" s="84"/>
      <c r="AX653" s="84"/>
      <c r="AY653" s="84"/>
      <c r="AZ653" s="84"/>
      <c r="BA653" s="84"/>
      <c r="BB653" s="84"/>
      <c r="BC653" s="84"/>
      <c r="BD653" s="84"/>
      <c r="BE653" s="84"/>
      <c r="BF653" s="84"/>
      <c r="BG653" s="84"/>
      <c r="BH653" s="84"/>
      <c r="BI653" s="84"/>
      <c r="BJ653" s="84"/>
      <c r="BK653" s="84"/>
      <c r="BL653" s="84"/>
      <c r="BM653" s="84"/>
      <c r="BN653" s="84"/>
      <c r="BO653" s="84"/>
      <c r="BP653" s="84"/>
      <c r="BQ653" s="84"/>
      <c r="BR653" s="84"/>
      <c r="BS653" s="84"/>
      <c r="BT653" s="84"/>
      <c r="BU653" s="84"/>
      <c r="BV653" s="84"/>
      <c r="BW653" s="84"/>
      <c r="BX653" s="84"/>
      <c r="BY653" s="84"/>
      <c r="BZ653" s="84"/>
      <c r="CA653" s="84"/>
      <c r="CB653" s="84"/>
      <c r="CC653" s="84"/>
      <c r="CD653" s="84"/>
      <c r="CE653" s="84"/>
      <c r="CF653" s="84"/>
      <c r="CG653" s="84"/>
      <c r="CH653" s="84"/>
      <c r="CI653" s="84"/>
      <c r="CJ653" s="84"/>
      <c r="CK653" s="84"/>
      <c r="CL653" s="84"/>
      <c r="CM653" s="84"/>
      <c r="CN653" s="84"/>
      <c r="CO653" s="84"/>
      <c r="CP653" s="84"/>
      <c r="CQ653" s="84"/>
      <c r="CR653" s="84"/>
      <c r="CS653" s="84"/>
      <c r="CT653" s="84"/>
      <c r="CU653" s="84"/>
      <c r="CV653" s="84"/>
      <c r="CW653" s="84"/>
      <c r="CX653" s="84"/>
      <c r="CY653" s="84"/>
      <c r="CZ653" s="84"/>
      <c r="DA653" s="84"/>
      <c r="DB653" s="84"/>
      <c r="DC653" s="84"/>
      <c r="DD653" s="84"/>
      <c r="DE653" s="84"/>
      <c r="DF653" s="84"/>
      <c r="DG653" s="84"/>
      <c r="DH653" s="84"/>
      <c r="DI653" s="84"/>
      <c r="DJ653" s="84"/>
      <c r="DK653" s="84"/>
      <c r="DL653" s="84"/>
      <c r="DM653" s="84"/>
      <c r="DN653" s="84"/>
      <c r="DO653" s="84"/>
      <c r="DP653" s="84"/>
      <c r="DQ653" s="84"/>
      <c r="DR653" s="84"/>
      <c r="DS653" s="84"/>
    </row>
    <row r="654" spans="1:172" s="75" customFormat="1" x14ac:dyDescent="0.35">
      <c r="A654" s="137"/>
      <c r="B654" s="138" t="s">
        <v>22</v>
      </c>
      <c r="C654" s="139"/>
      <c r="D654" s="140">
        <v>6</v>
      </c>
      <c r="E654" s="141">
        <v>6</v>
      </c>
      <c r="F654" s="142"/>
      <c r="G654" s="141"/>
      <c r="H654" s="140"/>
      <c r="I654" s="142"/>
      <c r="J654" s="143"/>
      <c r="K654" s="206"/>
      <c r="L654" s="206"/>
      <c r="M654" s="206"/>
      <c r="N654" s="206"/>
      <c r="O654" s="206"/>
      <c r="P654" s="206"/>
      <c r="Q654" s="206"/>
      <c r="R654" s="206"/>
      <c r="S654" s="155"/>
      <c r="T654" s="84"/>
      <c r="U654" s="84"/>
      <c r="V654" s="84"/>
      <c r="W654" s="84"/>
      <c r="X654" s="84"/>
      <c r="Y654" s="84"/>
      <c r="Z654" s="84"/>
      <c r="AA654" s="84"/>
      <c r="AB654" s="84"/>
      <c r="AC654" s="84"/>
      <c r="AD654" s="84"/>
      <c r="AE654" s="84"/>
      <c r="AF654" s="84"/>
      <c r="AG654" s="84"/>
      <c r="AH654" s="84"/>
      <c r="AI654" s="84"/>
      <c r="AJ654" s="84"/>
      <c r="AK654" s="84"/>
      <c r="AL654" s="84"/>
      <c r="AM654" s="84"/>
      <c r="AN654" s="84"/>
      <c r="AO654" s="84"/>
      <c r="AP654" s="84"/>
      <c r="AQ654" s="84"/>
      <c r="AR654" s="84"/>
      <c r="AS654" s="84"/>
      <c r="AT654" s="84"/>
      <c r="AU654" s="84"/>
      <c r="AV654" s="84"/>
      <c r="AW654" s="84"/>
      <c r="AX654" s="84"/>
      <c r="AY654" s="84"/>
      <c r="AZ654" s="84"/>
      <c r="BA654" s="84"/>
      <c r="BB654" s="84"/>
      <c r="BC654" s="84"/>
      <c r="BD654" s="84"/>
      <c r="BE654" s="84"/>
      <c r="BF654" s="84"/>
      <c r="BG654" s="84"/>
      <c r="BH654" s="84"/>
      <c r="BI654" s="84"/>
      <c r="BJ654" s="84"/>
      <c r="BK654" s="84"/>
      <c r="BL654" s="84"/>
      <c r="BM654" s="84"/>
      <c r="BN654" s="84"/>
      <c r="BO654" s="84"/>
      <c r="BP654" s="84"/>
      <c r="BQ654" s="84"/>
      <c r="BR654" s="84"/>
      <c r="BS654" s="84"/>
      <c r="BT654" s="84"/>
      <c r="BU654" s="84"/>
      <c r="BV654" s="84"/>
      <c r="BW654" s="84"/>
      <c r="BX654" s="84"/>
      <c r="BY654" s="84"/>
      <c r="BZ654" s="84"/>
      <c r="CA654" s="84"/>
      <c r="CB654" s="84"/>
      <c r="CC654" s="84"/>
      <c r="CD654" s="84"/>
      <c r="CE654" s="84"/>
      <c r="CF654" s="84"/>
      <c r="CG654" s="84"/>
      <c r="CH654" s="84"/>
      <c r="CI654" s="84"/>
      <c r="CJ654" s="84"/>
      <c r="CK654" s="84"/>
      <c r="CL654" s="84"/>
      <c r="CM654" s="84"/>
      <c r="CN654" s="84"/>
      <c r="CO654" s="84"/>
      <c r="CP654" s="84"/>
      <c r="CQ654" s="84"/>
      <c r="CR654" s="84"/>
      <c r="CS654" s="84"/>
      <c r="CT654" s="84"/>
      <c r="CU654" s="84"/>
      <c r="CV654" s="84"/>
      <c r="CW654" s="84"/>
      <c r="CX654" s="84"/>
      <c r="CY654" s="84"/>
      <c r="CZ654" s="84"/>
      <c r="DA654" s="84"/>
      <c r="DB654" s="84"/>
      <c r="DC654" s="84"/>
      <c r="DD654" s="84"/>
      <c r="DE654" s="84"/>
      <c r="DF654" s="84"/>
      <c r="DG654" s="84"/>
      <c r="DH654" s="84"/>
      <c r="DI654" s="84"/>
      <c r="DJ654" s="84"/>
      <c r="DK654" s="84"/>
      <c r="DL654" s="84"/>
      <c r="DM654" s="84"/>
      <c r="DN654" s="84"/>
      <c r="DO654" s="84"/>
      <c r="DP654" s="84"/>
      <c r="DQ654" s="84"/>
      <c r="DR654" s="84"/>
      <c r="DS654" s="84"/>
    </row>
    <row r="655" spans="1:172" s="75" customFormat="1" x14ac:dyDescent="0.35">
      <c r="A655" s="137"/>
      <c r="B655" s="138" t="s">
        <v>105</v>
      </c>
      <c r="C655" s="139"/>
      <c r="D655" s="140">
        <v>6</v>
      </c>
      <c r="E655" s="141">
        <v>6</v>
      </c>
      <c r="F655" s="142"/>
      <c r="G655" s="141"/>
      <c r="H655" s="140"/>
      <c r="I655" s="142"/>
      <c r="J655" s="143"/>
      <c r="K655" s="206"/>
      <c r="L655" s="206"/>
      <c r="M655" s="206"/>
      <c r="N655" s="206"/>
      <c r="O655" s="206"/>
      <c r="P655" s="206"/>
      <c r="Q655" s="206"/>
      <c r="R655" s="206"/>
      <c r="S655" s="155"/>
      <c r="T655" s="84"/>
      <c r="U655" s="84"/>
      <c r="V655" s="84"/>
      <c r="W655" s="84"/>
      <c r="X655" s="84"/>
      <c r="Y655" s="84"/>
      <c r="Z655" s="84"/>
      <c r="AA655" s="84"/>
      <c r="AB655" s="84"/>
      <c r="AC655" s="84"/>
      <c r="AD655" s="84"/>
      <c r="AE655" s="84"/>
      <c r="AF655" s="84"/>
      <c r="AG655" s="84"/>
      <c r="AH655" s="84"/>
      <c r="AI655" s="84"/>
      <c r="AJ655" s="84"/>
      <c r="AK655" s="84"/>
      <c r="AL655" s="84"/>
      <c r="AM655" s="84"/>
      <c r="AN655" s="84"/>
      <c r="AO655" s="84"/>
      <c r="AP655" s="84"/>
      <c r="AQ655" s="84"/>
      <c r="AR655" s="84"/>
      <c r="AS655" s="84"/>
      <c r="AT655" s="84"/>
      <c r="AU655" s="84"/>
      <c r="AV655" s="84"/>
      <c r="AW655" s="84"/>
      <c r="AX655" s="84"/>
      <c r="AY655" s="84"/>
      <c r="AZ655" s="84"/>
      <c r="BA655" s="84"/>
      <c r="BB655" s="84"/>
      <c r="BC655" s="84"/>
      <c r="BD655" s="84"/>
      <c r="BE655" s="84"/>
      <c r="BF655" s="84"/>
      <c r="BG655" s="84"/>
      <c r="BH655" s="84"/>
      <c r="BI655" s="84"/>
      <c r="BJ655" s="84"/>
      <c r="BK655" s="84"/>
      <c r="BL655" s="84"/>
      <c r="BM655" s="84"/>
      <c r="BN655" s="84"/>
      <c r="BO655" s="84"/>
      <c r="BP655" s="84"/>
      <c r="BQ655" s="84"/>
      <c r="BR655" s="84"/>
      <c r="BS655" s="84"/>
      <c r="BT655" s="84"/>
      <c r="BU655" s="84"/>
      <c r="BV655" s="84"/>
      <c r="BW655" s="84"/>
      <c r="BX655" s="84"/>
      <c r="BY655" s="84"/>
      <c r="BZ655" s="84"/>
      <c r="CA655" s="84"/>
      <c r="CB655" s="84"/>
      <c r="CC655" s="84"/>
      <c r="CD655" s="84"/>
      <c r="CE655" s="84"/>
      <c r="CF655" s="84"/>
      <c r="CG655" s="84"/>
      <c r="CH655" s="84"/>
      <c r="CI655" s="84"/>
      <c r="CJ655" s="84"/>
      <c r="CK655" s="84"/>
      <c r="CL655" s="84"/>
      <c r="CM655" s="84"/>
      <c r="CN655" s="84"/>
      <c r="CO655" s="84"/>
      <c r="CP655" s="84"/>
      <c r="CQ655" s="84"/>
      <c r="CR655" s="84"/>
      <c r="CS655" s="84"/>
      <c r="CT655" s="84"/>
      <c r="CU655" s="84"/>
      <c r="CV655" s="84"/>
      <c r="CW655" s="84"/>
      <c r="CX655" s="84"/>
      <c r="CY655" s="84"/>
      <c r="CZ655" s="84"/>
      <c r="DA655" s="84"/>
      <c r="DB655" s="84"/>
      <c r="DC655" s="84"/>
      <c r="DD655" s="84"/>
      <c r="DE655" s="84"/>
      <c r="DF655" s="84"/>
      <c r="DG655" s="84"/>
      <c r="DH655" s="84"/>
      <c r="DI655" s="84"/>
      <c r="DJ655" s="84"/>
      <c r="DK655" s="84"/>
      <c r="DL655" s="84"/>
      <c r="DM655" s="84"/>
      <c r="DN655" s="84"/>
      <c r="DO655" s="84"/>
      <c r="DP655" s="84"/>
      <c r="DQ655" s="84"/>
      <c r="DR655" s="84"/>
      <c r="DS655" s="84"/>
    </row>
    <row r="656" spans="1:172" s="75" customFormat="1" x14ac:dyDescent="0.35">
      <c r="A656" s="137"/>
      <c r="B656" s="138" t="s">
        <v>21</v>
      </c>
      <c r="C656" s="139"/>
      <c r="D656" s="140">
        <v>0.5</v>
      </c>
      <c r="E656" s="141">
        <v>0.5</v>
      </c>
      <c r="F656" s="140"/>
      <c r="G656" s="142"/>
      <c r="H656" s="141"/>
      <c r="I656" s="142"/>
      <c r="J656" s="143"/>
      <c r="K656" s="206"/>
      <c r="L656" s="206"/>
      <c r="M656" s="206"/>
      <c r="N656" s="206"/>
      <c r="O656" s="206"/>
      <c r="P656" s="206"/>
      <c r="Q656" s="206"/>
      <c r="R656" s="206"/>
      <c r="S656" s="155"/>
      <c r="T656" s="84"/>
      <c r="U656" s="84"/>
      <c r="V656" s="84"/>
      <c r="W656" s="84"/>
      <c r="X656" s="84"/>
      <c r="Y656" s="84"/>
      <c r="Z656" s="84"/>
      <c r="AA656" s="84"/>
      <c r="AB656" s="84"/>
      <c r="AC656" s="84"/>
      <c r="AD656" s="84"/>
      <c r="AE656" s="84"/>
      <c r="AF656" s="84"/>
      <c r="AG656" s="84"/>
      <c r="AH656" s="84"/>
      <c r="AI656" s="84"/>
      <c r="AJ656" s="84"/>
      <c r="AK656" s="84"/>
      <c r="AL656" s="84"/>
      <c r="AM656" s="84"/>
      <c r="AN656" s="84"/>
      <c r="AO656" s="84"/>
      <c r="AP656" s="84"/>
      <c r="AQ656" s="84"/>
      <c r="AR656" s="84"/>
      <c r="AS656" s="84"/>
      <c r="AT656" s="84"/>
      <c r="AU656" s="84"/>
      <c r="AV656" s="84"/>
      <c r="AW656" s="84"/>
      <c r="AX656" s="84"/>
      <c r="AY656" s="84"/>
      <c r="AZ656" s="84"/>
      <c r="BA656" s="84"/>
      <c r="BB656" s="84"/>
      <c r="BC656" s="84"/>
      <c r="BD656" s="84"/>
      <c r="BE656" s="84"/>
      <c r="BF656" s="84"/>
      <c r="BG656" s="84"/>
      <c r="BH656" s="84"/>
      <c r="BI656" s="84"/>
      <c r="BJ656" s="84"/>
      <c r="BK656" s="84"/>
      <c r="BL656" s="84"/>
      <c r="BM656" s="84"/>
      <c r="BN656" s="84"/>
      <c r="BO656" s="84"/>
      <c r="BP656" s="84"/>
      <c r="BQ656" s="84"/>
      <c r="BR656" s="84"/>
      <c r="BS656" s="84"/>
      <c r="BT656" s="84"/>
      <c r="BU656" s="84"/>
      <c r="BV656" s="84"/>
      <c r="BW656" s="84"/>
      <c r="BX656" s="84"/>
      <c r="BY656" s="84"/>
      <c r="BZ656" s="84"/>
      <c r="CA656" s="84"/>
      <c r="CB656" s="84"/>
      <c r="CC656" s="84"/>
      <c r="CD656" s="84"/>
      <c r="CE656" s="84"/>
      <c r="CF656" s="84"/>
      <c r="CG656" s="84"/>
      <c r="CH656" s="84"/>
      <c r="CI656" s="84"/>
      <c r="CJ656" s="84"/>
      <c r="CK656" s="84"/>
      <c r="CL656" s="84"/>
      <c r="CM656" s="84"/>
      <c r="CN656" s="84"/>
      <c r="CO656" s="84"/>
      <c r="CP656" s="84"/>
      <c r="CQ656" s="84"/>
      <c r="CR656" s="84"/>
      <c r="CS656" s="84"/>
      <c r="CT656" s="84"/>
      <c r="CU656" s="84"/>
      <c r="CV656" s="84"/>
      <c r="CW656" s="84"/>
      <c r="CX656" s="84"/>
      <c r="CY656" s="84"/>
      <c r="CZ656" s="84"/>
      <c r="DA656" s="84"/>
      <c r="DB656" s="84"/>
      <c r="DC656" s="84"/>
      <c r="DD656" s="84"/>
      <c r="DE656" s="84"/>
      <c r="DF656" s="84"/>
      <c r="DG656" s="84"/>
      <c r="DH656" s="84"/>
      <c r="DI656" s="84"/>
      <c r="DJ656" s="84"/>
      <c r="DK656" s="84"/>
      <c r="DL656" s="84"/>
      <c r="DM656" s="84"/>
      <c r="DN656" s="84"/>
      <c r="DO656" s="84"/>
      <c r="DP656" s="84"/>
      <c r="DQ656" s="84"/>
      <c r="DR656" s="84"/>
      <c r="DS656" s="84"/>
    </row>
    <row r="657" spans="1:123" s="75" customFormat="1" x14ac:dyDescent="0.35">
      <c r="A657" s="138"/>
      <c r="B657" s="206" t="s">
        <v>381</v>
      </c>
      <c r="C657" s="139"/>
      <c r="D657" s="140">
        <v>20</v>
      </c>
      <c r="E657" s="141">
        <v>20</v>
      </c>
      <c r="F657" s="140"/>
      <c r="G657" s="142"/>
      <c r="H657" s="140"/>
      <c r="I657" s="142"/>
      <c r="J657" s="143"/>
      <c r="K657" s="206"/>
      <c r="L657" s="206"/>
      <c r="M657" s="206"/>
      <c r="N657" s="206"/>
      <c r="O657" s="206"/>
      <c r="P657" s="206"/>
      <c r="Q657" s="206"/>
      <c r="R657" s="206"/>
      <c r="S657" s="155"/>
      <c r="T657" s="84"/>
      <c r="U657" s="84"/>
      <c r="V657" s="84"/>
      <c r="W657" s="84"/>
      <c r="X657" s="84"/>
      <c r="Y657" s="84"/>
      <c r="Z657" s="84"/>
      <c r="AA657" s="84"/>
      <c r="AB657" s="84"/>
      <c r="AC657" s="84"/>
      <c r="AD657" s="84"/>
      <c r="AE657" s="84"/>
      <c r="AF657" s="84"/>
      <c r="AG657" s="84"/>
      <c r="AH657" s="84"/>
      <c r="AI657" s="84"/>
      <c r="AJ657" s="84"/>
      <c r="AK657" s="84"/>
      <c r="AL657" s="84"/>
      <c r="AM657" s="84"/>
      <c r="AN657" s="84"/>
      <c r="AO657" s="84"/>
      <c r="AP657" s="84"/>
      <c r="AQ657" s="84"/>
      <c r="AR657" s="84"/>
      <c r="AS657" s="84"/>
      <c r="AT657" s="84"/>
      <c r="AU657" s="84"/>
      <c r="AV657" s="84"/>
      <c r="AW657" s="84"/>
      <c r="AX657" s="84"/>
      <c r="AY657" s="84"/>
      <c r="AZ657" s="84"/>
      <c r="BA657" s="84"/>
      <c r="BB657" s="84"/>
      <c r="BC657" s="84"/>
      <c r="BD657" s="84"/>
      <c r="BE657" s="84"/>
      <c r="BF657" s="84"/>
      <c r="BG657" s="84"/>
      <c r="BH657" s="84"/>
      <c r="BI657" s="84"/>
      <c r="BJ657" s="84"/>
      <c r="BK657" s="84"/>
      <c r="BL657" s="84"/>
      <c r="BM657" s="84"/>
      <c r="BN657" s="84"/>
      <c r="BO657" s="84"/>
      <c r="BP657" s="84"/>
      <c r="BQ657" s="84"/>
      <c r="BR657" s="84"/>
      <c r="BS657" s="84"/>
      <c r="BT657" s="84"/>
      <c r="BU657" s="84"/>
      <c r="BV657" s="84"/>
      <c r="BW657" s="84"/>
      <c r="BX657" s="84"/>
      <c r="BY657" s="84"/>
      <c r="BZ657" s="84"/>
      <c r="CA657" s="84"/>
      <c r="CB657" s="84"/>
      <c r="CC657" s="84"/>
      <c r="CD657" s="84"/>
      <c r="CE657" s="84"/>
      <c r="CF657" s="84"/>
      <c r="CG657" s="84"/>
      <c r="CH657" s="84"/>
      <c r="CI657" s="84"/>
      <c r="CJ657" s="84"/>
      <c r="CK657" s="84"/>
      <c r="CL657" s="84"/>
      <c r="CM657" s="84"/>
      <c r="CN657" s="84"/>
      <c r="CO657" s="84"/>
      <c r="CP657" s="84"/>
      <c r="CQ657" s="84"/>
      <c r="CR657" s="84"/>
      <c r="CS657" s="84"/>
      <c r="CT657" s="84"/>
      <c r="CU657" s="84"/>
      <c r="CV657" s="84"/>
      <c r="CW657" s="84"/>
      <c r="CX657" s="84"/>
      <c r="CY657" s="84"/>
      <c r="CZ657" s="84"/>
      <c r="DA657" s="84"/>
      <c r="DB657" s="84"/>
      <c r="DC657" s="84"/>
      <c r="DD657" s="84"/>
      <c r="DE657" s="84"/>
      <c r="DF657" s="84"/>
      <c r="DG657" s="84"/>
      <c r="DH657" s="84"/>
      <c r="DI657" s="84"/>
      <c r="DJ657" s="84"/>
      <c r="DK657" s="84"/>
      <c r="DL657" s="84"/>
      <c r="DM657" s="84"/>
      <c r="DN657" s="84"/>
      <c r="DO657" s="84"/>
      <c r="DP657" s="84"/>
      <c r="DQ657" s="84"/>
      <c r="DR657" s="84"/>
      <c r="DS657" s="84"/>
    </row>
    <row r="658" spans="1:123" x14ac:dyDescent="0.35">
      <c r="A658" s="137" t="s">
        <v>79</v>
      </c>
      <c r="B658" s="138"/>
      <c r="C658" s="160" t="s">
        <v>345</v>
      </c>
      <c r="D658" s="159"/>
      <c r="E658" s="158"/>
      <c r="F658" s="142">
        <v>0.12</v>
      </c>
      <c r="G658" s="141">
        <v>0.01</v>
      </c>
      <c r="H658" s="140">
        <v>10.199999999999999</v>
      </c>
      <c r="I658" s="142">
        <v>41.4</v>
      </c>
      <c r="J658" s="143" t="s">
        <v>175</v>
      </c>
    </row>
    <row r="659" spans="1:123" x14ac:dyDescent="0.35">
      <c r="A659" s="137"/>
      <c r="B659" s="138" t="s">
        <v>64</v>
      </c>
      <c r="C659" s="160"/>
      <c r="D659" s="163">
        <v>0.35</v>
      </c>
      <c r="E659" s="139">
        <v>0.35</v>
      </c>
      <c r="F659" s="142"/>
      <c r="G659" s="141"/>
      <c r="H659" s="140"/>
      <c r="I659" s="142"/>
      <c r="J659" s="143"/>
    </row>
    <row r="660" spans="1:123" x14ac:dyDescent="0.35">
      <c r="A660" s="137"/>
      <c r="B660" s="138" t="s">
        <v>20</v>
      </c>
      <c r="C660" s="160"/>
      <c r="D660" s="163">
        <v>5</v>
      </c>
      <c r="E660" s="139">
        <v>5</v>
      </c>
      <c r="F660" s="142"/>
      <c r="G660" s="141"/>
      <c r="H660" s="142"/>
      <c r="I660" s="142"/>
      <c r="J660" s="143"/>
    </row>
    <row r="661" spans="1:123" x14ac:dyDescent="0.35">
      <c r="A661" s="137"/>
      <c r="B661" s="138" t="s">
        <v>80</v>
      </c>
      <c r="C661" s="160"/>
      <c r="D661" s="254">
        <v>5.0999999999999996</v>
      </c>
      <c r="E661" s="139">
        <v>5</v>
      </c>
      <c r="F661" s="141"/>
      <c r="G661" s="140"/>
      <c r="H661" s="141"/>
      <c r="I661" s="140"/>
      <c r="J661" s="143"/>
    </row>
    <row r="662" spans="1:123" x14ac:dyDescent="0.35">
      <c r="A662" s="137"/>
      <c r="B662" s="138" t="s">
        <v>19</v>
      </c>
      <c r="C662" s="160"/>
      <c r="D662" s="158">
        <v>180</v>
      </c>
      <c r="E662" s="158">
        <v>180</v>
      </c>
      <c r="F662" s="141"/>
      <c r="G662" s="140"/>
      <c r="H662" s="141"/>
      <c r="I662" s="140"/>
      <c r="J662" s="143"/>
    </row>
    <row r="663" spans="1:123" ht="15" thickBot="1" x14ac:dyDescent="0.4">
      <c r="A663" s="137" t="s">
        <v>42</v>
      </c>
      <c r="B663" s="138"/>
      <c r="C663" s="139">
        <v>23</v>
      </c>
      <c r="D663" s="141">
        <v>23</v>
      </c>
      <c r="E663" s="141">
        <v>23</v>
      </c>
      <c r="F663" s="141">
        <v>1.8</v>
      </c>
      <c r="G663" s="140">
        <v>0.23</v>
      </c>
      <c r="H663" s="141">
        <v>11.3</v>
      </c>
      <c r="I663" s="140">
        <v>54.5</v>
      </c>
      <c r="J663" s="143"/>
    </row>
    <row r="664" spans="1:123" ht="15" thickBot="1" x14ac:dyDescent="0.4">
      <c r="A664" s="215" t="s">
        <v>29</v>
      </c>
      <c r="B664" s="216"/>
      <c r="C664" s="217">
        <v>563</v>
      </c>
      <c r="D664" s="200"/>
      <c r="E664" s="199"/>
      <c r="F664" s="200">
        <v>15.790000000000001</v>
      </c>
      <c r="G664" s="200">
        <v>18.240000000000002</v>
      </c>
      <c r="H664" s="200">
        <v>82.1</v>
      </c>
      <c r="I664" s="200">
        <v>554.29999999999995</v>
      </c>
      <c r="J664" s="201"/>
    </row>
    <row r="665" spans="1:123" ht="15" thickBot="1" x14ac:dyDescent="0.4">
      <c r="A665" s="215" t="s">
        <v>65</v>
      </c>
      <c r="B665" s="216"/>
      <c r="C665" s="270">
        <v>1795.5</v>
      </c>
      <c r="D665" s="245"/>
      <c r="E665" s="199"/>
      <c r="F665" s="199">
        <v>48.116666666666667</v>
      </c>
      <c r="G665" s="199">
        <v>54.321666666666665</v>
      </c>
      <c r="H665" s="199">
        <v>228.73166666666665</v>
      </c>
      <c r="I665" s="199">
        <v>1593.6</v>
      </c>
      <c r="J665" s="201"/>
    </row>
    <row r="666" spans="1:123" ht="15" thickBot="1" x14ac:dyDescent="0.4">
      <c r="A666" s="179" t="s">
        <v>121</v>
      </c>
      <c r="I666" s="248"/>
      <c r="J666" s="233"/>
    </row>
    <row r="667" spans="1:123" ht="22.5" customHeight="1" x14ac:dyDescent="0.35">
      <c r="A667" s="184" t="s">
        <v>264</v>
      </c>
      <c r="B667" s="185"/>
      <c r="C667" s="186" t="s">
        <v>260</v>
      </c>
      <c r="D667" s="187" t="s">
        <v>3</v>
      </c>
      <c r="E667" s="188" t="s">
        <v>3</v>
      </c>
      <c r="F667" s="461" t="s">
        <v>261</v>
      </c>
      <c r="G667" s="462"/>
      <c r="H667" s="463"/>
      <c r="I667" s="187" t="s">
        <v>4</v>
      </c>
      <c r="J667" s="189" t="s">
        <v>262</v>
      </c>
    </row>
    <row r="668" spans="1:123" ht="15" thickBot="1" x14ac:dyDescent="0.4">
      <c r="A668" s="144" t="s">
        <v>263</v>
      </c>
      <c r="B668" s="190"/>
      <c r="C668" s="191"/>
      <c r="D668" s="192" t="s">
        <v>6</v>
      </c>
      <c r="E668" s="193" t="s">
        <v>6</v>
      </c>
      <c r="F668" s="194"/>
      <c r="G668" s="195"/>
      <c r="H668" s="196"/>
      <c r="I668" s="192" t="s">
        <v>7</v>
      </c>
      <c r="J668" s="143"/>
    </row>
    <row r="669" spans="1:123" ht="15" thickBot="1" x14ac:dyDescent="0.4">
      <c r="A669" s="145"/>
      <c r="B669" s="197"/>
      <c r="C669" s="198"/>
      <c r="D669" s="199" t="s">
        <v>8</v>
      </c>
      <c r="E669" s="199" t="s">
        <v>9</v>
      </c>
      <c r="F669" s="199" t="s">
        <v>10</v>
      </c>
      <c r="G669" s="199" t="s">
        <v>11</v>
      </c>
      <c r="H669" s="200" t="s">
        <v>12</v>
      </c>
      <c r="I669" s="200" t="s">
        <v>13</v>
      </c>
      <c r="J669" s="201"/>
    </row>
    <row r="670" spans="1:123" x14ac:dyDescent="0.35">
      <c r="A670" s="221"/>
      <c r="B670" s="222" t="s">
        <v>15</v>
      </c>
      <c r="C670" s="223"/>
      <c r="D670" s="224"/>
      <c r="E670" s="225"/>
      <c r="F670" s="249"/>
      <c r="G670" s="225"/>
      <c r="H670" s="261"/>
      <c r="I670" s="249"/>
      <c r="J670" s="143"/>
    </row>
    <row r="671" spans="1:123" s="64" customFormat="1" ht="26.5" x14ac:dyDescent="0.35">
      <c r="A671" s="137" t="s">
        <v>185</v>
      </c>
      <c r="B671" s="138"/>
      <c r="C671" s="139" t="s">
        <v>16</v>
      </c>
      <c r="D671" s="141"/>
      <c r="E671" s="141"/>
      <c r="F671" s="142">
        <v>10</v>
      </c>
      <c r="G671" s="141">
        <v>10</v>
      </c>
      <c r="H671" s="141">
        <v>24.5</v>
      </c>
      <c r="I671" s="142">
        <v>228</v>
      </c>
      <c r="J671" s="143" t="s">
        <v>60</v>
      </c>
      <c r="K671" s="206"/>
      <c r="L671" s="206"/>
      <c r="M671" s="206"/>
      <c r="N671" s="206"/>
      <c r="O671" s="206"/>
      <c r="P671" s="206"/>
      <c r="Q671" s="206"/>
      <c r="R671" s="206"/>
      <c r="S671" s="155"/>
      <c r="T671" s="65"/>
      <c r="U671" s="65"/>
      <c r="V671" s="65"/>
      <c r="W671" s="65"/>
      <c r="X671" s="65"/>
      <c r="Y671" s="65"/>
      <c r="Z671" s="65"/>
      <c r="AA671" s="65"/>
      <c r="AB671" s="65"/>
      <c r="AC671" s="65"/>
      <c r="AD671" s="65"/>
      <c r="AE671" s="65"/>
      <c r="AF671" s="65"/>
      <c r="AG671" s="65"/>
      <c r="AH671" s="65"/>
      <c r="AI671" s="65"/>
      <c r="AJ671" s="65"/>
      <c r="AK671" s="65"/>
      <c r="AL671" s="65"/>
      <c r="AM671" s="65"/>
      <c r="AN671" s="65"/>
      <c r="AO671" s="65"/>
      <c r="AP671" s="65"/>
      <c r="AQ671" s="65"/>
      <c r="AR671" s="65"/>
      <c r="AS671" s="65"/>
      <c r="AT671" s="65"/>
      <c r="AU671" s="65"/>
      <c r="AV671" s="65"/>
      <c r="AW671" s="65"/>
      <c r="AX671" s="65"/>
      <c r="AY671" s="65"/>
      <c r="AZ671" s="65"/>
      <c r="BA671" s="65"/>
      <c r="BB671" s="65"/>
      <c r="BC671" s="65"/>
      <c r="BD671" s="65"/>
      <c r="BE671" s="65"/>
      <c r="BF671" s="65"/>
      <c r="BG671" s="65"/>
      <c r="BH671" s="65"/>
      <c r="BI671" s="65"/>
      <c r="BJ671" s="65"/>
      <c r="BK671" s="65"/>
      <c r="BL671" s="65"/>
      <c r="BM671" s="65"/>
      <c r="BN671" s="65"/>
      <c r="BO671" s="65"/>
      <c r="BP671" s="65"/>
      <c r="BQ671" s="65"/>
      <c r="BR671" s="65"/>
      <c r="BS671" s="65"/>
      <c r="BT671" s="65"/>
      <c r="BU671" s="65"/>
      <c r="BV671" s="65"/>
      <c r="BW671" s="65"/>
      <c r="BX671" s="65"/>
      <c r="BY671" s="65"/>
      <c r="BZ671" s="65"/>
      <c r="CA671" s="65"/>
      <c r="CB671" s="65"/>
      <c r="CC671" s="65"/>
      <c r="CD671" s="65"/>
      <c r="CE671" s="65"/>
      <c r="CF671" s="65"/>
      <c r="CG671" s="65"/>
      <c r="CH671" s="65"/>
      <c r="CI671" s="65"/>
      <c r="CJ671" s="65"/>
      <c r="CK671" s="65"/>
      <c r="CL671" s="65"/>
      <c r="CM671" s="65"/>
      <c r="CN671" s="65"/>
      <c r="CO671" s="65"/>
      <c r="CP671" s="65"/>
      <c r="CQ671" s="65"/>
      <c r="CR671" s="65"/>
      <c r="CS671" s="65"/>
      <c r="CT671" s="65"/>
      <c r="CU671" s="65"/>
      <c r="CV671" s="65"/>
      <c r="CW671" s="65"/>
      <c r="CX671" s="65"/>
      <c r="CY671" s="65"/>
      <c r="CZ671" s="65"/>
      <c r="DA671" s="65"/>
      <c r="DB671" s="65"/>
      <c r="DC671" s="65"/>
      <c r="DD671" s="65"/>
      <c r="DE671" s="65"/>
      <c r="DF671" s="65"/>
      <c r="DG671" s="65"/>
      <c r="DH671" s="65"/>
      <c r="DI671" s="65"/>
      <c r="DJ671" s="65"/>
      <c r="DK671" s="65"/>
      <c r="DL671" s="65"/>
      <c r="DM671" s="65"/>
      <c r="DN671" s="65"/>
      <c r="DO671" s="65"/>
      <c r="DP671" s="65"/>
      <c r="DQ671" s="65"/>
      <c r="DR671" s="65"/>
      <c r="DS671" s="65"/>
    </row>
    <row r="672" spans="1:123" s="64" customFormat="1" x14ac:dyDescent="0.35">
      <c r="A672" s="137"/>
      <c r="B672" s="138" t="s">
        <v>104</v>
      </c>
      <c r="C672" s="139"/>
      <c r="D672" s="141">
        <v>20</v>
      </c>
      <c r="E672" s="141">
        <v>20</v>
      </c>
      <c r="F672" s="141"/>
      <c r="G672" s="140"/>
      <c r="H672" s="141"/>
      <c r="I672" s="140"/>
      <c r="J672" s="143"/>
      <c r="K672" s="206"/>
      <c r="L672" s="206"/>
      <c r="M672" s="206"/>
      <c r="N672" s="206"/>
      <c r="O672" s="206"/>
      <c r="P672" s="206"/>
      <c r="Q672" s="206"/>
      <c r="R672" s="206"/>
      <c r="S672" s="155"/>
      <c r="T672" s="65"/>
      <c r="U672" s="65"/>
      <c r="V672" s="65"/>
      <c r="W672" s="65"/>
      <c r="X672" s="65"/>
      <c r="Y672" s="65"/>
      <c r="Z672" s="65"/>
      <c r="AA672" s="65"/>
      <c r="AB672" s="65"/>
      <c r="AC672" s="65"/>
      <c r="AD672" s="65"/>
      <c r="AE672" s="65"/>
      <c r="AF672" s="65"/>
      <c r="AG672" s="65"/>
      <c r="AH672" s="65"/>
      <c r="AI672" s="65"/>
      <c r="AJ672" s="65"/>
      <c r="AK672" s="65"/>
      <c r="AL672" s="65"/>
      <c r="AM672" s="65"/>
      <c r="AN672" s="65"/>
      <c r="AO672" s="65"/>
      <c r="AP672" s="65"/>
      <c r="AQ672" s="65"/>
      <c r="AR672" s="65"/>
      <c r="AS672" s="65"/>
      <c r="AT672" s="65"/>
      <c r="AU672" s="65"/>
      <c r="AV672" s="65"/>
      <c r="AW672" s="65"/>
      <c r="AX672" s="65"/>
      <c r="AY672" s="65"/>
      <c r="AZ672" s="65"/>
      <c r="BA672" s="65"/>
      <c r="BB672" s="65"/>
      <c r="BC672" s="65"/>
      <c r="BD672" s="65"/>
      <c r="BE672" s="65"/>
      <c r="BF672" s="65"/>
      <c r="BG672" s="65"/>
      <c r="BH672" s="65"/>
      <c r="BI672" s="65"/>
      <c r="BJ672" s="65"/>
      <c r="BK672" s="65"/>
      <c r="BL672" s="65"/>
      <c r="BM672" s="65"/>
      <c r="BN672" s="65"/>
      <c r="BO672" s="65"/>
      <c r="BP672" s="65"/>
      <c r="BQ672" s="65"/>
      <c r="BR672" s="65"/>
      <c r="BS672" s="65"/>
      <c r="BT672" s="65"/>
      <c r="BU672" s="65"/>
      <c r="BV672" s="65"/>
      <c r="BW672" s="65"/>
      <c r="BX672" s="65"/>
      <c r="BY672" s="65"/>
      <c r="BZ672" s="65"/>
      <c r="CA672" s="65"/>
      <c r="CB672" s="65"/>
      <c r="CC672" s="65"/>
      <c r="CD672" s="65"/>
      <c r="CE672" s="65"/>
      <c r="CF672" s="65"/>
      <c r="CG672" s="65"/>
      <c r="CH672" s="65"/>
      <c r="CI672" s="65"/>
      <c r="CJ672" s="65"/>
      <c r="CK672" s="65"/>
      <c r="CL672" s="65"/>
      <c r="CM672" s="65"/>
      <c r="CN672" s="65"/>
      <c r="CO672" s="65"/>
      <c r="CP672" s="65"/>
      <c r="CQ672" s="65"/>
      <c r="CR672" s="65"/>
      <c r="CS672" s="65"/>
      <c r="CT672" s="65"/>
      <c r="CU672" s="65"/>
      <c r="CV672" s="65"/>
      <c r="CW672" s="65"/>
      <c r="CX672" s="65"/>
      <c r="CY672" s="65"/>
      <c r="CZ672" s="65"/>
      <c r="DA672" s="65"/>
      <c r="DB672" s="65"/>
      <c r="DC672" s="65"/>
      <c r="DD672" s="65"/>
      <c r="DE672" s="65"/>
      <c r="DF672" s="65"/>
      <c r="DG672" s="65"/>
      <c r="DH672" s="65"/>
      <c r="DI672" s="65"/>
      <c r="DJ672" s="65"/>
      <c r="DK672" s="65"/>
      <c r="DL672" s="65"/>
      <c r="DM672" s="65"/>
      <c r="DN672" s="65"/>
      <c r="DO672" s="65"/>
      <c r="DP672" s="65"/>
      <c r="DQ672" s="65"/>
      <c r="DR672" s="65"/>
      <c r="DS672" s="65"/>
    </row>
    <row r="673" spans="1:141" s="64" customFormat="1" x14ac:dyDescent="0.35">
      <c r="A673" s="137"/>
      <c r="B673" s="138" t="s">
        <v>18</v>
      </c>
      <c r="C673" s="139"/>
      <c r="D673" s="141">
        <v>100</v>
      </c>
      <c r="E673" s="141">
        <v>100</v>
      </c>
      <c r="F673" s="141"/>
      <c r="G673" s="140"/>
      <c r="H673" s="141"/>
      <c r="I673" s="140"/>
      <c r="J673" s="143"/>
      <c r="K673" s="206"/>
      <c r="L673" s="206"/>
      <c r="M673" s="206"/>
      <c r="N673" s="206"/>
      <c r="O673" s="206"/>
      <c r="P673" s="206"/>
      <c r="Q673" s="206"/>
      <c r="R673" s="206"/>
      <c r="S673" s="155"/>
      <c r="T673" s="65"/>
      <c r="U673" s="65"/>
      <c r="V673" s="65"/>
      <c r="W673" s="65"/>
      <c r="X673" s="65"/>
      <c r="Y673" s="65"/>
      <c r="Z673" s="65"/>
      <c r="AA673" s="65"/>
      <c r="AB673" s="65"/>
      <c r="AC673" s="65"/>
      <c r="AD673" s="65"/>
      <c r="AE673" s="65"/>
      <c r="AF673" s="65"/>
      <c r="AG673" s="65"/>
      <c r="AH673" s="65"/>
      <c r="AI673" s="65"/>
      <c r="AJ673" s="65"/>
      <c r="AK673" s="65"/>
      <c r="AL673" s="65"/>
      <c r="AM673" s="65"/>
      <c r="AN673" s="65"/>
      <c r="AO673" s="65"/>
      <c r="AP673" s="65"/>
      <c r="AQ673" s="65"/>
      <c r="AR673" s="65"/>
      <c r="AS673" s="65"/>
      <c r="AT673" s="65"/>
      <c r="AU673" s="65"/>
      <c r="AV673" s="65"/>
      <c r="AW673" s="65"/>
      <c r="AX673" s="65"/>
      <c r="AY673" s="65"/>
      <c r="AZ673" s="65"/>
      <c r="BA673" s="65"/>
      <c r="BB673" s="65"/>
      <c r="BC673" s="65"/>
      <c r="BD673" s="65"/>
      <c r="BE673" s="65"/>
      <c r="BF673" s="65"/>
      <c r="BG673" s="65"/>
      <c r="BH673" s="65"/>
      <c r="BI673" s="65"/>
      <c r="BJ673" s="65"/>
      <c r="BK673" s="65"/>
      <c r="BL673" s="65"/>
      <c r="BM673" s="65"/>
      <c r="BN673" s="65"/>
      <c r="BO673" s="65"/>
      <c r="BP673" s="65"/>
      <c r="BQ673" s="65"/>
      <c r="BR673" s="65"/>
      <c r="BS673" s="65"/>
      <c r="BT673" s="65"/>
      <c r="BU673" s="65"/>
      <c r="BV673" s="65"/>
      <c r="BW673" s="65"/>
      <c r="BX673" s="65"/>
      <c r="BY673" s="65"/>
      <c r="BZ673" s="65"/>
      <c r="CA673" s="65"/>
      <c r="CB673" s="65"/>
      <c r="CC673" s="65"/>
      <c r="CD673" s="65"/>
      <c r="CE673" s="65"/>
      <c r="CF673" s="65"/>
      <c r="CG673" s="65"/>
      <c r="CH673" s="65"/>
      <c r="CI673" s="65"/>
      <c r="CJ673" s="65"/>
      <c r="CK673" s="65"/>
      <c r="CL673" s="65"/>
      <c r="CM673" s="65"/>
      <c r="CN673" s="65"/>
      <c r="CO673" s="65"/>
      <c r="CP673" s="65"/>
      <c r="CQ673" s="65"/>
      <c r="CR673" s="65"/>
      <c r="CS673" s="65"/>
      <c r="CT673" s="65"/>
      <c r="CU673" s="65"/>
      <c r="CV673" s="65"/>
      <c r="CW673" s="65"/>
      <c r="CX673" s="65"/>
      <c r="CY673" s="65"/>
      <c r="CZ673" s="65"/>
      <c r="DA673" s="65"/>
      <c r="DB673" s="65"/>
      <c r="DC673" s="65"/>
      <c r="DD673" s="65"/>
      <c r="DE673" s="65"/>
      <c r="DF673" s="65"/>
      <c r="DG673" s="65"/>
      <c r="DH673" s="65"/>
      <c r="DI673" s="65"/>
      <c r="DJ673" s="65"/>
      <c r="DK673" s="65"/>
      <c r="DL673" s="65"/>
      <c r="DM673" s="65"/>
      <c r="DN673" s="65"/>
      <c r="DO673" s="65"/>
      <c r="DP673" s="65"/>
      <c r="DQ673" s="65"/>
      <c r="DR673" s="65"/>
      <c r="DS673" s="65"/>
    </row>
    <row r="674" spans="1:141" s="64" customFormat="1" x14ac:dyDescent="0.35">
      <c r="A674" s="137"/>
      <c r="B674" s="138" t="s">
        <v>56</v>
      </c>
      <c r="C674" s="139"/>
      <c r="D674" s="141">
        <v>76</v>
      </c>
      <c r="E674" s="141">
        <v>76</v>
      </c>
      <c r="F674" s="141"/>
      <c r="G674" s="140"/>
      <c r="H674" s="141"/>
      <c r="I674" s="140"/>
      <c r="J674" s="143"/>
      <c r="K674" s="206"/>
      <c r="L674" s="206"/>
      <c r="M674" s="206"/>
      <c r="N674" s="206"/>
      <c r="O674" s="206"/>
      <c r="P674" s="206"/>
      <c r="Q674" s="206"/>
      <c r="R674" s="206"/>
      <c r="S674" s="155"/>
      <c r="T674" s="65"/>
      <c r="U674" s="65"/>
      <c r="V674" s="65"/>
      <c r="W674" s="65"/>
      <c r="X674" s="65"/>
      <c r="Y674" s="65"/>
      <c r="Z674" s="65"/>
      <c r="AA674" s="65"/>
      <c r="AB674" s="65"/>
      <c r="AC674" s="65"/>
      <c r="AD674" s="65"/>
      <c r="AE674" s="65"/>
      <c r="AF674" s="65"/>
      <c r="AG674" s="65"/>
      <c r="AH674" s="65"/>
      <c r="AI674" s="65"/>
      <c r="AJ674" s="65"/>
      <c r="AK674" s="65"/>
      <c r="AL674" s="65"/>
      <c r="AM674" s="65"/>
      <c r="AN674" s="65"/>
      <c r="AO674" s="65"/>
      <c r="AP674" s="65"/>
      <c r="AQ674" s="65"/>
      <c r="AR674" s="65"/>
      <c r="AS674" s="65"/>
      <c r="AT674" s="65"/>
      <c r="AU674" s="65"/>
      <c r="AV674" s="65"/>
      <c r="AW674" s="65"/>
      <c r="AX674" s="65"/>
      <c r="AY674" s="65"/>
      <c r="AZ674" s="65"/>
      <c r="BA674" s="65"/>
      <c r="BB674" s="65"/>
      <c r="BC674" s="65"/>
      <c r="BD674" s="65"/>
      <c r="BE674" s="65"/>
      <c r="BF674" s="65"/>
      <c r="BG674" s="65"/>
      <c r="BH674" s="65"/>
      <c r="BI674" s="65"/>
      <c r="BJ674" s="65"/>
      <c r="BK674" s="65"/>
      <c r="BL674" s="65"/>
      <c r="BM674" s="65"/>
      <c r="BN674" s="65"/>
      <c r="BO674" s="65"/>
      <c r="BP674" s="65"/>
      <c r="BQ674" s="65"/>
      <c r="BR674" s="65"/>
      <c r="BS674" s="65"/>
      <c r="BT674" s="65"/>
      <c r="BU674" s="65"/>
      <c r="BV674" s="65"/>
      <c r="BW674" s="65"/>
      <c r="BX674" s="65"/>
      <c r="BY674" s="65"/>
      <c r="BZ674" s="65"/>
      <c r="CA674" s="65"/>
      <c r="CB674" s="65"/>
      <c r="CC674" s="65"/>
      <c r="CD674" s="65"/>
      <c r="CE674" s="65"/>
      <c r="CF674" s="65"/>
      <c r="CG674" s="65"/>
      <c r="CH674" s="65"/>
      <c r="CI674" s="65"/>
      <c r="CJ674" s="65"/>
      <c r="CK674" s="65"/>
      <c r="CL674" s="65"/>
      <c r="CM674" s="65"/>
      <c r="CN674" s="65"/>
      <c r="CO674" s="65"/>
      <c r="CP674" s="65"/>
      <c r="CQ674" s="65"/>
      <c r="CR674" s="65"/>
      <c r="CS674" s="65"/>
      <c r="CT674" s="65"/>
      <c r="CU674" s="65"/>
      <c r="CV674" s="65"/>
      <c r="CW674" s="65"/>
      <c r="CX674" s="65"/>
      <c r="CY674" s="65"/>
      <c r="CZ674" s="65"/>
      <c r="DA674" s="65"/>
      <c r="DB674" s="65"/>
      <c r="DC674" s="65"/>
      <c r="DD674" s="65"/>
      <c r="DE674" s="65"/>
      <c r="DF674" s="65"/>
      <c r="DG674" s="65"/>
      <c r="DH674" s="65"/>
      <c r="DI674" s="65"/>
      <c r="DJ674" s="65"/>
      <c r="DK674" s="65"/>
      <c r="DL674" s="65"/>
      <c r="DM674" s="65"/>
      <c r="DN674" s="65"/>
      <c r="DO674" s="65"/>
      <c r="DP674" s="65"/>
      <c r="DQ674" s="65"/>
      <c r="DR674" s="65"/>
      <c r="DS674" s="65"/>
    </row>
    <row r="675" spans="1:141" s="64" customFormat="1" x14ac:dyDescent="0.35">
      <c r="A675" s="137"/>
      <c r="B675" s="138" t="s">
        <v>54</v>
      </c>
      <c r="C675" s="139"/>
      <c r="D675" s="141">
        <v>3</v>
      </c>
      <c r="E675" s="141">
        <v>3</v>
      </c>
      <c r="F675" s="141"/>
      <c r="G675" s="140"/>
      <c r="H675" s="141"/>
      <c r="I675" s="140"/>
      <c r="J675" s="143"/>
      <c r="K675" s="206"/>
      <c r="L675" s="206"/>
      <c r="M675" s="206"/>
      <c r="N675" s="206"/>
      <c r="O675" s="206"/>
      <c r="P675" s="206"/>
      <c r="Q675" s="206"/>
      <c r="R675" s="206"/>
      <c r="S675" s="155"/>
      <c r="T675" s="65"/>
      <c r="U675" s="65"/>
      <c r="V675" s="65"/>
      <c r="W675" s="65"/>
      <c r="X675" s="65"/>
      <c r="Y675" s="65"/>
      <c r="Z675" s="65"/>
      <c r="AA675" s="65"/>
      <c r="AB675" s="65"/>
      <c r="AC675" s="65"/>
      <c r="AD675" s="65"/>
      <c r="AE675" s="65"/>
      <c r="AF675" s="65"/>
      <c r="AG675" s="65"/>
      <c r="AH675" s="65"/>
      <c r="AI675" s="65"/>
      <c r="AJ675" s="65"/>
      <c r="AK675" s="65"/>
      <c r="AL675" s="65"/>
      <c r="AM675" s="65"/>
      <c r="AN675" s="65"/>
      <c r="AO675" s="65"/>
      <c r="AP675" s="65"/>
      <c r="AQ675" s="65"/>
      <c r="AR675" s="65"/>
      <c r="AS675" s="65"/>
      <c r="AT675" s="65"/>
      <c r="AU675" s="65"/>
      <c r="AV675" s="65"/>
      <c r="AW675" s="65"/>
      <c r="AX675" s="65"/>
      <c r="AY675" s="65"/>
      <c r="AZ675" s="65"/>
      <c r="BA675" s="65"/>
      <c r="BB675" s="65"/>
      <c r="BC675" s="65"/>
      <c r="BD675" s="65"/>
      <c r="BE675" s="65"/>
      <c r="BF675" s="65"/>
      <c r="BG675" s="65"/>
      <c r="BH675" s="65"/>
      <c r="BI675" s="65"/>
      <c r="BJ675" s="65"/>
      <c r="BK675" s="65"/>
      <c r="BL675" s="65"/>
      <c r="BM675" s="65"/>
      <c r="BN675" s="65"/>
      <c r="BO675" s="65"/>
      <c r="BP675" s="65"/>
      <c r="BQ675" s="65"/>
      <c r="BR675" s="65"/>
      <c r="BS675" s="65"/>
      <c r="BT675" s="65"/>
      <c r="BU675" s="65"/>
      <c r="BV675" s="65"/>
      <c r="BW675" s="65"/>
      <c r="BX675" s="65"/>
      <c r="BY675" s="65"/>
      <c r="BZ675" s="65"/>
      <c r="CA675" s="65"/>
      <c r="CB675" s="65"/>
      <c r="CC675" s="65"/>
      <c r="CD675" s="65"/>
      <c r="CE675" s="65"/>
      <c r="CF675" s="65"/>
      <c r="CG675" s="65"/>
      <c r="CH675" s="65"/>
      <c r="CI675" s="65"/>
      <c r="CJ675" s="65"/>
      <c r="CK675" s="65"/>
      <c r="CL675" s="65"/>
      <c r="CM675" s="65"/>
      <c r="CN675" s="65"/>
      <c r="CO675" s="65"/>
      <c r="CP675" s="65"/>
      <c r="CQ675" s="65"/>
      <c r="CR675" s="65"/>
      <c r="CS675" s="65"/>
      <c r="CT675" s="65"/>
      <c r="CU675" s="65"/>
      <c r="CV675" s="65"/>
      <c r="CW675" s="65"/>
      <c r="CX675" s="65"/>
      <c r="CY675" s="65"/>
      <c r="CZ675" s="65"/>
      <c r="DA675" s="65"/>
      <c r="DB675" s="65"/>
      <c r="DC675" s="65"/>
      <c r="DD675" s="65"/>
      <c r="DE675" s="65"/>
      <c r="DF675" s="65"/>
      <c r="DG675" s="65"/>
      <c r="DH675" s="65"/>
      <c r="DI675" s="65"/>
      <c r="DJ675" s="65"/>
      <c r="DK675" s="65"/>
      <c r="DL675" s="65"/>
      <c r="DM675" s="65"/>
      <c r="DN675" s="65"/>
      <c r="DO675" s="65"/>
      <c r="DP675" s="65"/>
      <c r="DQ675" s="65"/>
      <c r="DR675" s="65"/>
      <c r="DS675" s="65"/>
    </row>
    <row r="676" spans="1:141" s="64" customFormat="1" x14ac:dyDescent="0.35">
      <c r="A676" s="137"/>
      <c r="B676" s="138" t="s">
        <v>21</v>
      </c>
      <c r="C676" s="139"/>
      <c r="D676" s="141">
        <v>1.5</v>
      </c>
      <c r="E676" s="141">
        <v>1.5</v>
      </c>
      <c r="F676" s="141"/>
      <c r="G676" s="140"/>
      <c r="H676" s="141"/>
      <c r="I676" s="140"/>
      <c r="J676" s="143"/>
      <c r="K676" s="206"/>
      <c r="L676" s="206"/>
      <c r="M676" s="206"/>
      <c r="N676" s="206"/>
      <c r="O676" s="206"/>
      <c r="P676" s="206"/>
      <c r="Q676" s="206"/>
      <c r="R676" s="206"/>
      <c r="S676" s="155"/>
      <c r="T676" s="65"/>
      <c r="U676" s="65"/>
      <c r="V676" s="65"/>
      <c r="W676" s="65"/>
      <c r="X676" s="65"/>
      <c r="Y676" s="65"/>
      <c r="Z676" s="65"/>
      <c r="AA676" s="65"/>
      <c r="AB676" s="65"/>
      <c r="AC676" s="65"/>
      <c r="AD676" s="65"/>
      <c r="AE676" s="65"/>
      <c r="AF676" s="65"/>
      <c r="AG676" s="65"/>
      <c r="AH676" s="65"/>
      <c r="AI676" s="65"/>
      <c r="AJ676" s="65"/>
      <c r="AK676" s="65"/>
      <c r="AL676" s="65"/>
      <c r="AM676" s="65"/>
      <c r="AN676" s="65"/>
      <c r="AO676" s="65"/>
      <c r="AP676" s="65"/>
      <c r="AQ676" s="65"/>
      <c r="AR676" s="65"/>
      <c r="AS676" s="65"/>
      <c r="AT676" s="65"/>
      <c r="AU676" s="65"/>
      <c r="AV676" s="65"/>
      <c r="AW676" s="65"/>
      <c r="AX676" s="65"/>
      <c r="AY676" s="65"/>
      <c r="AZ676" s="65"/>
      <c r="BA676" s="65"/>
      <c r="BB676" s="65"/>
      <c r="BC676" s="65"/>
      <c r="BD676" s="65"/>
      <c r="BE676" s="65"/>
      <c r="BF676" s="65"/>
      <c r="BG676" s="65"/>
      <c r="BH676" s="65"/>
      <c r="BI676" s="65"/>
      <c r="BJ676" s="65"/>
      <c r="BK676" s="65"/>
      <c r="BL676" s="65"/>
      <c r="BM676" s="65"/>
      <c r="BN676" s="65"/>
      <c r="BO676" s="65"/>
      <c r="BP676" s="65"/>
      <c r="BQ676" s="65"/>
      <c r="BR676" s="65"/>
      <c r="BS676" s="65"/>
      <c r="BT676" s="65"/>
      <c r="BU676" s="65"/>
      <c r="BV676" s="65"/>
      <c r="BW676" s="65"/>
      <c r="BX676" s="65"/>
      <c r="BY676" s="65"/>
      <c r="BZ676" s="65"/>
      <c r="CA676" s="65"/>
      <c r="CB676" s="65"/>
      <c r="CC676" s="65"/>
      <c r="CD676" s="65"/>
      <c r="CE676" s="65"/>
      <c r="CF676" s="65"/>
      <c r="CG676" s="65"/>
      <c r="CH676" s="65"/>
      <c r="CI676" s="65"/>
      <c r="CJ676" s="65"/>
      <c r="CK676" s="65"/>
      <c r="CL676" s="65"/>
      <c r="CM676" s="65"/>
      <c r="CN676" s="65"/>
      <c r="CO676" s="65"/>
      <c r="CP676" s="65"/>
      <c r="CQ676" s="65"/>
      <c r="CR676" s="65"/>
      <c r="CS676" s="65"/>
      <c r="CT676" s="65"/>
      <c r="CU676" s="65"/>
      <c r="CV676" s="65"/>
      <c r="CW676" s="65"/>
      <c r="CX676" s="65"/>
      <c r="CY676" s="65"/>
      <c r="CZ676" s="65"/>
      <c r="DA676" s="65"/>
      <c r="DB676" s="65"/>
      <c r="DC676" s="65"/>
      <c r="DD676" s="65"/>
      <c r="DE676" s="65"/>
      <c r="DF676" s="65"/>
      <c r="DG676" s="65"/>
      <c r="DH676" s="65"/>
      <c r="DI676" s="65"/>
      <c r="DJ676" s="65"/>
      <c r="DK676" s="65"/>
      <c r="DL676" s="65"/>
      <c r="DM676" s="65"/>
      <c r="DN676" s="65"/>
      <c r="DO676" s="65"/>
      <c r="DP676" s="65"/>
      <c r="DQ676" s="65"/>
      <c r="DR676" s="65"/>
      <c r="DS676" s="65"/>
    </row>
    <row r="677" spans="1:141" s="64" customFormat="1" x14ac:dyDescent="0.35">
      <c r="A677" s="137"/>
      <c r="B677" s="138" t="s">
        <v>22</v>
      </c>
      <c r="C677" s="139"/>
      <c r="D677" s="141">
        <v>5</v>
      </c>
      <c r="E677" s="141">
        <v>5</v>
      </c>
      <c r="F677" s="141"/>
      <c r="G677" s="140"/>
      <c r="H677" s="141"/>
      <c r="I677" s="140"/>
      <c r="J677" s="143"/>
      <c r="K677" s="206"/>
      <c r="L677" s="206"/>
      <c r="M677" s="206"/>
      <c r="N677" s="206"/>
      <c r="O677" s="206"/>
      <c r="P677" s="206"/>
      <c r="Q677" s="206"/>
      <c r="R677" s="206"/>
      <c r="S677" s="155"/>
      <c r="T677" s="65"/>
      <c r="U677" s="65"/>
      <c r="V677" s="65"/>
      <c r="W677" s="65"/>
      <c r="X677" s="65"/>
      <c r="Y677" s="65"/>
      <c r="Z677" s="65"/>
      <c r="AA677" s="65"/>
      <c r="AB677" s="65"/>
      <c r="AC677" s="65"/>
      <c r="AD677" s="65"/>
      <c r="AE677" s="65"/>
      <c r="AF677" s="65"/>
      <c r="AG677" s="65"/>
      <c r="AH677" s="65"/>
      <c r="AI677" s="65"/>
      <c r="AJ677" s="65"/>
      <c r="AK677" s="65"/>
      <c r="AL677" s="65"/>
      <c r="AM677" s="65"/>
      <c r="AN677" s="65"/>
      <c r="AO677" s="65"/>
      <c r="AP677" s="65"/>
      <c r="AQ677" s="65"/>
      <c r="AR677" s="65"/>
      <c r="AS677" s="65"/>
      <c r="AT677" s="65"/>
      <c r="AU677" s="65"/>
      <c r="AV677" s="65"/>
      <c r="AW677" s="65"/>
      <c r="AX677" s="65"/>
      <c r="AY677" s="65"/>
      <c r="AZ677" s="65"/>
      <c r="BA677" s="65"/>
      <c r="BB677" s="65"/>
      <c r="BC677" s="65"/>
      <c r="BD677" s="65"/>
      <c r="BE677" s="65"/>
      <c r="BF677" s="65"/>
      <c r="BG677" s="65"/>
      <c r="BH677" s="65"/>
      <c r="BI677" s="65"/>
      <c r="BJ677" s="65"/>
      <c r="BK677" s="65"/>
      <c r="BL677" s="65"/>
      <c r="BM677" s="65"/>
      <c r="BN677" s="65"/>
      <c r="BO677" s="65"/>
      <c r="BP677" s="65"/>
      <c r="BQ677" s="65"/>
      <c r="BR677" s="65"/>
      <c r="BS677" s="65"/>
      <c r="BT677" s="65"/>
      <c r="BU677" s="65"/>
      <c r="BV677" s="65"/>
      <c r="BW677" s="65"/>
      <c r="BX677" s="65"/>
      <c r="BY677" s="65"/>
      <c r="BZ677" s="65"/>
      <c r="CA677" s="65"/>
      <c r="CB677" s="65"/>
      <c r="CC677" s="65"/>
      <c r="CD677" s="65"/>
      <c r="CE677" s="65"/>
      <c r="CF677" s="65"/>
      <c r="CG677" s="65"/>
      <c r="CH677" s="65"/>
      <c r="CI677" s="65"/>
      <c r="CJ677" s="65"/>
      <c r="CK677" s="65"/>
      <c r="CL677" s="65"/>
      <c r="CM677" s="65"/>
      <c r="CN677" s="65"/>
      <c r="CO677" s="65"/>
      <c r="CP677" s="65"/>
      <c r="CQ677" s="65"/>
      <c r="CR677" s="65"/>
      <c r="CS677" s="65"/>
      <c r="CT677" s="65"/>
      <c r="CU677" s="65"/>
      <c r="CV677" s="65"/>
      <c r="CW677" s="65"/>
      <c r="CX677" s="65"/>
      <c r="CY677" s="65"/>
      <c r="CZ677" s="65"/>
      <c r="DA677" s="65"/>
      <c r="DB677" s="65"/>
      <c r="DC677" s="65"/>
      <c r="DD677" s="65"/>
      <c r="DE677" s="65"/>
      <c r="DF677" s="65"/>
      <c r="DG677" s="65"/>
      <c r="DH677" s="65"/>
      <c r="DI677" s="65"/>
      <c r="DJ677" s="65"/>
      <c r="DK677" s="65"/>
      <c r="DL677" s="65"/>
      <c r="DM677" s="65"/>
      <c r="DN677" s="65"/>
      <c r="DO677" s="65"/>
      <c r="DP677" s="65"/>
      <c r="DQ677" s="65"/>
      <c r="DR677" s="65"/>
      <c r="DS677" s="65"/>
    </row>
    <row r="678" spans="1:141" s="64" customFormat="1" ht="26.5" x14ac:dyDescent="0.35">
      <c r="A678" s="137" t="s">
        <v>68</v>
      </c>
      <c r="B678" s="138"/>
      <c r="C678" s="139">
        <v>180</v>
      </c>
      <c r="D678" s="204"/>
      <c r="E678" s="202"/>
      <c r="F678" s="142">
        <v>2.4166666666666665</v>
      </c>
      <c r="G678" s="141">
        <v>2.5833333333333335</v>
      </c>
      <c r="H678" s="141">
        <v>13.608333333333333</v>
      </c>
      <c r="I678" s="142">
        <v>87.3</v>
      </c>
      <c r="J678" s="143" t="s">
        <v>383</v>
      </c>
      <c r="K678" s="206"/>
      <c r="L678" s="206"/>
      <c r="M678" s="206"/>
      <c r="N678" s="206"/>
      <c r="O678" s="206"/>
      <c r="P678" s="206"/>
      <c r="Q678" s="206"/>
      <c r="R678" s="206"/>
      <c r="S678" s="155"/>
      <c r="T678" s="65"/>
      <c r="U678" s="65"/>
      <c r="V678" s="65"/>
      <c r="W678" s="65"/>
      <c r="X678" s="65"/>
      <c r="Y678" s="65"/>
      <c r="Z678" s="65"/>
      <c r="AA678" s="65"/>
      <c r="AB678" s="65"/>
      <c r="AC678" s="65"/>
      <c r="AD678" s="65"/>
      <c r="AE678" s="65"/>
      <c r="AF678" s="65"/>
      <c r="AG678" s="65"/>
      <c r="AH678" s="65"/>
      <c r="AI678" s="65"/>
      <c r="AJ678" s="65"/>
      <c r="AK678" s="65"/>
      <c r="AL678" s="65"/>
      <c r="AM678" s="65"/>
      <c r="AN678" s="65"/>
      <c r="AO678" s="65"/>
      <c r="AP678" s="65"/>
      <c r="AQ678" s="65"/>
      <c r="AR678" s="65"/>
      <c r="AS678" s="65"/>
      <c r="AT678" s="65"/>
      <c r="AU678" s="65"/>
      <c r="AV678" s="65"/>
      <c r="AW678" s="65"/>
      <c r="AX678" s="65"/>
      <c r="AY678" s="65"/>
      <c r="AZ678" s="65"/>
      <c r="BA678" s="65"/>
      <c r="BB678" s="65"/>
      <c r="BC678" s="65"/>
      <c r="BD678" s="65"/>
      <c r="BE678" s="65"/>
      <c r="BF678" s="65"/>
      <c r="BG678" s="65"/>
      <c r="BH678" s="65"/>
      <c r="BI678" s="65"/>
      <c r="BJ678" s="65"/>
      <c r="BK678" s="65"/>
      <c r="BL678" s="65"/>
      <c r="BM678" s="65"/>
      <c r="BN678" s="65"/>
      <c r="BO678" s="65"/>
      <c r="BP678" s="65"/>
      <c r="BQ678" s="65"/>
      <c r="BR678" s="65"/>
      <c r="BS678" s="65"/>
      <c r="BT678" s="65"/>
      <c r="BU678" s="65"/>
      <c r="BV678" s="65"/>
      <c r="BW678" s="65"/>
      <c r="BX678" s="65"/>
      <c r="BY678" s="65"/>
      <c r="BZ678" s="65"/>
      <c r="CA678" s="65"/>
      <c r="CB678" s="65"/>
      <c r="CC678" s="65"/>
      <c r="CD678" s="65"/>
      <c r="CE678" s="65"/>
      <c r="CF678" s="65"/>
      <c r="CG678" s="65"/>
      <c r="CH678" s="65"/>
      <c r="CI678" s="65"/>
      <c r="CJ678" s="65"/>
      <c r="CK678" s="65"/>
      <c r="CL678" s="65"/>
      <c r="CM678" s="65"/>
      <c r="CN678" s="65"/>
      <c r="CO678" s="65"/>
      <c r="CP678" s="65"/>
      <c r="CQ678" s="65"/>
      <c r="CR678" s="65"/>
      <c r="CS678" s="65"/>
      <c r="CT678" s="65"/>
      <c r="CU678" s="65"/>
      <c r="CV678" s="65"/>
      <c r="CW678" s="65"/>
      <c r="CX678" s="65"/>
      <c r="CY678" s="65"/>
      <c r="CZ678" s="65"/>
      <c r="DA678" s="65"/>
      <c r="DB678" s="65"/>
      <c r="DC678" s="65"/>
      <c r="DD678" s="65"/>
      <c r="DE678" s="65"/>
      <c r="DF678" s="65"/>
      <c r="DG678" s="65"/>
      <c r="DH678" s="65"/>
      <c r="DI678" s="65"/>
      <c r="DJ678" s="65"/>
      <c r="DK678" s="65"/>
      <c r="DL678" s="65"/>
      <c r="DM678" s="65"/>
      <c r="DN678" s="65"/>
      <c r="DO678" s="65"/>
      <c r="DP678" s="65"/>
      <c r="DQ678" s="65"/>
      <c r="DR678" s="65"/>
      <c r="DS678" s="65"/>
    </row>
    <row r="679" spans="1:141" s="64" customFormat="1" x14ac:dyDescent="0.35">
      <c r="A679" s="137"/>
      <c r="B679" s="138" t="s">
        <v>69</v>
      </c>
      <c r="C679" s="139"/>
      <c r="D679" s="142">
        <v>1.5</v>
      </c>
      <c r="E679" s="141">
        <v>1.5</v>
      </c>
      <c r="F679" s="142"/>
      <c r="G679" s="141"/>
      <c r="H679" s="141"/>
      <c r="I679" s="142"/>
      <c r="J679" s="143"/>
      <c r="K679" s="206"/>
      <c r="L679" s="206"/>
      <c r="M679" s="206"/>
      <c r="N679" s="206"/>
      <c r="O679" s="206"/>
      <c r="P679" s="206"/>
      <c r="Q679" s="206"/>
      <c r="R679" s="206"/>
      <c r="S679" s="155"/>
      <c r="T679" s="65"/>
      <c r="U679" s="65"/>
      <c r="V679" s="65"/>
      <c r="W679" s="65"/>
      <c r="X679" s="65"/>
      <c r="Y679" s="65"/>
      <c r="Z679" s="65"/>
      <c r="AA679" s="65"/>
      <c r="AB679" s="65"/>
      <c r="AC679" s="65"/>
      <c r="AD679" s="65"/>
      <c r="AE679" s="65"/>
      <c r="AF679" s="65"/>
      <c r="AG679" s="65"/>
      <c r="AH679" s="65"/>
      <c r="AI679" s="65"/>
      <c r="AJ679" s="65"/>
      <c r="AK679" s="65"/>
      <c r="AL679" s="65"/>
      <c r="AM679" s="65"/>
      <c r="AN679" s="65"/>
      <c r="AO679" s="65"/>
      <c r="AP679" s="65"/>
      <c r="AQ679" s="65"/>
      <c r="AR679" s="65"/>
      <c r="AS679" s="65"/>
      <c r="AT679" s="65"/>
      <c r="AU679" s="65"/>
      <c r="AV679" s="65"/>
      <c r="AW679" s="65"/>
      <c r="AX679" s="65"/>
      <c r="AY679" s="65"/>
      <c r="AZ679" s="65"/>
      <c r="BA679" s="65"/>
      <c r="BB679" s="65"/>
      <c r="BC679" s="65"/>
      <c r="BD679" s="65"/>
      <c r="BE679" s="65"/>
      <c r="BF679" s="65"/>
      <c r="BG679" s="65"/>
      <c r="BH679" s="65"/>
      <c r="BI679" s="65"/>
      <c r="BJ679" s="65"/>
      <c r="BK679" s="65"/>
      <c r="BL679" s="65"/>
      <c r="BM679" s="65"/>
      <c r="BN679" s="65"/>
      <c r="BO679" s="65"/>
      <c r="BP679" s="65"/>
      <c r="BQ679" s="65"/>
      <c r="BR679" s="65"/>
      <c r="BS679" s="65"/>
      <c r="BT679" s="65"/>
      <c r="BU679" s="65"/>
      <c r="BV679" s="65"/>
      <c r="BW679" s="65"/>
      <c r="BX679" s="65"/>
      <c r="BY679" s="65"/>
      <c r="BZ679" s="65"/>
      <c r="CA679" s="65"/>
      <c r="CB679" s="65"/>
      <c r="CC679" s="65"/>
      <c r="CD679" s="65"/>
      <c r="CE679" s="65"/>
      <c r="CF679" s="65"/>
      <c r="CG679" s="65"/>
      <c r="CH679" s="65"/>
      <c r="CI679" s="65"/>
      <c r="CJ679" s="65"/>
      <c r="CK679" s="65"/>
      <c r="CL679" s="65"/>
      <c r="CM679" s="65"/>
      <c r="CN679" s="65"/>
      <c r="CO679" s="65"/>
      <c r="CP679" s="65"/>
      <c r="CQ679" s="65"/>
      <c r="CR679" s="65"/>
      <c r="CS679" s="65"/>
      <c r="CT679" s="65"/>
      <c r="CU679" s="65"/>
      <c r="CV679" s="65"/>
      <c r="CW679" s="65"/>
      <c r="CX679" s="65"/>
      <c r="CY679" s="65"/>
      <c r="CZ679" s="65"/>
      <c r="DA679" s="65"/>
      <c r="DB679" s="65"/>
      <c r="DC679" s="65"/>
      <c r="DD679" s="65"/>
      <c r="DE679" s="65"/>
      <c r="DF679" s="65"/>
      <c r="DG679" s="65"/>
      <c r="DH679" s="65"/>
      <c r="DI679" s="65"/>
      <c r="DJ679" s="65"/>
      <c r="DK679" s="65"/>
      <c r="DL679" s="65"/>
      <c r="DM679" s="65"/>
      <c r="DN679" s="65"/>
      <c r="DO679" s="65"/>
      <c r="DP679" s="65"/>
      <c r="DQ679" s="65"/>
      <c r="DR679" s="65"/>
      <c r="DS679" s="65"/>
    </row>
    <row r="680" spans="1:141" s="64" customFormat="1" x14ac:dyDescent="0.35">
      <c r="A680" s="137"/>
      <c r="B680" s="138" t="s">
        <v>20</v>
      </c>
      <c r="C680" s="139"/>
      <c r="D680" s="142">
        <v>8</v>
      </c>
      <c r="E680" s="141">
        <v>8</v>
      </c>
      <c r="F680" s="142"/>
      <c r="G680" s="141"/>
      <c r="H680" s="141"/>
      <c r="I680" s="142"/>
      <c r="J680" s="143"/>
      <c r="K680" s="206"/>
      <c r="L680" s="206"/>
      <c r="M680" s="206"/>
      <c r="N680" s="206"/>
      <c r="O680" s="206"/>
      <c r="P680" s="206"/>
      <c r="Q680" s="206"/>
      <c r="R680" s="206"/>
      <c r="S680" s="155"/>
      <c r="T680" s="65"/>
      <c r="U680" s="65"/>
      <c r="V680" s="65"/>
      <c r="W680" s="65"/>
      <c r="X680" s="65"/>
      <c r="Y680" s="65"/>
      <c r="Z680" s="65"/>
      <c r="AA680" s="65"/>
      <c r="AB680" s="65"/>
      <c r="AC680" s="65"/>
      <c r="AD680" s="65"/>
      <c r="AE680" s="65"/>
      <c r="AF680" s="65"/>
      <c r="AG680" s="65"/>
      <c r="AH680" s="65"/>
      <c r="AI680" s="65"/>
      <c r="AJ680" s="65"/>
      <c r="AK680" s="65"/>
      <c r="AL680" s="65"/>
      <c r="AM680" s="65"/>
      <c r="AN680" s="65"/>
      <c r="AO680" s="65"/>
      <c r="AP680" s="65"/>
      <c r="AQ680" s="65"/>
      <c r="AR680" s="65"/>
      <c r="AS680" s="65"/>
      <c r="AT680" s="65"/>
      <c r="AU680" s="65"/>
      <c r="AV680" s="65"/>
      <c r="AW680" s="65"/>
      <c r="AX680" s="65"/>
      <c r="AY680" s="65"/>
      <c r="AZ680" s="65"/>
      <c r="BA680" s="65"/>
      <c r="BB680" s="65"/>
      <c r="BC680" s="65"/>
      <c r="BD680" s="65"/>
      <c r="BE680" s="65"/>
      <c r="BF680" s="65"/>
      <c r="BG680" s="65"/>
      <c r="BH680" s="65"/>
      <c r="BI680" s="65"/>
      <c r="BJ680" s="65"/>
      <c r="BK680" s="65"/>
      <c r="BL680" s="65"/>
      <c r="BM680" s="65"/>
      <c r="BN680" s="65"/>
      <c r="BO680" s="65"/>
      <c r="BP680" s="65"/>
      <c r="BQ680" s="65"/>
      <c r="BR680" s="65"/>
      <c r="BS680" s="65"/>
      <c r="BT680" s="65"/>
      <c r="BU680" s="65"/>
      <c r="BV680" s="65"/>
      <c r="BW680" s="65"/>
      <c r="BX680" s="65"/>
      <c r="BY680" s="65"/>
      <c r="BZ680" s="65"/>
      <c r="CA680" s="65"/>
      <c r="CB680" s="65"/>
      <c r="CC680" s="65"/>
      <c r="CD680" s="65"/>
      <c r="CE680" s="65"/>
      <c r="CF680" s="65"/>
      <c r="CG680" s="65"/>
      <c r="CH680" s="65"/>
      <c r="CI680" s="65"/>
      <c r="CJ680" s="65"/>
      <c r="CK680" s="65"/>
      <c r="CL680" s="65"/>
      <c r="CM680" s="65"/>
      <c r="CN680" s="65"/>
      <c r="CO680" s="65"/>
      <c r="CP680" s="65"/>
      <c r="CQ680" s="65"/>
      <c r="CR680" s="65"/>
      <c r="CS680" s="65"/>
      <c r="CT680" s="65"/>
      <c r="CU680" s="65"/>
      <c r="CV680" s="65"/>
      <c r="CW680" s="65"/>
      <c r="CX680" s="65"/>
      <c r="CY680" s="65"/>
      <c r="CZ680" s="65"/>
      <c r="DA680" s="65"/>
      <c r="DB680" s="65"/>
      <c r="DC680" s="65"/>
      <c r="DD680" s="65"/>
      <c r="DE680" s="65"/>
      <c r="DF680" s="65"/>
      <c r="DG680" s="65"/>
      <c r="DH680" s="65"/>
      <c r="DI680" s="65"/>
      <c r="DJ680" s="65"/>
      <c r="DK680" s="65"/>
      <c r="DL680" s="65"/>
      <c r="DM680" s="65"/>
      <c r="DN680" s="65"/>
      <c r="DO680" s="65"/>
      <c r="DP680" s="65"/>
      <c r="DQ680" s="65"/>
      <c r="DR680" s="65"/>
      <c r="DS680" s="65"/>
    </row>
    <row r="681" spans="1:141" s="64" customFormat="1" x14ac:dyDescent="0.35">
      <c r="A681" s="250"/>
      <c r="B681" s="138" t="s">
        <v>18</v>
      </c>
      <c r="C681" s="139"/>
      <c r="D681" s="142">
        <v>90</v>
      </c>
      <c r="E681" s="141">
        <v>90</v>
      </c>
      <c r="F681" s="142"/>
      <c r="G681" s="141"/>
      <c r="H681" s="141"/>
      <c r="I681" s="142"/>
      <c r="J681" s="143"/>
      <c r="K681" s="206"/>
      <c r="L681" s="206"/>
      <c r="M681" s="206"/>
      <c r="N681" s="206"/>
      <c r="O681" s="206"/>
      <c r="P681" s="206"/>
      <c r="Q681" s="206"/>
      <c r="R681" s="206"/>
      <c r="S681" s="155"/>
      <c r="T681" s="65"/>
      <c r="U681" s="65"/>
      <c r="V681" s="65"/>
      <c r="W681" s="65"/>
      <c r="X681" s="65"/>
      <c r="Y681" s="65"/>
      <c r="Z681" s="65"/>
      <c r="AA681" s="65"/>
      <c r="AB681" s="65"/>
      <c r="AC681" s="65"/>
      <c r="AD681" s="65"/>
      <c r="AE681" s="65"/>
      <c r="AF681" s="65"/>
      <c r="AG681" s="65"/>
      <c r="AH681" s="65"/>
      <c r="AI681" s="65"/>
      <c r="AJ681" s="65"/>
      <c r="AK681" s="65"/>
      <c r="AL681" s="65"/>
      <c r="AM681" s="65"/>
      <c r="AN681" s="65"/>
      <c r="AO681" s="65"/>
      <c r="AP681" s="65"/>
      <c r="AQ681" s="65"/>
      <c r="AR681" s="65"/>
      <c r="AS681" s="65"/>
      <c r="AT681" s="65"/>
      <c r="AU681" s="65"/>
      <c r="AV681" s="65"/>
      <c r="AW681" s="65"/>
      <c r="AX681" s="65"/>
      <c r="AY681" s="65"/>
      <c r="AZ681" s="65"/>
      <c r="BA681" s="65"/>
      <c r="BB681" s="65"/>
      <c r="BC681" s="65"/>
      <c r="BD681" s="65"/>
      <c r="BE681" s="65"/>
      <c r="BF681" s="65"/>
      <c r="BG681" s="65"/>
      <c r="BH681" s="65"/>
      <c r="BI681" s="65"/>
      <c r="BJ681" s="65"/>
      <c r="BK681" s="65"/>
      <c r="BL681" s="65"/>
      <c r="BM681" s="65"/>
      <c r="BN681" s="65"/>
      <c r="BO681" s="65"/>
      <c r="BP681" s="65"/>
      <c r="BQ681" s="65"/>
      <c r="BR681" s="65"/>
      <c r="BS681" s="65"/>
      <c r="BT681" s="65"/>
      <c r="BU681" s="65"/>
      <c r="BV681" s="65"/>
      <c r="BW681" s="65"/>
      <c r="BX681" s="65"/>
      <c r="BY681" s="65"/>
      <c r="BZ681" s="65"/>
      <c r="CA681" s="65"/>
      <c r="CB681" s="65"/>
      <c r="CC681" s="65"/>
      <c r="CD681" s="65"/>
      <c r="CE681" s="65"/>
      <c r="CF681" s="65"/>
      <c r="CG681" s="65"/>
      <c r="CH681" s="65"/>
      <c r="CI681" s="65"/>
      <c r="CJ681" s="65"/>
      <c r="CK681" s="65"/>
      <c r="CL681" s="65"/>
      <c r="CM681" s="65"/>
      <c r="CN681" s="65"/>
      <c r="CO681" s="65"/>
      <c r="CP681" s="65"/>
      <c r="CQ681" s="65"/>
      <c r="CR681" s="65"/>
      <c r="CS681" s="65"/>
      <c r="CT681" s="65"/>
      <c r="CU681" s="65"/>
      <c r="CV681" s="65"/>
      <c r="CW681" s="65"/>
      <c r="CX681" s="65"/>
      <c r="CY681" s="65"/>
      <c r="CZ681" s="65"/>
      <c r="DA681" s="65"/>
      <c r="DB681" s="65"/>
      <c r="DC681" s="65"/>
      <c r="DD681" s="65"/>
      <c r="DE681" s="65"/>
      <c r="DF681" s="65"/>
      <c r="DG681" s="65"/>
      <c r="DH681" s="65"/>
      <c r="DI681" s="65"/>
      <c r="DJ681" s="65"/>
      <c r="DK681" s="65"/>
      <c r="DL681" s="65"/>
      <c r="DM681" s="65"/>
      <c r="DN681" s="65"/>
      <c r="DO681" s="65"/>
      <c r="DP681" s="65"/>
      <c r="DQ681" s="65"/>
      <c r="DR681" s="65"/>
      <c r="DS681" s="65"/>
    </row>
    <row r="682" spans="1:141" s="64" customFormat="1" x14ac:dyDescent="0.35">
      <c r="A682" s="250"/>
      <c r="B682" s="138" t="s">
        <v>19</v>
      </c>
      <c r="C682" s="139"/>
      <c r="D682" s="142">
        <v>100</v>
      </c>
      <c r="E682" s="141">
        <v>100</v>
      </c>
      <c r="F682" s="142"/>
      <c r="G682" s="141"/>
      <c r="H682" s="141"/>
      <c r="I682" s="142"/>
      <c r="J682" s="143"/>
      <c r="K682" s="206"/>
      <c r="L682" s="206"/>
      <c r="M682" s="206"/>
      <c r="N682" s="206"/>
      <c r="O682" s="206"/>
      <c r="P682" s="206"/>
      <c r="Q682" s="206"/>
      <c r="R682" s="206"/>
      <c r="S682" s="155"/>
      <c r="T682" s="65"/>
      <c r="U682" s="65"/>
      <c r="V682" s="65"/>
      <c r="W682" s="65"/>
      <c r="X682" s="65"/>
      <c r="Y682" s="65"/>
      <c r="Z682" s="65"/>
      <c r="AA682" s="65"/>
      <c r="AB682" s="65"/>
      <c r="AC682" s="65"/>
      <c r="AD682" s="65"/>
      <c r="AE682" s="65"/>
      <c r="AF682" s="65"/>
      <c r="AG682" s="65"/>
      <c r="AH682" s="65"/>
      <c r="AI682" s="65"/>
      <c r="AJ682" s="65"/>
      <c r="AK682" s="65"/>
      <c r="AL682" s="65"/>
      <c r="AM682" s="65"/>
      <c r="AN682" s="65"/>
      <c r="AO682" s="65"/>
      <c r="AP682" s="65"/>
      <c r="AQ682" s="65"/>
      <c r="AR682" s="65"/>
      <c r="AS682" s="65"/>
      <c r="AT682" s="65"/>
      <c r="AU682" s="65"/>
      <c r="AV682" s="65"/>
      <c r="AW682" s="65"/>
      <c r="AX682" s="65"/>
      <c r="AY682" s="65"/>
      <c r="AZ682" s="65"/>
      <c r="BA682" s="65"/>
      <c r="BB682" s="65"/>
      <c r="BC682" s="65"/>
      <c r="BD682" s="65"/>
      <c r="BE682" s="65"/>
      <c r="BF682" s="65"/>
      <c r="BG682" s="65"/>
      <c r="BH682" s="65"/>
      <c r="BI682" s="65"/>
      <c r="BJ682" s="65"/>
      <c r="BK682" s="65"/>
      <c r="BL682" s="65"/>
      <c r="BM682" s="65"/>
      <c r="BN682" s="65"/>
      <c r="BO682" s="65"/>
      <c r="BP682" s="65"/>
      <c r="BQ682" s="65"/>
      <c r="BR682" s="65"/>
      <c r="BS682" s="65"/>
      <c r="BT682" s="65"/>
      <c r="BU682" s="65"/>
      <c r="BV682" s="65"/>
      <c r="BW682" s="65"/>
      <c r="BX682" s="65"/>
      <c r="BY682" s="65"/>
      <c r="BZ682" s="65"/>
      <c r="CA682" s="65"/>
      <c r="CB682" s="65"/>
      <c r="CC682" s="65"/>
      <c r="CD682" s="65"/>
      <c r="CE682" s="65"/>
      <c r="CF682" s="65"/>
      <c r="CG682" s="65"/>
      <c r="CH682" s="65"/>
      <c r="CI682" s="65"/>
      <c r="CJ682" s="65"/>
      <c r="CK682" s="65"/>
      <c r="CL682" s="65"/>
      <c r="CM682" s="65"/>
      <c r="CN682" s="65"/>
      <c r="CO682" s="65"/>
      <c r="CP682" s="65"/>
      <c r="CQ682" s="65"/>
      <c r="CR682" s="65"/>
      <c r="CS682" s="65"/>
      <c r="CT682" s="65"/>
      <c r="CU682" s="65"/>
      <c r="CV682" s="65"/>
      <c r="CW682" s="65"/>
      <c r="CX682" s="65"/>
      <c r="CY682" s="65"/>
      <c r="CZ682" s="65"/>
      <c r="DA682" s="65"/>
      <c r="DB682" s="65"/>
      <c r="DC682" s="65"/>
      <c r="DD682" s="65"/>
      <c r="DE682" s="65"/>
      <c r="DF682" s="65"/>
      <c r="DG682" s="65"/>
      <c r="DH682" s="65"/>
      <c r="DI682" s="65"/>
      <c r="DJ682" s="65"/>
      <c r="DK682" s="65"/>
      <c r="DL682" s="65"/>
      <c r="DM682" s="65"/>
      <c r="DN682" s="65"/>
      <c r="DO682" s="65"/>
      <c r="DP682" s="65"/>
      <c r="DQ682" s="65"/>
      <c r="DR682" s="65"/>
      <c r="DS682" s="65"/>
    </row>
    <row r="683" spans="1:141" s="64" customFormat="1" x14ac:dyDescent="0.35">
      <c r="A683" s="137" t="s">
        <v>70</v>
      </c>
      <c r="B683" s="138"/>
      <c r="C683" s="160" t="s">
        <v>369</v>
      </c>
      <c r="D683" s="202"/>
      <c r="E683" s="202"/>
      <c r="F683" s="142">
        <v>4.8</v>
      </c>
      <c r="G683" s="141">
        <v>7.2</v>
      </c>
      <c r="H683" s="140">
        <v>15.4</v>
      </c>
      <c r="I683" s="142">
        <v>146</v>
      </c>
      <c r="J683" s="143" t="s">
        <v>275</v>
      </c>
      <c r="K683" s="206"/>
      <c r="L683" s="206"/>
      <c r="M683" s="206"/>
      <c r="N683" s="206"/>
      <c r="O683" s="206"/>
      <c r="P683" s="206"/>
      <c r="Q683" s="206"/>
      <c r="R683" s="206"/>
      <c r="S683" s="155"/>
      <c r="T683" s="65"/>
      <c r="U683" s="65"/>
      <c r="V683" s="65"/>
      <c r="W683" s="65"/>
      <c r="X683" s="65"/>
      <c r="Y683" s="65"/>
      <c r="Z683" s="65"/>
      <c r="AA683" s="65"/>
      <c r="AB683" s="65"/>
      <c r="AC683" s="65"/>
      <c r="AD683" s="65"/>
      <c r="AE683" s="65"/>
      <c r="AF683" s="65"/>
      <c r="AG683" s="65"/>
      <c r="AH683" s="65"/>
      <c r="AI683" s="65"/>
      <c r="AJ683" s="65"/>
      <c r="AK683" s="65"/>
      <c r="AL683" s="65"/>
      <c r="AM683" s="65"/>
      <c r="AN683" s="65"/>
      <c r="AO683" s="65"/>
      <c r="AP683" s="65"/>
      <c r="AQ683" s="65"/>
      <c r="AR683" s="65"/>
      <c r="AS683" s="65"/>
      <c r="AT683" s="65"/>
      <c r="AU683" s="65"/>
      <c r="AV683" s="65"/>
      <c r="AW683" s="65"/>
      <c r="AX683" s="65"/>
      <c r="AY683" s="65"/>
      <c r="AZ683" s="65"/>
      <c r="BA683" s="65"/>
      <c r="BB683" s="65"/>
      <c r="BC683" s="65"/>
      <c r="BD683" s="65"/>
      <c r="BE683" s="65"/>
      <c r="BF683" s="65"/>
      <c r="BG683" s="65"/>
      <c r="BH683" s="65"/>
      <c r="BI683" s="65"/>
      <c r="BJ683" s="65"/>
      <c r="BK683" s="65"/>
      <c r="BL683" s="65"/>
      <c r="BM683" s="65"/>
      <c r="BN683" s="65"/>
      <c r="BO683" s="65"/>
      <c r="BP683" s="65"/>
      <c r="BQ683" s="65"/>
      <c r="BR683" s="65"/>
      <c r="BS683" s="65"/>
      <c r="BT683" s="65"/>
      <c r="BU683" s="65"/>
      <c r="BV683" s="65"/>
      <c r="BW683" s="65"/>
      <c r="BX683" s="65"/>
      <c r="BY683" s="65"/>
      <c r="BZ683" s="65"/>
      <c r="CA683" s="65"/>
      <c r="CB683" s="65"/>
      <c r="CC683" s="65"/>
      <c r="CD683" s="65"/>
      <c r="CE683" s="65"/>
      <c r="CF683" s="65"/>
      <c r="CG683" s="65"/>
      <c r="CH683" s="65"/>
      <c r="CI683" s="65"/>
      <c r="CJ683" s="65"/>
      <c r="CK683" s="65"/>
      <c r="CL683" s="65"/>
      <c r="CM683" s="65"/>
      <c r="CN683" s="65"/>
      <c r="CO683" s="65"/>
      <c r="CP683" s="65"/>
      <c r="CQ683" s="65"/>
      <c r="CR683" s="65"/>
      <c r="CS683" s="65"/>
      <c r="CT683" s="65"/>
      <c r="CU683" s="65"/>
      <c r="CV683" s="65"/>
      <c r="CW683" s="65"/>
      <c r="CX683" s="65"/>
      <c r="CY683" s="65"/>
      <c r="CZ683" s="65"/>
      <c r="DA683" s="65"/>
      <c r="DB683" s="65"/>
      <c r="DC683" s="65"/>
      <c r="DD683" s="65"/>
      <c r="DE683" s="65"/>
      <c r="DF683" s="65"/>
      <c r="DG683" s="65"/>
      <c r="DH683" s="65"/>
      <c r="DI683" s="65"/>
      <c r="DJ683" s="65"/>
      <c r="DK683" s="65"/>
      <c r="DL683" s="65"/>
      <c r="DM683" s="65"/>
      <c r="DN683" s="65"/>
      <c r="DO683" s="65"/>
      <c r="DP683" s="65"/>
      <c r="DQ683" s="65"/>
      <c r="DR683" s="65"/>
      <c r="DS683" s="65"/>
      <c r="DT683" s="65"/>
      <c r="DU683" s="65"/>
      <c r="DV683" s="65"/>
      <c r="DW683" s="65"/>
      <c r="DX683" s="65"/>
      <c r="DY683" s="65"/>
      <c r="DZ683" s="65"/>
      <c r="EA683" s="65"/>
      <c r="EB683" s="65"/>
      <c r="EC683" s="65"/>
      <c r="ED683" s="65"/>
      <c r="EE683" s="65"/>
      <c r="EF683" s="65"/>
      <c r="EG683" s="65"/>
      <c r="EH683" s="65"/>
      <c r="EI683" s="65"/>
      <c r="EJ683" s="65"/>
      <c r="EK683" s="65"/>
    </row>
    <row r="684" spans="1:141" s="64" customFormat="1" x14ac:dyDescent="0.35">
      <c r="A684" s="137"/>
      <c r="B684" s="138" t="s">
        <v>28</v>
      </c>
      <c r="C684" s="139"/>
      <c r="D684" s="141">
        <v>30</v>
      </c>
      <c r="E684" s="141">
        <v>30</v>
      </c>
      <c r="F684" s="142"/>
      <c r="G684" s="141"/>
      <c r="H684" s="141"/>
      <c r="I684" s="142"/>
      <c r="J684" s="143"/>
      <c r="K684" s="206"/>
      <c r="L684" s="206"/>
      <c r="M684" s="206"/>
      <c r="N684" s="206"/>
      <c r="O684" s="206"/>
      <c r="P684" s="206"/>
      <c r="Q684" s="206"/>
      <c r="R684" s="206"/>
      <c r="S684" s="155"/>
      <c r="T684" s="65"/>
      <c r="U684" s="65"/>
      <c r="V684" s="65"/>
      <c r="W684" s="65"/>
      <c r="X684" s="65"/>
      <c r="Y684" s="65"/>
      <c r="Z684" s="65"/>
      <c r="AA684" s="65"/>
      <c r="AB684" s="65"/>
      <c r="AC684" s="65"/>
      <c r="AD684" s="65"/>
      <c r="AE684" s="65"/>
      <c r="AF684" s="65"/>
      <c r="AG684" s="65"/>
      <c r="AH684" s="65"/>
      <c r="AI684" s="65"/>
      <c r="AJ684" s="65"/>
      <c r="AK684" s="65"/>
      <c r="AL684" s="65"/>
      <c r="AM684" s="65"/>
      <c r="AN684" s="65"/>
      <c r="AO684" s="65"/>
      <c r="AP684" s="65"/>
      <c r="AQ684" s="65"/>
      <c r="AR684" s="65"/>
      <c r="AS684" s="65"/>
      <c r="AT684" s="65"/>
      <c r="AU684" s="65"/>
      <c r="AV684" s="65"/>
      <c r="AW684" s="65"/>
      <c r="AX684" s="65"/>
      <c r="AY684" s="65"/>
      <c r="AZ684" s="65"/>
      <c r="BA684" s="65"/>
      <c r="BB684" s="65"/>
      <c r="BC684" s="65"/>
      <c r="BD684" s="65"/>
      <c r="BE684" s="65"/>
      <c r="BF684" s="65"/>
      <c r="BG684" s="65"/>
      <c r="BH684" s="65"/>
      <c r="BI684" s="65"/>
      <c r="BJ684" s="65"/>
      <c r="BK684" s="65"/>
      <c r="BL684" s="65"/>
      <c r="BM684" s="65"/>
      <c r="BN684" s="65"/>
      <c r="BO684" s="65"/>
      <c r="BP684" s="65"/>
      <c r="BQ684" s="65"/>
      <c r="BR684" s="65"/>
      <c r="BS684" s="65"/>
      <c r="BT684" s="65"/>
      <c r="BU684" s="65"/>
      <c r="BV684" s="65"/>
      <c r="BW684" s="65"/>
      <c r="BX684" s="65"/>
      <c r="BY684" s="65"/>
      <c r="BZ684" s="65"/>
      <c r="CA684" s="65"/>
      <c r="CB684" s="65"/>
      <c r="CC684" s="65"/>
      <c r="CD684" s="65"/>
      <c r="CE684" s="65"/>
      <c r="CF684" s="65"/>
      <c r="CG684" s="65"/>
      <c r="CH684" s="65"/>
      <c r="CI684" s="65"/>
      <c r="CJ684" s="65"/>
      <c r="CK684" s="65"/>
      <c r="CL684" s="65"/>
      <c r="CM684" s="65"/>
      <c r="CN684" s="65"/>
      <c r="CO684" s="65"/>
      <c r="CP684" s="65"/>
      <c r="CQ684" s="65"/>
      <c r="CR684" s="65"/>
      <c r="CS684" s="65"/>
      <c r="CT684" s="65"/>
      <c r="CU684" s="65"/>
      <c r="CV684" s="65"/>
      <c r="CW684" s="65"/>
      <c r="CX684" s="65"/>
      <c r="CY684" s="65"/>
      <c r="CZ684" s="65"/>
      <c r="DA684" s="65"/>
      <c r="DB684" s="65"/>
      <c r="DC684" s="65"/>
      <c r="DD684" s="65"/>
      <c r="DE684" s="65"/>
      <c r="DF684" s="65"/>
      <c r="DG684" s="65"/>
      <c r="DH684" s="65"/>
      <c r="DI684" s="65"/>
      <c r="DJ684" s="65"/>
      <c r="DK684" s="65"/>
      <c r="DL684" s="65"/>
      <c r="DM684" s="65"/>
      <c r="DN684" s="65"/>
      <c r="DO684" s="65"/>
      <c r="DP684" s="65"/>
      <c r="DQ684" s="65"/>
      <c r="DR684" s="65"/>
      <c r="DS684" s="65"/>
      <c r="DT684" s="65"/>
      <c r="DU684" s="65"/>
      <c r="DV684" s="65"/>
      <c r="DW684" s="65"/>
      <c r="DX684" s="65"/>
      <c r="DY684" s="65"/>
      <c r="DZ684" s="65"/>
      <c r="EA684" s="65"/>
      <c r="EB684" s="65"/>
      <c r="EC684" s="65"/>
      <c r="ED684" s="65"/>
      <c r="EE684" s="65"/>
      <c r="EF684" s="65"/>
      <c r="EG684" s="65"/>
      <c r="EH684" s="65"/>
      <c r="EI684" s="65"/>
      <c r="EJ684" s="65"/>
      <c r="EK684" s="65"/>
    </row>
    <row r="685" spans="1:141" s="64" customFormat="1" x14ac:dyDescent="0.35">
      <c r="A685" s="137"/>
      <c r="B685" s="138" t="s">
        <v>71</v>
      </c>
      <c r="C685" s="139"/>
      <c r="D685" s="142">
        <v>7.14</v>
      </c>
      <c r="E685" s="141">
        <v>7</v>
      </c>
      <c r="F685" s="142"/>
      <c r="G685" s="141"/>
      <c r="H685" s="141"/>
      <c r="I685" s="142"/>
      <c r="J685" s="143"/>
      <c r="K685" s="206"/>
      <c r="L685" s="206"/>
      <c r="M685" s="206"/>
      <c r="N685" s="206"/>
      <c r="O685" s="206"/>
      <c r="P685" s="206"/>
      <c r="Q685" s="206"/>
      <c r="R685" s="206"/>
      <c r="S685" s="155"/>
      <c r="T685" s="65"/>
      <c r="U685" s="65"/>
      <c r="V685" s="65"/>
      <c r="W685" s="65"/>
      <c r="X685" s="65"/>
      <c r="Y685" s="65"/>
      <c r="Z685" s="65"/>
      <c r="AA685" s="65"/>
      <c r="AB685" s="65"/>
      <c r="AC685" s="65"/>
      <c r="AD685" s="65"/>
      <c r="AE685" s="65"/>
      <c r="AF685" s="65"/>
      <c r="AG685" s="65"/>
      <c r="AH685" s="65"/>
      <c r="AI685" s="65"/>
      <c r="AJ685" s="65"/>
      <c r="AK685" s="65"/>
      <c r="AL685" s="65"/>
      <c r="AM685" s="65"/>
      <c r="AN685" s="65"/>
      <c r="AO685" s="65"/>
      <c r="AP685" s="65"/>
      <c r="AQ685" s="65"/>
      <c r="AR685" s="65"/>
      <c r="AS685" s="65"/>
      <c r="AT685" s="65"/>
      <c r="AU685" s="65"/>
      <c r="AV685" s="65"/>
      <c r="AW685" s="65"/>
      <c r="AX685" s="65"/>
      <c r="AY685" s="65"/>
      <c r="AZ685" s="65"/>
      <c r="BA685" s="65"/>
      <c r="BB685" s="65"/>
      <c r="BC685" s="65"/>
      <c r="BD685" s="65"/>
      <c r="BE685" s="65"/>
      <c r="BF685" s="65"/>
      <c r="BG685" s="65"/>
      <c r="BH685" s="65"/>
      <c r="BI685" s="65"/>
      <c r="BJ685" s="65"/>
      <c r="BK685" s="65"/>
      <c r="BL685" s="65"/>
      <c r="BM685" s="65"/>
      <c r="BN685" s="65"/>
      <c r="BO685" s="65"/>
      <c r="BP685" s="65"/>
      <c r="BQ685" s="65"/>
      <c r="BR685" s="65"/>
      <c r="BS685" s="65"/>
      <c r="BT685" s="65"/>
      <c r="BU685" s="65"/>
      <c r="BV685" s="65"/>
      <c r="BW685" s="65"/>
      <c r="BX685" s="65"/>
      <c r="BY685" s="65"/>
      <c r="BZ685" s="65"/>
      <c r="CA685" s="65"/>
      <c r="CB685" s="65"/>
      <c r="CC685" s="65"/>
      <c r="CD685" s="65"/>
      <c r="CE685" s="65"/>
      <c r="CF685" s="65"/>
      <c r="CG685" s="65"/>
      <c r="CH685" s="65"/>
      <c r="CI685" s="65"/>
      <c r="CJ685" s="65"/>
      <c r="CK685" s="65"/>
      <c r="CL685" s="65"/>
      <c r="CM685" s="65"/>
      <c r="CN685" s="65"/>
      <c r="CO685" s="65"/>
      <c r="CP685" s="65"/>
      <c r="CQ685" s="65"/>
      <c r="CR685" s="65"/>
      <c r="CS685" s="65"/>
      <c r="CT685" s="65"/>
      <c r="CU685" s="65"/>
      <c r="CV685" s="65"/>
      <c r="CW685" s="65"/>
      <c r="CX685" s="65"/>
      <c r="CY685" s="65"/>
      <c r="CZ685" s="65"/>
      <c r="DA685" s="65"/>
      <c r="DB685" s="65"/>
      <c r="DC685" s="65"/>
      <c r="DD685" s="65"/>
      <c r="DE685" s="65"/>
      <c r="DF685" s="65"/>
      <c r="DG685" s="65"/>
      <c r="DH685" s="65"/>
      <c r="DI685" s="65"/>
      <c r="DJ685" s="65"/>
      <c r="DK685" s="65"/>
      <c r="DL685" s="65"/>
      <c r="DM685" s="65"/>
      <c r="DN685" s="65"/>
      <c r="DO685" s="65"/>
      <c r="DP685" s="65"/>
      <c r="DQ685" s="65"/>
      <c r="DR685" s="65"/>
      <c r="DS685" s="65"/>
      <c r="DT685" s="65"/>
      <c r="DU685" s="65"/>
      <c r="DV685" s="65"/>
      <c r="DW685" s="65"/>
      <c r="DX685" s="65"/>
      <c r="DY685" s="65"/>
      <c r="DZ685" s="65"/>
      <c r="EA685" s="65"/>
      <c r="EB685" s="65"/>
      <c r="EC685" s="65"/>
      <c r="ED685" s="65"/>
      <c r="EE685" s="65"/>
      <c r="EF685" s="65"/>
      <c r="EG685" s="65"/>
      <c r="EH685" s="65"/>
      <c r="EI685" s="65"/>
      <c r="EJ685" s="65"/>
      <c r="EK685" s="65"/>
    </row>
    <row r="686" spans="1:141" s="64" customFormat="1" ht="15" thickBot="1" x14ac:dyDescent="0.4">
      <c r="A686" s="251"/>
      <c r="B686" s="138" t="s">
        <v>22</v>
      </c>
      <c r="C686" s="139"/>
      <c r="D686" s="141">
        <v>3</v>
      </c>
      <c r="E686" s="141">
        <v>3</v>
      </c>
      <c r="F686" s="252" t="s">
        <v>1</v>
      </c>
      <c r="G686" s="235"/>
      <c r="H686" s="235"/>
      <c r="I686" s="253"/>
      <c r="J686" s="143"/>
      <c r="K686" s="206"/>
      <c r="L686" s="206"/>
      <c r="M686" s="206"/>
      <c r="N686" s="206"/>
      <c r="O686" s="206"/>
      <c r="P686" s="206"/>
      <c r="Q686" s="206"/>
      <c r="R686" s="206"/>
      <c r="S686" s="155"/>
      <c r="T686" s="65"/>
      <c r="U686" s="65"/>
      <c r="V686" s="65"/>
      <c r="W686" s="65"/>
      <c r="X686" s="65"/>
      <c r="Y686" s="65"/>
      <c r="Z686" s="65"/>
      <c r="AA686" s="65"/>
      <c r="AB686" s="65"/>
      <c r="AC686" s="65"/>
      <c r="AD686" s="65"/>
      <c r="AE686" s="65"/>
      <c r="AF686" s="65"/>
      <c r="AG686" s="65"/>
      <c r="AH686" s="65"/>
      <c r="AI686" s="65"/>
      <c r="AJ686" s="65"/>
      <c r="AK686" s="65"/>
      <c r="AL686" s="65"/>
      <c r="AM686" s="65"/>
      <c r="AN686" s="65"/>
      <c r="AO686" s="65"/>
      <c r="AP686" s="65"/>
      <c r="AQ686" s="65"/>
      <c r="AR686" s="65"/>
      <c r="AS686" s="65"/>
      <c r="AT686" s="65"/>
      <c r="AU686" s="65"/>
      <c r="AV686" s="65"/>
      <c r="AW686" s="65"/>
      <c r="AX686" s="65"/>
      <c r="AY686" s="65"/>
      <c r="AZ686" s="65"/>
      <c r="BA686" s="65"/>
      <c r="BB686" s="65"/>
      <c r="BC686" s="65"/>
      <c r="BD686" s="65"/>
      <c r="BE686" s="65"/>
      <c r="BF686" s="65"/>
      <c r="BG686" s="65"/>
      <c r="BH686" s="65"/>
      <c r="BI686" s="65"/>
      <c r="BJ686" s="65"/>
      <c r="BK686" s="65"/>
      <c r="BL686" s="65"/>
      <c r="BM686" s="65"/>
      <c r="BN686" s="65"/>
      <c r="BO686" s="65"/>
      <c r="BP686" s="65"/>
      <c r="BQ686" s="65"/>
      <c r="BR686" s="65"/>
      <c r="BS686" s="65"/>
      <c r="BT686" s="65"/>
      <c r="BU686" s="65"/>
      <c r="BV686" s="65"/>
      <c r="BW686" s="65"/>
      <c r="BX686" s="65"/>
      <c r="BY686" s="65"/>
      <c r="BZ686" s="65"/>
      <c r="CA686" s="65"/>
      <c r="CB686" s="65"/>
      <c r="CC686" s="65"/>
      <c r="CD686" s="65"/>
      <c r="CE686" s="65"/>
      <c r="CF686" s="65"/>
      <c r="CG686" s="65"/>
      <c r="CH686" s="65"/>
      <c r="CI686" s="65"/>
      <c r="CJ686" s="65"/>
      <c r="CK686" s="65"/>
      <c r="CL686" s="65"/>
      <c r="CM686" s="65"/>
      <c r="CN686" s="65"/>
      <c r="CO686" s="65"/>
      <c r="CP686" s="65"/>
      <c r="CQ686" s="65"/>
      <c r="CR686" s="65"/>
      <c r="CS686" s="65"/>
      <c r="CT686" s="65"/>
      <c r="CU686" s="65"/>
      <c r="CV686" s="65"/>
      <c r="CW686" s="65"/>
      <c r="CX686" s="65"/>
      <c r="CY686" s="65"/>
      <c r="CZ686" s="65"/>
      <c r="DA686" s="65"/>
      <c r="DB686" s="65"/>
      <c r="DC686" s="65"/>
      <c r="DD686" s="65"/>
      <c r="DE686" s="65"/>
      <c r="DF686" s="65"/>
      <c r="DG686" s="65"/>
      <c r="DH686" s="65"/>
      <c r="DI686" s="65"/>
      <c r="DJ686" s="65"/>
      <c r="DK686" s="65"/>
      <c r="DL686" s="65"/>
      <c r="DM686" s="65"/>
      <c r="DN686" s="65"/>
      <c r="DO686" s="65"/>
      <c r="DP686" s="65"/>
      <c r="DQ686" s="65"/>
      <c r="DR686" s="65"/>
      <c r="DS686" s="65"/>
      <c r="DT686" s="65"/>
      <c r="DU686" s="65"/>
      <c r="DV686" s="65"/>
      <c r="DW686" s="65"/>
      <c r="DX686" s="65"/>
      <c r="DY686" s="65"/>
      <c r="DZ686" s="65"/>
      <c r="EA686" s="65"/>
      <c r="EB686" s="65"/>
      <c r="EC686" s="65"/>
      <c r="ED686" s="65"/>
      <c r="EE686" s="65"/>
      <c r="EF686" s="65"/>
      <c r="EG686" s="65"/>
      <c r="EH686" s="65"/>
      <c r="EI686" s="65"/>
      <c r="EJ686" s="65"/>
      <c r="EK686" s="65"/>
    </row>
    <row r="687" spans="1:141" ht="15" thickBot="1" x14ac:dyDescent="0.4">
      <c r="A687" s="215" t="s">
        <v>29</v>
      </c>
      <c r="B687" s="216"/>
      <c r="C687" s="217">
        <v>425</v>
      </c>
      <c r="D687" s="237"/>
      <c r="E687" s="199"/>
      <c r="F687" s="199">
        <v>13</v>
      </c>
      <c r="G687" s="199">
        <v>15</v>
      </c>
      <c r="H687" s="199">
        <v>53.508333333333333</v>
      </c>
      <c r="I687" s="199">
        <v>401</v>
      </c>
      <c r="J687" s="201"/>
    </row>
    <row r="688" spans="1:141" x14ac:dyDescent="0.35">
      <c r="A688" s="137" t="s">
        <v>52</v>
      </c>
      <c r="B688" s="138"/>
      <c r="C688" s="218">
        <v>100</v>
      </c>
      <c r="D688" s="219">
        <v>114</v>
      </c>
      <c r="E688" s="218">
        <v>100</v>
      </c>
      <c r="F688" s="142">
        <v>0.06</v>
      </c>
      <c r="G688" s="141">
        <v>0.36</v>
      </c>
      <c r="H688" s="140">
        <v>12</v>
      </c>
      <c r="I688" s="141">
        <v>49</v>
      </c>
      <c r="J688" s="143" t="s">
        <v>302</v>
      </c>
    </row>
    <row r="689" spans="1:123" ht="15" thickBot="1" x14ac:dyDescent="0.4">
      <c r="A689" s="137" t="s">
        <v>212</v>
      </c>
      <c r="B689" s="138"/>
      <c r="C689" s="218"/>
      <c r="D689" s="219"/>
      <c r="E689" s="288"/>
      <c r="F689" s="142"/>
      <c r="G689" s="141"/>
      <c r="H689" s="140"/>
      <c r="I689" s="141"/>
      <c r="J689" s="143"/>
    </row>
    <row r="690" spans="1:123" ht="15" thickBot="1" x14ac:dyDescent="0.4">
      <c r="A690" s="215" t="s">
        <v>29</v>
      </c>
      <c r="B690" s="216"/>
      <c r="C690" s="217">
        <v>100</v>
      </c>
      <c r="D690" s="237"/>
      <c r="E690" s="220"/>
      <c r="F690" s="199">
        <v>0.06</v>
      </c>
      <c r="G690" s="199">
        <v>0.36</v>
      </c>
      <c r="H690" s="199">
        <v>12</v>
      </c>
      <c r="I690" s="199">
        <v>49</v>
      </c>
      <c r="J690" s="201"/>
    </row>
    <row r="691" spans="1:123" ht="15" thickBot="1" x14ac:dyDescent="0.4">
      <c r="A691" s="221"/>
      <c r="B691" s="222"/>
      <c r="C691" s="223">
        <v>525</v>
      </c>
      <c r="D691" s="224"/>
      <c r="E691" s="225"/>
      <c r="F691" s="187">
        <v>13.06</v>
      </c>
      <c r="G691" s="187">
        <v>15.36</v>
      </c>
      <c r="H691" s="187">
        <v>65.508333333333326</v>
      </c>
      <c r="I691" s="187">
        <v>450</v>
      </c>
      <c r="J691" s="143"/>
    </row>
    <row r="692" spans="1:123" x14ac:dyDescent="0.35">
      <c r="A692" s="221"/>
      <c r="B692" s="222" t="s">
        <v>32</v>
      </c>
      <c r="C692" s="223"/>
      <c r="D692" s="188"/>
      <c r="E692" s="226"/>
      <c r="F692" s="187"/>
      <c r="G692" s="188"/>
      <c r="H692" s="224"/>
      <c r="I692" s="187"/>
      <c r="J692" s="143"/>
    </row>
    <row r="693" spans="1:123" s="64" customFormat="1" ht="27" customHeight="1" x14ac:dyDescent="0.35">
      <c r="A693" s="130" t="s">
        <v>39</v>
      </c>
      <c r="B693" s="103"/>
      <c r="C693" s="139">
        <v>50</v>
      </c>
      <c r="D693" s="140"/>
      <c r="E693" s="141"/>
      <c r="F693" s="140">
        <v>0.4</v>
      </c>
      <c r="G693" s="141">
        <v>0.05</v>
      </c>
      <c r="H693" s="140">
        <v>0.85</v>
      </c>
      <c r="I693" s="142">
        <v>5.5</v>
      </c>
      <c r="J693" s="141" t="s">
        <v>414</v>
      </c>
      <c r="K693" s="155"/>
      <c r="L693" s="206"/>
      <c r="M693" s="206"/>
      <c r="N693" s="206"/>
      <c r="O693" s="206"/>
      <c r="P693" s="206"/>
      <c r="Q693" s="206"/>
      <c r="R693" s="155"/>
      <c r="S693" s="155"/>
      <c r="T693" s="65"/>
      <c r="U693" s="65"/>
      <c r="V693" s="65"/>
      <c r="W693" s="65"/>
      <c r="X693" s="65"/>
      <c r="Y693" s="65"/>
      <c r="Z693" s="65"/>
      <c r="AA693" s="65"/>
      <c r="AB693" s="65"/>
      <c r="AC693" s="65"/>
      <c r="AD693" s="65"/>
      <c r="AE693" s="65"/>
      <c r="AF693" s="65"/>
      <c r="AG693" s="65"/>
      <c r="AH693" s="65"/>
      <c r="AI693" s="65"/>
      <c r="AJ693" s="65"/>
      <c r="AK693" s="65"/>
      <c r="AL693" s="65"/>
      <c r="AM693" s="65"/>
      <c r="AN693" s="65"/>
      <c r="AO693" s="65"/>
      <c r="AP693" s="65"/>
      <c r="AQ693" s="65"/>
      <c r="AR693" s="65"/>
      <c r="AS693" s="65"/>
      <c r="AT693" s="65"/>
      <c r="AU693" s="65"/>
      <c r="AV693" s="65"/>
      <c r="AW693" s="65"/>
      <c r="AX693" s="65"/>
      <c r="AY693" s="65"/>
      <c r="AZ693" s="65"/>
      <c r="BA693" s="65"/>
      <c r="BB693" s="65"/>
      <c r="BC693" s="65"/>
      <c r="BD693" s="65"/>
      <c r="BE693" s="65"/>
      <c r="BF693" s="65"/>
      <c r="BG693" s="65"/>
      <c r="BH693" s="65"/>
      <c r="BI693" s="65"/>
      <c r="BJ693" s="65"/>
      <c r="BK693" s="65"/>
      <c r="BL693" s="65"/>
      <c r="BM693" s="65"/>
      <c r="BN693" s="65"/>
      <c r="BO693" s="65"/>
      <c r="BP693" s="65"/>
      <c r="BQ693" s="65"/>
      <c r="BR693" s="65"/>
      <c r="BS693" s="65"/>
      <c r="BT693" s="65"/>
      <c r="BU693" s="65"/>
      <c r="BV693" s="65"/>
      <c r="BW693" s="65"/>
      <c r="BX693" s="65"/>
      <c r="BY693" s="65"/>
      <c r="BZ693" s="65"/>
      <c r="CA693" s="65"/>
      <c r="CB693" s="65"/>
      <c r="CC693" s="65"/>
      <c r="CD693" s="65"/>
      <c r="CE693" s="65"/>
      <c r="CF693" s="65"/>
      <c r="CG693" s="65"/>
      <c r="CH693" s="65"/>
      <c r="CI693" s="65"/>
      <c r="CJ693" s="65"/>
      <c r="CK693" s="65"/>
      <c r="CL693" s="65"/>
      <c r="CM693" s="65"/>
      <c r="CN693" s="65"/>
      <c r="CO693" s="65"/>
      <c r="CP693" s="65"/>
      <c r="CQ693" s="65"/>
      <c r="CR693" s="65"/>
      <c r="CS693" s="65"/>
      <c r="CT693" s="65"/>
      <c r="CU693" s="65"/>
      <c r="CV693" s="65"/>
      <c r="CW693" s="65"/>
      <c r="CX693" s="65"/>
      <c r="CY693" s="65"/>
      <c r="CZ693" s="65"/>
      <c r="DA693" s="65"/>
      <c r="DB693" s="65"/>
      <c r="DC693" s="65"/>
      <c r="DD693" s="65"/>
      <c r="DE693" s="65"/>
      <c r="DF693" s="65"/>
      <c r="DG693" s="65"/>
      <c r="DH693" s="65"/>
      <c r="DI693" s="65"/>
      <c r="DJ693" s="65"/>
      <c r="DK693" s="65"/>
      <c r="DL693" s="65"/>
      <c r="DM693" s="65"/>
      <c r="DN693" s="65"/>
      <c r="DO693" s="65"/>
      <c r="DP693" s="65"/>
      <c r="DQ693" s="65"/>
      <c r="DR693" s="65"/>
      <c r="DS693" s="65"/>
    </row>
    <row r="694" spans="1:123" s="64" customFormat="1" x14ac:dyDescent="0.35">
      <c r="A694" s="130"/>
      <c r="B694" s="103" t="s">
        <v>39</v>
      </c>
      <c r="C694" s="139"/>
      <c r="D694" s="140">
        <v>91</v>
      </c>
      <c r="E694" s="141">
        <v>50</v>
      </c>
      <c r="F694" s="140"/>
      <c r="G694" s="141"/>
      <c r="H694" s="140"/>
      <c r="I694" s="142"/>
      <c r="J694" s="155"/>
      <c r="K694" s="155"/>
      <c r="L694" s="206"/>
      <c r="M694" s="206"/>
      <c r="N694" s="206"/>
      <c r="O694" s="206"/>
      <c r="P694" s="206"/>
      <c r="Q694" s="206"/>
      <c r="R694" s="155"/>
      <c r="S694" s="155"/>
      <c r="T694" s="65"/>
      <c r="U694" s="65"/>
      <c r="V694" s="65"/>
      <c r="W694" s="65"/>
      <c r="X694" s="65"/>
      <c r="Y694" s="65"/>
      <c r="Z694" s="65"/>
      <c r="AA694" s="65"/>
      <c r="AB694" s="65"/>
      <c r="AC694" s="65"/>
      <c r="AD694" s="65"/>
      <c r="AE694" s="65"/>
      <c r="AF694" s="65"/>
      <c r="AG694" s="65"/>
      <c r="AH694" s="65"/>
      <c r="AI694" s="65"/>
      <c r="AJ694" s="65"/>
      <c r="AK694" s="65"/>
      <c r="AL694" s="65"/>
      <c r="AM694" s="65"/>
      <c r="AN694" s="65"/>
      <c r="AO694" s="65"/>
      <c r="AP694" s="65"/>
      <c r="AQ694" s="65"/>
      <c r="AR694" s="65"/>
      <c r="AS694" s="65"/>
      <c r="AT694" s="65"/>
      <c r="AU694" s="65"/>
      <c r="AV694" s="65"/>
      <c r="AW694" s="65"/>
      <c r="AX694" s="65"/>
      <c r="AY694" s="65"/>
      <c r="AZ694" s="65"/>
      <c r="BA694" s="65"/>
      <c r="BB694" s="65"/>
      <c r="BC694" s="65"/>
      <c r="BD694" s="65"/>
      <c r="BE694" s="65"/>
      <c r="BF694" s="65"/>
      <c r="BG694" s="65"/>
      <c r="BH694" s="65"/>
      <c r="BI694" s="65"/>
      <c r="BJ694" s="65"/>
      <c r="BK694" s="65"/>
      <c r="BL694" s="65"/>
      <c r="BM694" s="65"/>
      <c r="BN694" s="65"/>
      <c r="BO694" s="65"/>
      <c r="BP694" s="65"/>
      <c r="BQ694" s="65"/>
      <c r="BR694" s="65"/>
      <c r="BS694" s="65"/>
      <c r="BT694" s="65"/>
      <c r="BU694" s="65"/>
      <c r="BV694" s="65"/>
      <c r="BW694" s="65"/>
      <c r="BX694" s="65"/>
      <c r="BY694" s="65"/>
      <c r="BZ694" s="65"/>
      <c r="CA694" s="65"/>
      <c r="CB694" s="65"/>
      <c r="CC694" s="65"/>
      <c r="CD694" s="65"/>
      <c r="CE694" s="65"/>
      <c r="CF694" s="65"/>
      <c r="CG694" s="65"/>
      <c r="CH694" s="65"/>
      <c r="CI694" s="65"/>
      <c r="CJ694" s="65"/>
      <c r="CK694" s="65"/>
      <c r="CL694" s="65"/>
      <c r="CM694" s="65"/>
      <c r="CN694" s="65"/>
      <c r="CO694" s="65"/>
      <c r="CP694" s="65"/>
      <c r="CQ694" s="65"/>
      <c r="CR694" s="65"/>
      <c r="CS694" s="65"/>
      <c r="CT694" s="65"/>
      <c r="CU694" s="65"/>
      <c r="CV694" s="65"/>
      <c r="CW694" s="65"/>
      <c r="CX694" s="65"/>
      <c r="CY694" s="65"/>
      <c r="CZ694" s="65"/>
      <c r="DA694" s="65"/>
      <c r="DB694" s="65"/>
      <c r="DC694" s="65"/>
      <c r="DD694" s="65"/>
      <c r="DE694" s="65"/>
      <c r="DF694" s="65"/>
      <c r="DG694" s="65"/>
      <c r="DH694" s="65"/>
      <c r="DI694" s="65"/>
      <c r="DJ694" s="65"/>
      <c r="DK694" s="65"/>
      <c r="DL694" s="65"/>
      <c r="DM694" s="65"/>
      <c r="DN694" s="65"/>
      <c r="DO694" s="65"/>
      <c r="DP694" s="65"/>
      <c r="DQ694" s="65"/>
      <c r="DR694" s="65"/>
      <c r="DS694" s="65"/>
    </row>
    <row r="695" spans="1:123" s="64" customFormat="1" ht="26.5" x14ac:dyDescent="0.35">
      <c r="A695" s="137" t="s">
        <v>421</v>
      </c>
      <c r="B695" s="138"/>
      <c r="C695" s="139" t="s">
        <v>16</v>
      </c>
      <c r="D695" s="140"/>
      <c r="E695" s="141"/>
      <c r="F695" s="142">
        <v>3</v>
      </c>
      <c r="G695" s="141">
        <v>7.9</v>
      </c>
      <c r="H695" s="140">
        <v>18.8</v>
      </c>
      <c r="I695" s="142">
        <v>158.30000000000001</v>
      </c>
      <c r="J695" s="143" t="s">
        <v>234</v>
      </c>
      <c r="K695" s="206"/>
      <c r="L695" s="206"/>
      <c r="M695" s="206"/>
      <c r="N695" s="206"/>
      <c r="O695" s="206"/>
      <c r="P695" s="206"/>
      <c r="Q695" s="206"/>
      <c r="R695" s="206"/>
      <c r="S695" s="155"/>
      <c r="T695" s="65"/>
      <c r="U695" s="65"/>
      <c r="V695" s="65"/>
      <c r="W695" s="65"/>
      <c r="X695" s="65"/>
      <c r="Y695" s="65"/>
      <c r="Z695" s="65"/>
      <c r="AA695" s="65"/>
      <c r="AB695" s="65"/>
      <c r="AC695" s="65"/>
      <c r="AD695" s="65"/>
      <c r="AE695" s="65"/>
      <c r="AF695" s="65"/>
      <c r="AG695" s="65"/>
      <c r="AH695" s="65"/>
      <c r="AI695" s="65"/>
      <c r="AJ695" s="65"/>
      <c r="AK695" s="65"/>
      <c r="AL695" s="65"/>
      <c r="AM695" s="65"/>
      <c r="AN695" s="65"/>
      <c r="AO695" s="65"/>
      <c r="AP695" s="65"/>
      <c r="AQ695" s="65"/>
      <c r="AR695" s="65"/>
      <c r="AS695" s="65"/>
      <c r="AT695" s="65"/>
      <c r="AU695" s="65"/>
      <c r="AV695" s="65"/>
      <c r="AW695" s="65"/>
      <c r="AX695" s="65"/>
      <c r="AY695" s="65"/>
      <c r="AZ695" s="65"/>
      <c r="BA695" s="65"/>
      <c r="BB695" s="65"/>
      <c r="BC695" s="65"/>
      <c r="BD695" s="65"/>
      <c r="BE695" s="65"/>
      <c r="BF695" s="65"/>
      <c r="BG695" s="65"/>
      <c r="BH695" s="65"/>
      <c r="BI695" s="65"/>
      <c r="BJ695" s="65"/>
      <c r="BK695" s="65"/>
      <c r="BL695" s="65"/>
      <c r="BM695" s="65"/>
      <c r="BN695" s="65"/>
      <c r="BO695" s="65"/>
      <c r="BP695" s="65"/>
      <c r="BQ695" s="65"/>
      <c r="BR695" s="65"/>
      <c r="BS695" s="65"/>
      <c r="BT695" s="65"/>
      <c r="BU695" s="65"/>
      <c r="BV695" s="65"/>
      <c r="BW695" s="65"/>
      <c r="BX695" s="65"/>
      <c r="BY695" s="65"/>
      <c r="BZ695" s="65"/>
      <c r="CA695" s="65"/>
      <c r="CB695" s="65"/>
      <c r="CC695" s="65"/>
      <c r="CD695" s="65"/>
      <c r="CE695" s="65"/>
      <c r="CF695" s="65"/>
      <c r="CG695" s="65"/>
      <c r="CH695" s="65"/>
      <c r="CI695" s="65"/>
      <c r="CJ695" s="65"/>
      <c r="CK695" s="65"/>
      <c r="CL695" s="65"/>
      <c r="CM695" s="65"/>
      <c r="CN695" s="65"/>
      <c r="CO695" s="65"/>
      <c r="CP695" s="65"/>
      <c r="CQ695" s="65"/>
      <c r="CR695" s="65"/>
      <c r="CS695" s="65"/>
      <c r="CT695" s="65"/>
      <c r="CU695" s="65"/>
      <c r="CV695" s="65"/>
      <c r="CW695" s="65"/>
      <c r="CX695" s="65"/>
      <c r="CY695" s="65"/>
      <c r="CZ695" s="65"/>
      <c r="DA695" s="65"/>
      <c r="DB695" s="65"/>
      <c r="DC695" s="65"/>
      <c r="DD695" s="65"/>
      <c r="DE695" s="65"/>
      <c r="DF695" s="65"/>
      <c r="DG695" s="65"/>
      <c r="DH695" s="65"/>
      <c r="DI695" s="65"/>
      <c r="DJ695" s="65"/>
      <c r="DK695" s="65"/>
      <c r="DL695" s="65"/>
      <c r="DM695" s="65"/>
      <c r="DN695" s="65"/>
      <c r="DO695" s="65"/>
      <c r="DP695" s="65"/>
      <c r="DQ695" s="65"/>
      <c r="DR695" s="65"/>
      <c r="DS695" s="65"/>
    </row>
    <row r="696" spans="1:123" s="64" customFormat="1" x14ac:dyDescent="0.35">
      <c r="A696" s="137"/>
      <c r="B696" s="138" t="s">
        <v>46</v>
      </c>
      <c r="C696" s="139"/>
      <c r="D696" s="140">
        <v>20</v>
      </c>
      <c r="E696" s="141">
        <v>16</v>
      </c>
      <c r="F696" s="142"/>
      <c r="G696" s="141"/>
      <c r="H696" s="142"/>
      <c r="I696" s="142"/>
      <c r="J696" s="143"/>
      <c r="K696" s="206"/>
      <c r="L696" s="206"/>
      <c r="M696" s="206"/>
      <c r="N696" s="206"/>
      <c r="O696" s="206"/>
      <c r="P696" s="206"/>
      <c r="Q696" s="206"/>
      <c r="R696" s="206"/>
      <c r="S696" s="155"/>
      <c r="T696" s="65"/>
      <c r="U696" s="65"/>
      <c r="V696" s="65"/>
      <c r="W696" s="65"/>
      <c r="X696" s="65"/>
      <c r="Y696" s="65"/>
      <c r="Z696" s="65"/>
      <c r="AA696" s="65"/>
      <c r="AB696" s="65"/>
      <c r="AC696" s="65"/>
      <c r="AD696" s="65"/>
      <c r="AE696" s="65"/>
      <c r="AF696" s="65"/>
      <c r="AG696" s="65"/>
      <c r="AH696" s="65"/>
      <c r="AI696" s="65"/>
      <c r="AJ696" s="65"/>
      <c r="AK696" s="65"/>
      <c r="AL696" s="65"/>
      <c r="AM696" s="65"/>
      <c r="AN696" s="65"/>
      <c r="AO696" s="65"/>
      <c r="AP696" s="65"/>
      <c r="AQ696" s="65"/>
      <c r="AR696" s="65"/>
      <c r="AS696" s="65"/>
      <c r="AT696" s="65"/>
      <c r="AU696" s="65"/>
      <c r="AV696" s="65"/>
      <c r="AW696" s="65"/>
      <c r="AX696" s="65"/>
      <c r="AY696" s="65"/>
      <c r="AZ696" s="65"/>
      <c r="BA696" s="65"/>
      <c r="BB696" s="65"/>
      <c r="BC696" s="65"/>
      <c r="BD696" s="65"/>
      <c r="BE696" s="65"/>
      <c r="BF696" s="65"/>
      <c r="BG696" s="65"/>
      <c r="BH696" s="65"/>
      <c r="BI696" s="65"/>
      <c r="BJ696" s="65"/>
      <c r="BK696" s="65"/>
      <c r="BL696" s="65"/>
      <c r="BM696" s="65"/>
      <c r="BN696" s="65"/>
      <c r="BO696" s="65"/>
      <c r="BP696" s="65"/>
      <c r="BQ696" s="65"/>
      <c r="BR696" s="65"/>
      <c r="BS696" s="65"/>
      <c r="BT696" s="65"/>
      <c r="BU696" s="65"/>
      <c r="BV696" s="65"/>
      <c r="BW696" s="65"/>
      <c r="BX696" s="65"/>
      <c r="BY696" s="65"/>
      <c r="BZ696" s="65"/>
      <c r="CA696" s="65"/>
      <c r="CB696" s="65"/>
      <c r="CC696" s="65"/>
      <c r="CD696" s="65"/>
      <c r="CE696" s="65"/>
      <c r="CF696" s="65"/>
      <c r="CG696" s="65"/>
      <c r="CH696" s="65"/>
      <c r="CI696" s="65"/>
      <c r="CJ696" s="65"/>
      <c r="CK696" s="65"/>
      <c r="CL696" s="65"/>
      <c r="CM696" s="65"/>
      <c r="CN696" s="65"/>
      <c r="CO696" s="65"/>
      <c r="CP696" s="65"/>
      <c r="CQ696" s="65"/>
      <c r="CR696" s="65"/>
      <c r="CS696" s="65"/>
      <c r="CT696" s="65"/>
      <c r="CU696" s="65"/>
      <c r="CV696" s="65"/>
      <c r="CW696" s="65"/>
      <c r="CX696" s="65"/>
      <c r="CY696" s="65"/>
      <c r="CZ696" s="65"/>
      <c r="DA696" s="65"/>
      <c r="DB696" s="65"/>
      <c r="DC696" s="65"/>
      <c r="DD696" s="65"/>
      <c r="DE696" s="65"/>
      <c r="DF696" s="65"/>
      <c r="DG696" s="65"/>
      <c r="DH696" s="65"/>
      <c r="DI696" s="65"/>
      <c r="DJ696" s="65"/>
      <c r="DK696" s="65"/>
      <c r="DL696" s="65"/>
      <c r="DM696" s="65"/>
      <c r="DN696" s="65"/>
      <c r="DO696" s="65"/>
      <c r="DP696" s="65"/>
      <c r="DQ696" s="65"/>
      <c r="DR696" s="65"/>
      <c r="DS696" s="65"/>
    </row>
    <row r="697" spans="1:123" s="64" customFormat="1" x14ac:dyDescent="0.35">
      <c r="A697" s="137"/>
      <c r="B697" s="138" t="s">
        <v>34</v>
      </c>
      <c r="C697" s="139"/>
      <c r="D697" s="140">
        <v>23</v>
      </c>
      <c r="E697" s="141">
        <v>16</v>
      </c>
      <c r="F697" s="142"/>
      <c r="G697" s="141"/>
      <c r="H697" s="140"/>
      <c r="I697" s="142"/>
      <c r="J697" s="143"/>
      <c r="K697" s="206"/>
      <c r="L697" s="206"/>
      <c r="M697" s="206"/>
      <c r="N697" s="206"/>
      <c r="O697" s="206"/>
      <c r="P697" s="206"/>
      <c r="Q697" s="206"/>
      <c r="R697" s="206"/>
      <c r="S697" s="155"/>
      <c r="T697" s="65"/>
      <c r="U697" s="65"/>
      <c r="V697" s="65"/>
      <c r="W697" s="65"/>
      <c r="X697" s="65"/>
      <c r="Y697" s="65"/>
      <c r="Z697" s="65"/>
      <c r="AA697" s="65"/>
      <c r="AB697" s="65"/>
      <c r="AC697" s="65"/>
      <c r="AD697" s="65"/>
      <c r="AE697" s="65"/>
      <c r="AF697" s="65"/>
      <c r="AG697" s="65"/>
      <c r="AH697" s="65"/>
      <c r="AI697" s="65"/>
      <c r="AJ697" s="65"/>
      <c r="AK697" s="65"/>
      <c r="AL697" s="65"/>
      <c r="AM697" s="65"/>
      <c r="AN697" s="65"/>
      <c r="AO697" s="65"/>
      <c r="AP697" s="65"/>
      <c r="AQ697" s="65"/>
      <c r="AR697" s="65"/>
      <c r="AS697" s="65"/>
      <c r="AT697" s="65"/>
      <c r="AU697" s="65"/>
      <c r="AV697" s="65"/>
      <c r="AW697" s="65"/>
      <c r="AX697" s="65"/>
      <c r="AY697" s="65"/>
      <c r="AZ697" s="65"/>
      <c r="BA697" s="65"/>
      <c r="BB697" s="65"/>
      <c r="BC697" s="65"/>
      <c r="BD697" s="65"/>
      <c r="BE697" s="65"/>
      <c r="BF697" s="65"/>
      <c r="BG697" s="65"/>
      <c r="BH697" s="65"/>
      <c r="BI697" s="65"/>
      <c r="BJ697" s="65"/>
      <c r="BK697" s="65"/>
      <c r="BL697" s="65"/>
      <c r="BM697" s="65"/>
      <c r="BN697" s="65"/>
      <c r="BO697" s="65"/>
      <c r="BP697" s="65"/>
      <c r="BQ697" s="65"/>
      <c r="BR697" s="65"/>
      <c r="BS697" s="65"/>
      <c r="BT697" s="65"/>
      <c r="BU697" s="65"/>
      <c r="BV697" s="65"/>
      <c r="BW697" s="65"/>
      <c r="BX697" s="65"/>
      <c r="BY697" s="65"/>
      <c r="BZ697" s="65"/>
      <c r="CA697" s="65"/>
      <c r="CB697" s="65"/>
      <c r="CC697" s="65"/>
      <c r="CD697" s="65"/>
      <c r="CE697" s="65"/>
      <c r="CF697" s="65"/>
      <c r="CG697" s="65"/>
      <c r="CH697" s="65"/>
      <c r="CI697" s="65"/>
      <c r="CJ697" s="65"/>
      <c r="CK697" s="65"/>
      <c r="CL697" s="65"/>
      <c r="CM697" s="65"/>
      <c r="CN697" s="65"/>
      <c r="CO697" s="65"/>
      <c r="CP697" s="65"/>
      <c r="CQ697" s="65"/>
      <c r="CR697" s="65"/>
      <c r="CS697" s="65"/>
      <c r="CT697" s="65"/>
      <c r="CU697" s="65"/>
      <c r="CV697" s="65"/>
      <c r="CW697" s="65"/>
      <c r="CX697" s="65"/>
      <c r="CY697" s="65"/>
      <c r="CZ697" s="65"/>
      <c r="DA697" s="65"/>
      <c r="DB697" s="65"/>
      <c r="DC697" s="65"/>
      <c r="DD697" s="65"/>
      <c r="DE697" s="65"/>
      <c r="DF697" s="65"/>
      <c r="DG697" s="65"/>
      <c r="DH697" s="65"/>
      <c r="DI697" s="65"/>
      <c r="DJ697" s="65"/>
      <c r="DK697" s="65"/>
      <c r="DL697" s="65"/>
      <c r="DM697" s="65"/>
      <c r="DN697" s="65"/>
      <c r="DO697" s="65"/>
      <c r="DP697" s="65"/>
      <c r="DQ697" s="65"/>
      <c r="DR697" s="65"/>
      <c r="DS697" s="65"/>
    </row>
    <row r="698" spans="1:123" s="64" customFormat="1" x14ac:dyDescent="0.35">
      <c r="A698" s="137"/>
      <c r="B698" s="138" t="s">
        <v>36</v>
      </c>
      <c r="C698" s="139"/>
      <c r="D698" s="140">
        <v>10</v>
      </c>
      <c r="E698" s="141">
        <v>8</v>
      </c>
      <c r="F698" s="142"/>
      <c r="G698" s="141"/>
      <c r="H698" s="140"/>
      <c r="I698" s="142"/>
      <c r="J698" s="143"/>
      <c r="K698" s="206"/>
      <c r="L698" s="206"/>
      <c r="M698" s="206"/>
      <c r="N698" s="206"/>
      <c r="O698" s="206"/>
      <c r="P698" s="206"/>
      <c r="Q698" s="206"/>
      <c r="R698" s="206"/>
      <c r="S698" s="155"/>
      <c r="T698" s="65"/>
      <c r="U698" s="65"/>
      <c r="V698" s="65"/>
      <c r="W698" s="65"/>
      <c r="X698" s="65"/>
      <c r="Y698" s="65"/>
      <c r="Z698" s="65"/>
      <c r="AA698" s="65"/>
      <c r="AB698" s="65"/>
      <c r="AC698" s="65"/>
      <c r="AD698" s="65"/>
      <c r="AE698" s="65"/>
      <c r="AF698" s="65"/>
      <c r="AG698" s="65"/>
      <c r="AH698" s="65"/>
      <c r="AI698" s="65"/>
      <c r="AJ698" s="65"/>
      <c r="AK698" s="65"/>
      <c r="AL698" s="65"/>
      <c r="AM698" s="65"/>
      <c r="AN698" s="65"/>
      <c r="AO698" s="65"/>
      <c r="AP698" s="65"/>
      <c r="AQ698" s="65"/>
      <c r="AR698" s="65"/>
      <c r="AS698" s="65"/>
      <c r="AT698" s="65"/>
      <c r="AU698" s="65"/>
      <c r="AV698" s="65"/>
      <c r="AW698" s="65"/>
      <c r="AX698" s="65"/>
      <c r="AY698" s="65"/>
      <c r="AZ698" s="65"/>
      <c r="BA698" s="65"/>
      <c r="BB698" s="65"/>
      <c r="BC698" s="65"/>
      <c r="BD698" s="65"/>
      <c r="BE698" s="65"/>
      <c r="BF698" s="65"/>
      <c r="BG698" s="65"/>
      <c r="BH698" s="65"/>
      <c r="BI698" s="65"/>
      <c r="BJ698" s="65"/>
      <c r="BK698" s="65"/>
      <c r="BL698" s="65"/>
      <c r="BM698" s="65"/>
      <c r="BN698" s="65"/>
      <c r="BO698" s="65"/>
      <c r="BP698" s="65"/>
      <c r="BQ698" s="65"/>
      <c r="BR698" s="65"/>
      <c r="BS698" s="65"/>
      <c r="BT698" s="65"/>
      <c r="BU698" s="65"/>
      <c r="BV698" s="65"/>
      <c r="BW698" s="65"/>
      <c r="BX698" s="65"/>
      <c r="BY698" s="65"/>
      <c r="BZ698" s="65"/>
      <c r="CA698" s="65"/>
      <c r="CB698" s="65"/>
      <c r="CC698" s="65"/>
      <c r="CD698" s="65"/>
      <c r="CE698" s="65"/>
      <c r="CF698" s="65"/>
      <c r="CG698" s="65"/>
      <c r="CH698" s="65"/>
      <c r="CI698" s="65"/>
      <c r="CJ698" s="65"/>
      <c r="CK698" s="65"/>
      <c r="CL698" s="65"/>
      <c r="CM698" s="65"/>
      <c r="CN698" s="65"/>
      <c r="CO698" s="65"/>
      <c r="CP698" s="65"/>
      <c r="CQ698" s="65"/>
      <c r="CR698" s="65"/>
      <c r="CS698" s="65"/>
      <c r="CT698" s="65"/>
      <c r="CU698" s="65"/>
      <c r="CV698" s="65"/>
      <c r="CW698" s="65"/>
      <c r="CX698" s="65"/>
      <c r="CY698" s="65"/>
      <c r="CZ698" s="65"/>
      <c r="DA698" s="65"/>
      <c r="DB698" s="65"/>
      <c r="DC698" s="65"/>
      <c r="DD698" s="65"/>
      <c r="DE698" s="65"/>
      <c r="DF698" s="65"/>
      <c r="DG698" s="65"/>
      <c r="DH698" s="65"/>
      <c r="DI698" s="65"/>
      <c r="DJ698" s="65"/>
      <c r="DK698" s="65"/>
      <c r="DL698" s="65"/>
      <c r="DM698" s="65"/>
      <c r="DN698" s="65"/>
      <c r="DO698" s="65"/>
      <c r="DP698" s="65"/>
      <c r="DQ698" s="65"/>
      <c r="DR698" s="65"/>
      <c r="DS698" s="65"/>
    </row>
    <row r="699" spans="1:123" s="64" customFormat="1" x14ac:dyDescent="0.35">
      <c r="A699" s="137"/>
      <c r="B699" s="138" t="s">
        <v>37</v>
      </c>
      <c r="C699" s="139"/>
      <c r="D699" s="140">
        <v>9.52</v>
      </c>
      <c r="E699" s="141">
        <v>8</v>
      </c>
      <c r="F699" s="142"/>
      <c r="G699" s="141"/>
      <c r="H699" s="140"/>
      <c r="I699" s="142"/>
      <c r="J699" s="143"/>
      <c r="K699" s="206"/>
      <c r="L699" s="206"/>
      <c r="M699" s="206"/>
      <c r="N699" s="206"/>
      <c r="O699" s="206"/>
      <c r="P699" s="206"/>
      <c r="Q699" s="206"/>
      <c r="R699" s="206"/>
      <c r="S699" s="155"/>
      <c r="T699" s="65"/>
      <c r="U699" s="65"/>
      <c r="V699" s="65"/>
      <c r="W699" s="65"/>
      <c r="X699" s="65"/>
      <c r="Y699" s="65"/>
      <c r="Z699" s="65"/>
      <c r="AA699" s="65"/>
      <c r="AB699" s="65"/>
      <c r="AC699" s="65"/>
      <c r="AD699" s="65"/>
      <c r="AE699" s="65"/>
      <c r="AF699" s="65"/>
      <c r="AG699" s="65"/>
      <c r="AH699" s="65"/>
      <c r="AI699" s="65"/>
      <c r="AJ699" s="65"/>
      <c r="AK699" s="65"/>
      <c r="AL699" s="65"/>
      <c r="AM699" s="65"/>
      <c r="AN699" s="65"/>
      <c r="AO699" s="65"/>
      <c r="AP699" s="65"/>
      <c r="AQ699" s="65"/>
      <c r="AR699" s="65"/>
      <c r="AS699" s="65"/>
      <c r="AT699" s="65"/>
      <c r="AU699" s="65"/>
      <c r="AV699" s="65"/>
      <c r="AW699" s="65"/>
      <c r="AX699" s="65"/>
      <c r="AY699" s="65"/>
      <c r="AZ699" s="65"/>
      <c r="BA699" s="65"/>
      <c r="BB699" s="65"/>
      <c r="BC699" s="65"/>
      <c r="BD699" s="65"/>
      <c r="BE699" s="65"/>
      <c r="BF699" s="65"/>
      <c r="BG699" s="65"/>
      <c r="BH699" s="65"/>
      <c r="BI699" s="65"/>
      <c r="BJ699" s="65"/>
      <c r="BK699" s="65"/>
      <c r="BL699" s="65"/>
      <c r="BM699" s="65"/>
      <c r="BN699" s="65"/>
      <c r="BO699" s="65"/>
      <c r="BP699" s="65"/>
      <c r="BQ699" s="65"/>
      <c r="BR699" s="65"/>
      <c r="BS699" s="65"/>
      <c r="BT699" s="65"/>
      <c r="BU699" s="65"/>
      <c r="BV699" s="65"/>
      <c r="BW699" s="65"/>
      <c r="BX699" s="65"/>
      <c r="BY699" s="65"/>
      <c r="BZ699" s="65"/>
      <c r="CA699" s="65"/>
      <c r="CB699" s="65"/>
      <c r="CC699" s="65"/>
      <c r="CD699" s="65"/>
      <c r="CE699" s="65"/>
      <c r="CF699" s="65"/>
      <c r="CG699" s="65"/>
      <c r="CH699" s="65"/>
      <c r="CI699" s="65"/>
      <c r="CJ699" s="65"/>
      <c r="CK699" s="65"/>
      <c r="CL699" s="65"/>
      <c r="CM699" s="65"/>
      <c r="CN699" s="65"/>
      <c r="CO699" s="65"/>
      <c r="CP699" s="65"/>
      <c r="CQ699" s="65"/>
      <c r="CR699" s="65"/>
      <c r="CS699" s="65"/>
      <c r="CT699" s="65"/>
      <c r="CU699" s="65"/>
      <c r="CV699" s="65"/>
      <c r="CW699" s="65"/>
      <c r="CX699" s="65"/>
      <c r="CY699" s="65"/>
      <c r="CZ699" s="65"/>
      <c r="DA699" s="65"/>
      <c r="DB699" s="65"/>
      <c r="DC699" s="65"/>
      <c r="DD699" s="65"/>
      <c r="DE699" s="65"/>
      <c r="DF699" s="65"/>
      <c r="DG699" s="65"/>
      <c r="DH699" s="65"/>
      <c r="DI699" s="65"/>
      <c r="DJ699" s="65"/>
      <c r="DK699" s="65"/>
      <c r="DL699" s="65"/>
      <c r="DM699" s="65"/>
      <c r="DN699" s="65"/>
      <c r="DO699" s="65"/>
      <c r="DP699" s="65"/>
      <c r="DQ699" s="65"/>
      <c r="DR699" s="65"/>
      <c r="DS699" s="65"/>
    </row>
    <row r="700" spans="1:123" s="64" customFormat="1" x14ac:dyDescent="0.35">
      <c r="A700" s="137"/>
      <c r="B700" s="138" t="s">
        <v>33</v>
      </c>
      <c r="C700" s="139"/>
      <c r="D700" s="140">
        <v>43.52</v>
      </c>
      <c r="E700" s="141">
        <v>32</v>
      </c>
      <c r="F700" s="142"/>
      <c r="G700" s="141"/>
      <c r="H700" s="140"/>
      <c r="I700" s="142"/>
      <c r="J700" s="143"/>
      <c r="K700" s="206"/>
      <c r="L700" s="206"/>
      <c r="M700" s="206"/>
      <c r="N700" s="206"/>
      <c r="O700" s="206"/>
      <c r="P700" s="206"/>
      <c r="Q700" s="206"/>
      <c r="R700" s="206"/>
      <c r="S700" s="155"/>
      <c r="T700" s="65"/>
      <c r="U700" s="65"/>
      <c r="V700" s="65"/>
      <c r="W700" s="65"/>
      <c r="X700" s="65"/>
      <c r="Y700" s="65"/>
      <c r="Z700" s="65"/>
      <c r="AA700" s="65"/>
      <c r="AB700" s="65"/>
      <c r="AC700" s="65"/>
      <c r="AD700" s="65"/>
      <c r="AE700" s="65"/>
      <c r="AF700" s="65"/>
      <c r="AG700" s="65"/>
      <c r="AH700" s="65"/>
      <c r="AI700" s="65"/>
      <c r="AJ700" s="65"/>
      <c r="AK700" s="65"/>
      <c r="AL700" s="65"/>
      <c r="AM700" s="65"/>
      <c r="AN700" s="65"/>
      <c r="AO700" s="65"/>
      <c r="AP700" s="65"/>
      <c r="AQ700" s="65"/>
      <c r="AR700" s="65"/>
      <c r="AS700" s="65"/>
      <c r="AT700" s="65"/>
      <c r="AU700" s="65"/>
      <c r="AV700" s="65"/>
      <c r="AW700" s="65"/>
      <c r="AX700" s="65"/>
      <c r="AY700" s="65"/>
      <c r="AZ700" s="65"/>
      <c r="BA700" s="65"/>
      <c r="BB700" s="65"/>
      <c r="BC700" s="65"/>
      <c r="BD700" s="65"/>
      <c r="BE700" s="65"/>
      <c r="BF700" s="65"/>
      <c r="BG700" s="65"/>
      <c r="BH700" s="65"/>
      <c r="BI700" s="65"/>
      <c r="BJ700" s="65"/>
      <c r="BK700" s="65"/>
      <c r="BL700" s="65"/>
      <c r="BM700" s="65"/>
      <c r="BN700" s="65"/>
      <c r="BO700" s="65"/>
      <c r="BP700" s="65"/>
      <c r="BQ700" s="65"/>
      <c r="BR700" s="65"/>
      <c r="BS700" s="65"/>
      <c r="BT700" s="65"/>
      <c r="BU700" s="65"/>
      <c r="BV700" s="65"/>
      <c r="BW700" s="65"/>
      <c r="BX700" s="65"/>
      <c r="BY700" s="65"/>
      <c r="BZ700" s="65"/>
      <c r="CA700" s="65"/>
      <c r="CB700" s="65"/>
      <c r="CC700" s="65"/>
      <c r="CD700" s="65"/>
      <c r="CE700" s="65"/>
      <c r="CF700" s="65"/>
      <c r="CG700" s="65"/>
      <c r="CH700" s="65"/>
      <c r="CI700" s="65"/>
      <c r="CJ700" s="65"/>
      <c r="CK700" s="65"/>
      <c r="CL700" s="65"/>
      <c r="CM700" s="65"/>
      <c r="CN700" s="65"/>
      <c r="CO700" s="65"/>
      <c r="CP700" s="65"/>
      <c r="CQ700" s="65"/>
      <c r="CR700" s="65"/>
      <c r="CS700" s="65"/>
      <c r="CT700" s="65"/>
      <c r="CU700" s="65"/>
      <c r="CV700" s="65"/>
      <c r="CW700" s="65"/>
      <c r="CX700" s="65"/>
      <c r="CY700" s="65"/>
      <c r="CZ700" s="65"/>
      <c r="DA700" s="65"/>
      <c r="DB700" s="65"/>
      <c r="DC700" s="65"/>
      <c r="DD700" s="65"/>
      <c r="DE700" s="65"/>
      <c r="DF700" s="65"/>
      <c r="DG700" s="65"/>
      <c r="DH700" s="65"/>
      <c r="DI700" s="65"/>
      <c r="DJ700" s="65"/>
      <c r="DK700" s="65"/>
      <c r="DL700" s="65"/>
      <c r="DM700" s="65"/>
      <c r="DN700" s="65"/>
      <c r="DO700" s="65"/>
      <c r="DP700" s="65"/>
      <c r="DQ700" s="65"/>
      <c r="DR700" s="65"/>
      <c r="DS700" s="65"/>
    </row>
    <row r="701" spans="1:123" s="64" customFormat="1" x14ac:dyDescent="0.35">
      <c r="A701" s="137"/>
      <c r="B701" s="138" t="s">
        <v>20</v>
      </c>
      <c r="C701" s="139"/>
      <c r="D701" s="140">
        <v>1</v>
      </c>
      <c r="E701" s="141">
        <v>1</v>
      </c>
      <c r="F701" s="142"/>
      <c r="G701" s="141"/>
      <c r="H701" s="140"/>
      <c r="I701" s="142"/>
      <c r="J701" s="143"/>
      <c r="K701" s="206"/>
      <c r="L701" s="206"/>
      <c r="M701" s="206"/>
      <c r="N701" s="206"/>
      <c r="O701" s="206"/>
      <c r="P701" s="206"/>
      <c r="Q701" s="206"/>
      <c r="R701" s="206"/>
      <c r="S701" s="155"/>
      <c r="T701" s="65"/>
      <c r="U701" s="65"/>
      <c r="V701" s="65"/>
      <c r="W701" s="65"/>
      <c r="X701" s="65"/>
      <c r="Y701" s="65"/>
      <c r="Z701" s="65"/>
      <c r="AA701" s="65"/>
      <c r="AB701" s="65"/>
      <c r="AC701" s="65"/>
      <c r="AD701" s="65"/>
      <c r="AE701" s="65"/>
      <c r="AF701" s="65"/>
      <c r="AG701" s="65"/>
      <c r="AH701" s="65"/>
      <c r="AI701" s="65"/>
      <c r="AJ701" s="65"/>
      <c r="AK701" s="65"/>
      <c r="AL701" s="65"/>
      <c r="AM701" s="65"/>
      <c r="AN701" s="65"/>
      <c r="AO701" s="65"/>
      <c r="AP701" s="65"/>
      <c r="AQ701" s="65"/>
      <c r="AR701" s="65"/>
      <c r="AS701" s="65"/>
      <c r="AT701" s="65"/>
      <c r="AU701" s="65"/>
      <c r="AV701" s="65"/>
      <c r="AW701" s="65"/>
      <c r="AX701" s="65"/>
      <c r="AY701" s="65"/>
      <c r="AZ701" s="65"/>
      <c r="BA701" s="65"/>
      <c r="BB701" s="65"/>
      <c r="BC701" s="65"/>
      <c r="BD701" s="65"/>
      <c r="BE701" s="65"/>
      <c r="BF701" s="65"/>
      <c r="BG701" s="65"/>
      <c r="BH701" s="65"/>
      <c r="BI701" s="65"/>
      <c r="BJ701" s="65"/>
      <c r="BK701" s="65"/>
      <c r="BL701" s="65"/>
      <c r="BM701" s="65"/>
      <c r="BN701" s="65"/>
      <c r="BO701" s="65"/>
      <c r="BP701" s="65"/>
      <c r="BQ701" s="65"/>
      <c r="BR701" s="65"/>
      <c r="BS701" s="65"/>
      <c r="BT701" s="65"/>
      <c r="BU701" s="65"/>
      <c r="BV701" s="65"/>
      <c r="BW701" s="65"/>
      <c r="BX701" s="65"/>
      <c r="BY701" s="65"/>
      <c r="BZ701" s="65"/>
      <c r="CA701" s="65"/>
      <c r="CB701" s="65"/>
      <c r="CC701" s="65"/>
      <c r="CD701" s="65"/>
      <c r="CE701" s="65"/>
      <c r="CF701" s="65"/>
      <c r="CG701" s="65"/>
      <c r="CH701" s="65"/>
      <c r="CI701" s="65"/>
      <c r="CJ701" s="65"/>
      <c r="CK701" s="65"/>
      <c r="CL701" s="65"/>
      <c r="CM701" s="65"/>
      <c r="CN701" s="65"/>
      <c r="CO701" s="65"/>
      <c r="CP701" s="65"/>
      <c r="CQ701" s="65"/>
      <c r="CR701" s="65"/>
      <c r="CS701" s="65"/>
      <c r="CT701" s="65"/>
      <c r="CU701" s="65"/>
      <c r="CV701" s="65"/>
      <c r="CW701" s="65"/>
      <c r="CX701" s="65"/>
      <c r="CY701" s="65"/>
      <c r="CZ701" s="65"/>
      <c r="DA701" s="65"/>
      <c r="DB701" s="65"/>
      <c r="DC701" s="65"/>
      <c r="DD701" s="65"/>
      <c r="DE701" s="65"/>
      <c r="DF701" s="65"/>
      <c r="DG701" s="65"/>
      <c r="DH701" s="65"/>
      <c r="DI701" s="65"/>
      <c r="DJ701" s="65"/>
      <c r="DK701" s="65"/>
      <c r="DL701" s="65"/>
      <c r="DM701" s="65"/>
      <c r="DN701" s="65"/>
      <c r="DO701" s="65"/>
      <c r="DP701" s="65"/>
      <c r="DQ701" s="65"/>
      <c r="DR701" s="65"/>
      <c r="DS701" s="65"/>
    </row>
    <row r="702" spans="1:123" s="64" customFormat="1" x14ac:dyDescent="0.35">
      <c r="A702" s="137"/>
      <c r="B702" s="138" t="s">
        <v>48</v>
      </c>
      <c r="C702" s="139"/>
      <c r="D702" s="140">
        <v>1</v>
      </c>
      <c r="E702" s="141">
        <v>1</v>
      </c>
      <c r="F702" s="142"/>
      <c r="G702" s="141"/>
      <c r="H702" s="140"/>
      <c r="I702" s="142"/>
      <c r="J702" s="143"/>
      <c r="K702" s="206"/>
      <c r="L702" s="206"/>
      <c r="M702" s="206"/>
      <c r="N702" s="206"/>
      <c r="O702" s="206"/>
      <c r="P702" s="206"/>
      <c r="Q702" s="206"/>
      <c r="R702" s="206"/>
      <c r="S702" s="155"/>
      <c r="T702" s="65"/>
      <c r="U702" s="65"/>
      <c r="V702" s="65"/>
      <c r="W702" s="65"/>
      <c r="X702" s="65"/>
      <c r="Y702" s="65"/>
      <c r="Z702" s="65"/>
      <c r="AA702" s="65"/>
      <c r="AB702" s="65"/>
      <c r="AC702" s="65"/>
      <c r="AD702" s="65"/>
      <c r="AE702" s="65"/>
      <c r="AF702" s="65"/>
      <c r="AG702" s="65"/>
      <c r="AH702" s="65"/>
      <c r="AI702" s="65"/>
      <c r="AJ702" s="65"/>
      <c r="AK702" s="65"/>
      <c r="AL702" s="65"/>
      <c r="AM702" s="65"/>
      <c r="AN702" s="65"/>
      <c r="AO702" s="65"/>
      <c r="AP702" s="65"/>
      <c r="AQ702" s="65"/>
      <c r="AR702" s="65"/>
      <c r="AS702" s="65"/>
      <c r="AT702" s="65"/>
      <c r="AU702" s="65"/>
      <c r="AV702" s="65"/>
      <c r="AW702" s="65"/>
      <c r="AX702" s="65"/>
      <c r="AY702" s="65"/>
      <c r="AZ702" s="65"/>
      <c r="BA702" s="65"/>
      <c r="BB702" s="65"/>
      <c r="BC702" s="65"/>
      <c r="BD702" s="65"/>
      <c r="BE702" s="65"/>
      <c r="BF702" s="65"/>
      <c r="BG702" s="65"/>
      <c r="BH702" s="65"/>
      <c r="BI702" s="65"/>
      <c r="BJ702" s="65"/>
      <c r="BK702" s="65"/>
      <c r="BL702" s="65"/>
      <c r="BM702" s="65"/>
      <c r="BN702" s="65"/>
      <c r="BO702" s="65"/>
      <c r="BP702" s="65"/>
      <c r="BQ702" s="65"/>
      <c r="BR702" s="65"/>
      <c r="BS702" s="65"/>
      <c r="BT702" s="65"/>
      <c r="BU702" s="65"/>
      <c r="BV702" s="65"/>
      <c r="BW702" s="65"/>
      <c r="BX702" s="65"/>
      <c r="BY702" s="65"/>
      <c r="BZ702" s="65"/>
      <c r="CA702" s="65"/>
      <c r="CB702" s="65"/>
      <c r="CC702" s="65"/>
      <c r="CD702" s="65"/>
      <c r="CE702" s="65"/>
      <c r="CF702" s="65"/>
      <c r="CG702" s="65"/>
      <c r="CH702" s="65"/>
      <c r="CI702" s="65"/>
      <c r="CJ702" s="65"/>
      <c r="CK702" s="65"/>
      <c r="CL702" s="65"/>
      <c r="CM702" s="65"/>
      <c r="CN702" s="65"/>
      <c r="CO702" s="65"/>
      <c r="CP702" s="65"/>
      <c r="CQ702" s="65"/>
      <c r="CR702" s="65"/>
      <c r="CS702" s="65"/>
      <c r="CT702" s="65"/>
      <c r="CU702" s="65"/>
      <c r="CV702" s="65"/>
      <c r="CW702" s="65"/>
      <c r="CX702" s="65"/>
      <c r="CY702" s="65"/>
      <c r="CZ702" s="65"/>
      <c r="DA702" s="65"/>
      <c r="DB702" s="65"/>
      <c r="DC702" s="65"/>
      <c r="DD702" s="65"/>
      <c r="DE702" s="65"/>
      <c r="DF702" s="65"/>
      <c r="DG702" s="65"/>
      <c r="DH702" s="65"/>
      <c r="DI702" s="65"/>
      <c r="DJ702" s="65"/>
      <c r="DK702" s="65"/>
      <c r="DL702" s="65"/>
      <c r="DM702" s="65"/>
      <c r="DN702" s="65"/>
      <c r="DO702" s="65"/>
      <c r="DP702" s="65"/>
      <c r="DQ702" s="65"/>
      <c r="DR702" s="65"/>
      <c r="DS702" s="65"/>
    </row>
    <row r="703" spans="1:123" s="64" customFormat="1" x14ac:dyDescent="0.35">
      <c r="A703" s="137"/>
      <c r="B703" s="138" t="s">
        <v>38</v>
      </c>
      <c r="C703" s="139"/>
      <c r="D703" s="140">
        <v>3</v>
      </c>
      <c r="E703" s="141">
        <v>3</v>
      </c>
      <c r="F703" s="142"/>
      <c r="G703" s="141"/>
      <c r="H703" s="140"/>
      <c r="I703" s="142"/>
      <c r="J703" s="143"/>
      <c r="K703" s="206"/>
      <c r="L703" s="206"/>
      <c r="M703" s="206"/>
      <c r="N703" s="206"/>
      <c r="O703" s="206"/>
      <c r="P703" s="206"/>
      <c r="Q703" s="206"/>
      <c r="R703" s="206"/>
      <c r="S703" s="155"/>
      <c r="T703" s="65"/>
      <c r="U703" s="65"/>
      <c r="V703" s="65"/>
      <c r="W703" s="65"/>
      <c r="X703" s="65"/>
      <c r="Y703" s="65"/>
      <c r="Z703" s="65"/>
      <c r="AA703" s="65"/>
      <c r="AB703" s="65"/>
      <c r="AC703" s="65"/>
      <c r="AD703" s="65"/>
      <c r="AE703" s="65"/>
      <c r="AF703" s="65"/>
      <c r="AG703" s="65"/>
      <c r="AH703" s="65"/>
      <c r="AI703" s="65"/>
      <c r="AJ703" s="65"/>
      <c r="AK703" s="65"/>
      <c r="AL703" s="65"/>
      <c r="AM703" s="65"/>
      <c r="AN703" s="65"/>
      <c r="AO703" s="65"/>
      <c r="AP703" s="65"/>
      <c r="AQ703" s="65"/>
      <c r="AR703" s="65"/>
      <c r="AS703" s="65"/>
      <c r="AT703" s="65"/>
      <c r="AU703" s="65"/>
      <c r="AV703" s="65"/>
      <c r="AW703" s="65"/>
      <c r="AX703" s="65"/>
      <c r="AY703" s="65"/>
      <c r="AZ703" s="65"/>
      <c r="BA703" s="65"/>
      <c r="BB703" s="65"/>
      <c r="BC703" s="65"/>
      <c r="BD703" s="65"/>
      <c r="BE703" s="65"/>
      <c r="BF703" s="65"/>
      <c r="BG703" s="65"/>
      <c r="BH703" s="65"/>
      <c r="BI703" s="65"/>
      <c r="BJ703" s="65"/>
      <c r="BK703" s="65"/>
      <c r="BL703" s="65"/>
      <c r="BM703" s="65"/>
      <c r="BN703" s="65"/>
      <c r="BO703" s="65"/>
      <c r="BP703" s="65"/>
      <c r="BQ703" s="65"/>
      <c r="BR703" s="65"/>
      <c r="BS703" s="65"/>
      <c r="BT703" s="65"/>
      <c r="BU703" s="65"/>
      <c r="BV703" s="65"/>
      <c r="BW703" s="65"/>
      <c r="BX703" s="65"/>
      <c r="BY703" s="65"/>
      <c r="BZ703" s="65"/>
      <c r="CA703" s="65"/>
      <c r="CB703" s="65"/>
      <c r="CC703" s="65"/>
      <c r="CD703" s="65"/>
      <c r="CE703" s="65"/>
      <c r="CF703" s="65"/>
      <c r="CG703" s="65"/>
      <c r="CH703" s="65"/>
      <c r="CI703" s="65"/>
      <c r="CJ703" s="65"/>
      <c r="CK703" s="65"/>
      <c r="CL703" s="65"/>
      <c r="CM703" s="65"/>
      <c r="CN703" s="65"/>
      <c r="CO703" s="65"/>
      <c r="CP703" s="65"/>
      <c r="CQ703" s="65"/>
      <c r="CR703" s="65"/>
      <c r="CS703" s="65"/>
      <c r="CT703" s="65"/>
      <c r="CU703" s="65"/>
      <c r="CV703" s="65"/>
      <c r="CW703" s="65"/>
      <c r="CX703" s="65"/>
      <c r="CY703" s="65"/>
      <c r="CZ703" s="65"/>
      <c r="DA703" s="65"/>
      <c r="DB703" s="65"/>
      <c r="DC703" s="65"/>
      <c r="DD703" s="65"/>
      <c r="DE703" s="65"/>
      <c r="DF703" s="65"/>
      <c r="DG703" s="65"/>
      <c r="DH703" s="65"/>
      <c r="DI703" s="65"/>
      <c r="DJ703" s="65"/>
      <c r="DK703" s="65"/>
      <c r="DL703" s="65"/>
      <c r="DM703" s="65"/>
      <c r="DN703" s="65"/>
      <c r="DO703" s="65"/>
      <c r="DP703" s="65"/>
      <c r="DQ703" s="65"/>
      <c r="DR703" s="65"/>
      <c r="DS703" s="65"/>
    </row>
    <row r="704" spans="1:123" s="75" customFormat="1" x14ac:dyDescent="0.35">
      <c r="A704" s="137"/>
      <c r="B704" s="138" t="s">
        <v>40</v>
      </c>
      <c r="C704" s="139"/>
      <c r="D704" s="140">
        <v>5</v>
      </c>
      <c r="E704" s="141">
        <v>5</v>
      </c>
      <c r="F704" s="142"/>
      <c r="G704" s="141"/>
      <c r="H704" s="140"/>
      <c r="I704" s="142"/>
      <c r="J704" s="143"/>
      <c r="K704" s="206"/>
      <c r="L704" s="206"/>
      <c r="M704" s="206"/>
      <c r="N704" s="206"/>
      <c r="O704" s="206"/>
      <c r="P704" s="206"/>
      <c r="Q704" s="206"/>
      <c r="R704" s="206"/>
      <c r="S704" s="155"/>
      <c r="T704" s="84"/>
      <c r="U704" s="84"/>
      <c r="V704" s="84"/>
      <c r="W704" s="84"/>
      <c r="X704" s="84"/>
      <c r="Y704" s="84"/>
      <c r="Z704" s="84"/>
      <c r="AA704" s="84"/>
      <c r="AB704" s="84"/>
      <c r="AC704" s="84"/>
      <c r="AD704" s="84"/>
      <c r="AE704" s="84"/>
      <c r="AF704" s="84"/>
      <c r="AG704" s="84"/>
      <c r="AH704" s="84"/>
      <c r="AI704" s="84"/>
      <c r="AJ704" s="84"/>
      <c r="AK704" s="84"/>
      <c r="AL704" s="84"/>
      <c r="AM704" s="84"/>
      <c r="AN704" s="84"/>
      <c r="AO704" s="84"/>
      <c r="AP704" s="84"/>
      <c r="AQ704" s="84"/>
      <c r="AR704" s="84"/>
      <c r="AS704" s="84"/>
      <c r="AT704" s="84"/>
      <c r="AU704" s="84"/>
      <c r="AV704" s="84"/>
      <c r="AW704" s="84"/>
      <c r="AX704" s="84"/>
      <c r="AY704" s="84"/>
      <c r="AZ704" s="84"/>
      <c r="BA704" s="84"/>
      <c r="BB704" s="84"/>
      <c r="BC704" s="84"/>
      <c r="BD704" s="84"/>
      <c r="BE704" s="84"/>
      <c r="BF704" s="84"/>
      <c r="BG704" s="84"/>
      <c r="BH704" s="84"/>
      <c r="BI704" s="84"/>
      <c r="BJ704" s="84"/>
      <c r="BK704" s="84"/>
      <c r="BL704" s="84"/>
      <c r="BM704" s="84"/>
      <c r="BN704" s="84"/>
      <c r="BO704" s="84"/>
      <c r="BP704" s="84"/>
      <c r="BQ704" s="84"/>
      <c r="BR704" s="84"/>
      <c r="BS704" s="84"/>
      <c r="BT704" s="84"/>
      <c r="BU704" s="84"/>
      <c r="BV704" s="84"/>
      <c r="BW704" s="84"/>
      <c r="BX704" s="84"/>
      <c r="BY704" s="84"/>
      <c r="BZ704" s="84"/>
      <c r="CA704" s="84"/>
      <c r="CB704" s="84"/>
      <c r="CC704" s="84"/>
      <c r="CD704" s="84"/>
      <c r="CE704" s="84"/>
      <c r="CF704" s="84"/>
      <c r="CG704" s="84"/>
      <c r="CH704" s="84"/>
      <c r="CI704" s="84"/>
      <c r="CJ704" s="84"/>
      <c r="CK704" s="84"/>
      <c r="CL704" s="84"/>
      <c r="CM704" s="84"/>
      <c r="CN704" s="84"/>
      <c r="CO704" s="84"/>
      <c r="CP704" s="84"/>
      <c r="CQ704" s="84"/>
      <c r="CR704" s="84"/>
      <c r="CS704" s="84"/>
      <c r="CT704" s="84"/>
      <c r="CU704" s="84"/>
      <c r="CV704" s="84"/>
      <c r="CW704" s="84"/>
      <c r="CX704" s="84"/>
      <c r="CY704" s="84"/>
      <c r="CZ704" s="84"/>
      <c r="DA704" s="84"/>
      <c r="DB704" s="84"/>
      <c r="DC704" s="84"/>
      <c r="DD704" s="84"/>
      <c r="DE704" s="84"/>
      <c r="DF704" s="84"/>
      <c r="DG704" s="84"/>
      <c r="DH704" s="84"/>
      <c r="DI704" s="84"/>
      <c r="DJ704" s="84"/>
      <c r="DK704" s="84"/>
      <c r="DL704" s="84"/>
      <c r="DM704" s="84"/>
      <c r="DN704" s="84"/>
      <c r="DO704" s="84"/>
      <c r="DP704" s="84"/>
      <c r="DQ704" s="84"/>
      <c r="DR704" s="84"/>
      <c r="DS704" s="84"/>
    </row>
    <row r="705" spans="1:123" s="64" customFormat="1" x14ac:dyDescent="0.35">
      <c r="A705" s="137"/>
      <c r="B705" s="138" t="s">
        <v>21</v>
      </c>
      <c r="C705" s="139"/>
      <c r="D705" s="140">
        <v>1.6</v>
      </c>
      <c r="E705" s="141">
        <v>1.6</v>
      </c>
      <c r="F705" s="142"/>
      <c r="G705" s="141"/>
      <c r="H705" s="140"/>
      <c r="I705" s="142"/>
      <c r="J705" s="143"/>
      <c r="K705" s="206"/>
      <c r="L705" s="206"/>
      <c r="M705" s="206"/>
      <c r="N705" s="206"/>
      <c r="O705" s="206"/>
      <c r="P705" s="206"/>
      <c r="Q705" s="206"/>
      <c r="R705" s="206"/>
      <c r="S705" s="155"/>
      <c r="T705" s="65"/>
      <c r="U705" s="65"/>
      <c r="V705" s="65"/>
      <c r="W705" s="65"/>
      <c r="X705" s="65"/>
      <c r="Y705" s="65"/>
      <c r="Z705" s="65"/>
      <c r="AA705" s="65"/>
      <c r="AB705" s="65"/>
      <c r="AC705" s="65"/>
      <c r="AD705" s="65"/>
      <c r="AE705" s="65"/>
      <c r="AF705" s="65"/>
      <c r="AG705" s="65"/>
      <c r="AH705" s="65"/>
      <c r="AI705" s="65"/>
      <c r="AJ705" s="65"/>
      <c r="AK705" s="65"/>
      <c r="AL705" s="65"/>
      <c r="AM705" s="65"/>
      <c r="AN705" s="65"/>
      <c r="AO705" s="65"/>
      <c r="AP705" s="65"/>
      <c r="AQ705" s="65"/>
      <c r="AR705" s="65"/>
      <c r="AS705" s="65"/>
      <c r="AT705" s="65"/>
      <c r="AU705" s="65"/>
      <c r="AV705" s="65"/>
      <c r="AW705" s="65"/>
      <c r="AX705" s="65"/>
      <c r="AY705" s="65"/>
      <c r="AZ705" s="65"/>
      <c r="BA705" s="65"/>
      <c r="BB705" s="65"/>
      <c r="BC705" s="65"/>
      <c r="BD705" s="65"/>
      <c r="BE705" s="65"/>
      <c r="BF705" s="65"/>
      <c r="BG705" s="65"/>
      <c r="BH705" s="65"/>
      <c r="BI705" s="65"/>
      <c r="BJ705" s="65"/>
      <c r="BK705" s="65"/>
      <c r="BL705" s="65"/>
      <c r="BM705" s="65"/>
      <c r="BN705" s="65"/>
      <c r="BO705" s="65"/>
      <c r="BP705" s="65"/>
      <c r="BQ705" s="65"/>
      <c r="BR705" s="65"/>
      <c r="BS705" s="65"/>
      <c r="BT705" s="65"/>
      <c r="BU705" s="65"/>
      <c r="BV705" s="65"/>
      <c r="BW705" s="65"/>
      <c r="BX705" s="65"/>
      <c r="BY705" s="65"/>
      <c r="BZ705" s="65"/>
      <c r="CA705" s="65"/>
      <c r="CB705" s="65"/>
      <c r="CC705" s="65"/>
      <c r="CD705" s="65"/>
      <c r="CE705" s="65"/>
      <c r="CF705" s="65"/>
      <c r="CG705" s="65"/>
      <c r="CH705" s="65"/>
      <c r="CI705" s="65"/>
      <c r="CJ705" s="65"/>
      <c r="CK705" s="65"/>
      <c r="CL705" s="65"/>
      <c r="CM705" s="65"/>
      <c r="CN705" s="65"/>
      <c r="CO705" s="65"/>
      <c r="CP705" s="65"/>
      <c r="CQ705" s="65"/>
      <c r="CR705" s="65"/>
      <c r="CS705" s="65"/>
      <c r="CT705" s="65"/>
      <c r="CU705" s="65"/>
      <c r="CV705" s="65"/>
      <c r="CW705" s="65"/>
      <c r="CX705" s="65"/>
      <c r="CY705" s="65"/>
      <c r="CZ705" s="65"/>
      <c r="DA705" s="65"/>
      <c r="DB705" s="65"/>
      <c r="DC705" s="65"/>
      <c r="DD705" s="65"/>
      <c r="DE705" s="65"/>
      <c r="DF705" s="65"/>
      <c r="DG705" s="65"/>
      <c r="DH705" s="65"/>
      <c r="DI705" s="65"/>
      <c r="DJ705" s="65"/>
      <c r="DK705" s="65"/>
      <c r="DL705" s="65"/>
      <c r="DM705" s="65"/>
      <c r="DN705" s="65"/>
      <c r="DO705" s="65"/>
      <c r="DP705" s="65"/>
      <c r="DQ705" s="65"/>
      <c r="DR705" s="65"/>
      <c r="DS705" s="65"/>
    </row>
    <row r="706" spans="1:123" s="64" customFormat="1" x14ac:dyDescent="0.35">
      <c r="A706" s="137"/>
      <c r="B706" s="138" t="s">
        <v>19</v>
      </c>
      <c r="C706" s="139"/>
      <c r="D706" s="140">
        <v>160</v>
      </c>
      <c r="E706" s="141">
        <v>160</v>
      </c>
      <c r="F706" s="142"/>
      <c r="G706" s="141"/>
      <c r="H706" s="140"/>
      <c r="I706" s="142"/>
      <c r="J706" s="143"/>
      <c r="K706" s="206"/>
      <c r="L706" s="206"/>
      <c r="M706" s="206"/>
      <c r="N706" s="206"/>
      <c r="O706" s="206"/>
      <c r="P706" s="206"/>
      <c r="Q706" s="206"/>
      <c r="R706" s="206"/>
      <c r="S706" s="155"/>
      <c r="T706" s="65"/>
      <c r="U706" s="65"/>
      <c r="V706" s="65"/>
      <c r="W706" s="65"/>
      <c r="X706" s="65"/>
      <c r="Y706" s="65"/>
      <c r="Z706" s="65"/>
      <c r="AA706" s="65"/>
      <c r="AB706" s="65"/>
      <c r="AC706" s="65"/>
      <c r="AD706" s="65"/>
      <c r="AE706" s="65"/>
      <c r="AF706" s="65"/>
      <c r="AG706" s="65"/>
      <c r="AH706" s="65"/>
      <c r="AI706" s="65"/>
      <c r="AJ706" s="65"/>
      <c r="AK706" s="65"/>
      <c r="AL706" s="65"/>
      <c r="AM706" s="65"/>
      <c r="AN706" s="65"/>
      <c r="AO706" s="65"/>
      <c r="AP706" s="65"/>
      <c r="AQ706" s="65"/>
      <c r="AR706" s="65"/>
      <c r="AS706" s="65"/>
      <c r="AT706" s="65"/>
      <c r="AU706" s="65"/>
      <c r="AV706" s="65"/>
      <c r="AW706" s="65"/>
      <c r="AX706" s="65"/>
      <c r="AY706" s="65"/>
      <c r="AZ706" s="65"/>
      <c r="BA706" s="65"/>
      <c r="BB706" s="65"/>
      <c r="BC706" s="65"/>
      <c r="BD706" s="65"/>
      <c r="BE706" s="65"/>
      <c r="BF706" s="65"/>
      <c r="BG706" s="65"/>
      <c r="BH706" s="65"/>
      <c r="BI706" s="65"/>
      <c r="BJ706" s="65"/>
      <c r="BK706" s="65"/>
      <c r="BL706" s="65"/>
      <c r="BM706" s="65"/>
      <c r="BN706" s="65"/>
      <c r="BO706" s="65"/>
      <c r="BP706" s="65"/>
      <c r="BQ706" s="65"/>
      <c r="BR706" s="65"/>
      <c r="BS706" s="65"/>
      <c r="BT706" s="65"/>
      <c r="BU706" s="65"/>
      <c r="BV706" s="65"/>
      <c r="BW706" s="65"/>
      <c r="BX706" s="65"/>
      <c r="BY706" s="65"/>
      <c r="BZ706" s="65"/>
      <c r="CA706" s="65"/>
      <c r="CB706" s="65"/>
      <c r="CC706" s="65"/>
      <c r="CD706" s="65"/>
      <c r="CE706" s="65"/>
      <c r="CF706" s="65"/>
      <c r="CG706" s="65"/>
      <c r="CH706" s="65"/>
      <c r="CI706" s="65"/>
      <c r="CJ706" s="65"/>
      <c r="CK706" s="65"/>
      <c r="CL706" s="65"/>
      <c r="CM706" s="65"/>
      <c r="CN706" s="65"/>
      <c r="CO706" s="65"/>
      <c r="CP706" s="65"/>
      <c r="CQ706" s="65"/>
      <c r="CR706" s="65"/>
      <c r="CS706" s="65"/>
      <c r="CT706" s="65"/>
      <c r="CU706" s="65"/>
      <c r="CV706" s="65"/>
      <c r="CW706" s="65"/>
      <c r="CX706" s="65"/>
      <c r="CY706" s="65"/>
      <c r="CZ706" s="65"/>
      <c r="DA706" s="65"/>
      <c r="DB706" s="65"/>
      <c r="DC706" s="65"/>
      <c r="DD706" s="65"/>
      <c r="DE706" s="65"/>
      <c r="DF706" s="65"/>
      <c r="DG706" s="65"/>
      <c r="DH706" s="65"/>
      <c r="DI706" s="65"/>
      <c r="DJ706" s="65"/>
      <c r="DK706" s="65"/>
      <c r="DL706" s="65"/>
      <c r="DM706" s="65"/>
      <c r="DN706" s="65"/>
      <c r="DO706" s="65"/>
      <c r="DP706" s="65"/>
      <c r="DQ706" s="65"/>
      <c r="DR706" s="65"/>
      <c r="DS706" s="65"/>
    </row>
    <row r="707" spans="1:123" s="75" customFormat="1" x14ac:dyDescent="0.35">
      <c r="A707" s="137" t="s">
        <v>327</v>
      </c>
      <c r="B707" s="138"/>
      <c r="C707" s="139">
        <v>160</v>
      </c>
      <c r="D707" s="159"/>
      <c r="E707" s="158"/>
      <c r="F707" s="140">
        <v>13.5</v>
      </c>
      <c r="G707" s="141">
        <v>12.2</v>
      </c>
      <c r="H707" s="140">
        <v>40</v>
      </c>
      <c r="I707" s="141">
        <v>323</v>
      </c>
      <c r="J707" s="143" t="s">
        <v>326</v>
      </c>
      <c r="K707" s="140"/>
      <c r="L707" s="140"/>
      <c r="M707" s="140"/>
      <c r="N707" s="206"/>
      <c r="O707" s="206"/>
      <c r="P707" s="206"/>
      <c r="Q707" s="206"/>
      <c r="R707" s="206"/>
      <c r="S707" s="155"/>
      <c r="T707" s="84"/>
      <c r="U707" s="84"/>
      <c r="V707" s="84"/>
      <c r="W707" s="84"/>
      <c r="X707" s="84"/>
      <c r="Y707" s="84"/>
      <c r="Z707" s="84"/>
      <c r="AA707" s="84"/>
      <c r="AB707" s="84"/>
      <c r="AC707" s="84"/>
      <c r="AD707" s="84"/>
      <c r="AE707" s="84"/>
      <c r="AF707" s="84"/>
      <c r="AG707" s="84"/>
      <c r="AH707" s="84"/>
      <c r="AI707" s="84"/>
      <c r="AJ707" s="84"/>
      <c r="AK707" s="84"/>
      <c r="AL707" s="84"/>
      <c r="AM707" s="84"/>
      <c r="AN707" s="84"/>
      <c r="AO707" s="84"/>
      <c r="AP707" s="84"/>
      <c r="AQ707" s="84"/>
      <c r="AR707" s="84"/>
      <c r="AS707" s="84"/>
      <c r="AT707" s="84"/>
      <c r="AU707" s="84"/>
      <c r="AV707" s="84"/>
      <c r="AW707" s="84"/>
      <c r="AX707" s="84"/>
      <c r="AY707" s="84"/>
      <c r="AZ707" s="84"/>
      <c r="BA707" s="84"/>
      <c r="BB707" s="84"/>
      <c r="BC707" s="84"/>
      <c r="BD707" s="84"/>
      <c r="BE707" s="84"/>
      <c r="BF707" s="84"/>
      <c r="BG707" s="84"/>
      <c r="BH707" s="84"/>
      <c r="BI707" s="84"/>
      <c r="BJ707" s="84"/>
      <c r="BK707" s="84"/>
      <c r="BL707" s="84"/>
      <c r="BM707" s="84"/>
      <c r="BN707" s="84"/>
      <c r="BO707" s="84"/>
      <c r="BP707" s="84"/>
      <c r="BQ707" s="84"/>
      <c r="BR707" s="84"/>
      <c r="BS707" s="84"/>
      <c r="BT707" s="84"/>
      <c r="BU707" s="84"/>
      <c r="BV707" s="84"/>
      <c r="BW707" s="84"/>
      <c r="BX707" s="84"/>
      <c r="BY707" s="84"/>
      <c r="BZ707" s="84"/>
      <c r="CA707" s="84"/>
      <c r="CB707" s="84"/>
      <c r="CC707" s="84"/>
      <c r="CD707" s="84"/>
      <c r="CE707" s="84"/>
      <c r="CF707" s="84"/>
      <c r="CG707" s="84"/>
      <c r="CH707" s="84"/>
      <c r="CI707" s="84"/>
      <c r="CJ707" s="84"/>
      <c r="CK707" s="84"/>
      <c r="CL707" s="84"/>
      <c r="CM707" s="84"/>
      <c r="CN707" s="84"/>
      <c r="CO707" s="84"/>
      <c r="CP707" s="84"/>
      <c r="CQ707" s="84"/>
      <c r="CR707" s="84"/>
      <c r="CS707" s="84"/>
      <c r="CT707" s="84"/>
      <c r="CU707" s="84"/>
      <c r="CV707" s="84"/>
      <c r="CW707" s="84"/>
      <c r="CX707" s="84"/>
      <c r="CY707" s="84"/>
      <c r="CZ707" s="84"/>
      <c r="DA707" s="84"/>
      <c r="DB707" s="84"/>
      <c r="DC707" s="84"/>
      <c r="DD707" s="84"/>
      <c r="DE707" s="84"/>
      <c r="DF707" s="84"/>
      <c r="DG707" s="84"/>
      <c r="DH707" s="84"/>
      <c r="DI707" s="84"/>
      <c r="DJ707" s="84"/>
      <c r="DK707" s="84"/>
      <c r="DL707" s="84"/>
      <c r="DM707" s="84"/>
      <c r="DN707" s="84"/>
      <c r="DO707" s="84"/>
      <c r="DP707" s="84"/>
      <c r="DQ707" s="84"/>
      <c r="DR707" s="84"/>
      <c r="DS707" s="84"/>
    </row>
    <row r="708" spans="1:123" s="64" customFormat="1" x14ac:dyDescent="0.35">
      <c r="A708" s="137"/>
      <c r="B708" s="138" t="s">
        <v>41</v>
      </c>
      <c r="C708" s="160"/>
      <c r="D708" s="140">
        <v>52</v>
      </c>
      <c r="E708" s="158">
        <v>52</v>
      </c>
      <c r="F708" s="140"/>
      <c r="G708" s="141"/>
      <c r="H708" s="140"/>
      <c r="I708" s="141"/>
      <c r="J708" s="143"/>
      <c r="K708" s="206"/>
      <c r="L708" s="206"/>
      <c r="M708" s="206"/>
      <c r="N708" s="206"/>
      <c r="O708" s="206"/>
      <c r="P708" s="206"/>
      <c r="Q708" s="206"/>
      <c r="R708" s="206"/>
      <c r="S708" s="155"/>
      <c r="T708" s="65"/>
      <c r="U708" s="65"/>
      <c r="V708" s="65"/>
      <c r="W708" s="65"/>
      <c r="X708" s="65"/>
      <c r="Y708" s="65"/>
      <c r="Z708" s="65"/>
      <c r="AA708" s="65"/>
      <c r="AB708" s="65"/>
      <c r="AC708" s="65"/>
      <c r="AD708" s="65"/>
      <c r="AE708" s="65"/>
      <c r="AF708" s="65"/>
      <c r="AG708" s="65"/>
      <c r="AH708" s="65"/>
      <c r="AI708" s="65"/>
      <c r="AJ708" s="65"/>
      <c r="AK708" s="65"/>
      <c r="AL708" s="65"/>
      <c r="AM708" s="65"/>
      <c r="AN708" s="65"/>
      <c r="AO708" s="65"/>
      <c r="AP708" s="65"/>
      <c r="AQ708" s="65"/>
      <c r="AR708" s="65"/>
      <c r="AS708" s="65"/>
      <c r="AT708" s="65"/>
      <c r="AU708" s="65"/>
      <c r="AV708" s="65"/>
      <c r="AW708" s="65"/>
      <c r="AX708" s="65"/>
      <c r="AY708" s="65"/>
      <c r="AZ708" s="65"/>
      <c r="BA708" s="65"/>
      <c r="BB708" s="65"/>
      <c r="BC708" s="65"/>
      <c r="BD708" s="65"/>
      <c r="BE708" s="65"/>
      <c r="BF708" s="65"/>
      <c r="BG708" s="65"/>
      <c r="BH708" s="65"/>
      <c r="BI708" s="65"/>
      <c r="BJ708" s="65"/>
      <c r="BK708" s="65"/>
      <c r="BL708" s="65"/>
      <c r="BM708" s="65"/>
      <c r="BN708" s="65"/>
      <c r="BO708" s="65"/>
      <c r="BP708" s="65"/>
      <c r="BQ708" s="65"/>
      <c r="BR708" s="65"/>
      <c r="BS708" s="65"/>
      <c r="BT708" s="65"/>
      <c r="BU708" s="65"/>
      <c r="BV708" s="65"/>
      <c r="BW708" s="65"/>
      <c r="BX708" s="65"/>
      <c r="BY708" s="65"/>
      <c r="BZ708" s="65"/>
      <c r="CA708" s="65"/>
      <c r="CB708" s="65"/>
      <c r="CC708" s="65"/>
      <c r="CD708" s="65"/>
      <c r="CE708" s="65"/>
      <c r="CF708" s="65"/>
      <c r="CG708" s="65"/>
      <c r="CH708" s="65"/>
      <c r="CI708" s="65"/>
      <c r="CJ708" s="65"/>
      <c r="CK708" s="65"/>
      <c r="CL708" s="65"/>
      <c r="CM708" s="65"/>
      <c r="CN708" s="65"/>
      <c r="CO708" s="65"/>
      <c r="CP708" s="65"/>
      <c r="CQ708" s="65"/>
      <c r="CR708" s="65"/>
      <c r="CS708" s="65"/>
      <c r="CT708" s="65"/>
      <c r="CU708" s="65"/>
      <c r="CV708" s="65"/>
      <c r="CW708" s="65"/>
      <c r="CX708" s="65"/>
      <c r="CY708" s="65"/>
      <c r="CZ708" s="65"/>
      <c r="DA708" s="65"/>
      <c r="DB708" s="65"/>
      <c r="DC708" s="65"/>
      <c r="DD708" s="65"/>
      <c r="DE708" s="65"/>
      <c r="DF708" s="65"/>
      <c r="DG708" s="65"/>
      <c r="DH708" s="65"/>
      <c r="DI708" s="65"/>
      <c r="DJ708" s="65"/>
      <c r="DK708" s="65"/>
      <c r="DL708" s="65"/>
      <c r="DM708" s="65"/>
      <c r="DN708" s="65"/>
      <c r="DO708" s="65"/>
      <c r="DP708" s="65"/>
      <c r="DQ708" s="65"/>
      <c r="DR708" s="65"/>
      <c r="DS708" s="65"/>
    </row>
    <row r="709" spans="1:123" s="64" customFormat="1" x14ac:dyDescent="0.35">
      <c r="A709" s="137"/>
      <c r="B709" s="138" t="s">
        <v>72</v>
      </c>
      <c r="C709" s="160"/>
      <c r="D709" s="140"/>
      <c r="E709" s="158">
        <v>32</v>
      </c>
      <c r="F709" s="140"/>
      <c r="G709" s="141"/>
      <c r="H709" s="140"/>
      <c r="I709" s="141"/>
      <c r="J709" s="143"/>
      <c r="K709" s="206"/>
      <c r="L709" s="206"/>
      <c r="M709" s="206"/>
      <c r="N709" s="206"/>
      <c r="O709" s="206"/>
      <c r="P709" s="206"/>
      <c r="Q709" s="206"/>
      <c r="R709" s="206"/>
      <c r="S709" s="155"/>
      <c r="T709" s="65"/>
      <c r="U709" s="65"/>
      <c r="V709" s="65"/>
      <c r="W709" s="65"/>
      <c r="X709" s="65"/>
      <c r="Y709" s="65"/>
      <c r="Z709" s="65"/>
      <c r="AA709" s="65"/>
      <c r="AB709" s="65"/>
      <c r="AC709" s="65"/>
      <c r="AD709" s="65"/>
      <c r="AE709" s="65"/>
      <c r="AF709" s="65"/>
      <c r="AG709" s="65"/>
      <c r="AH709" s="65"/>
      <c r="AI709" s="65"/>
      <c r="AJ709" s="65"/>
      <c r="AK709" s="65"/>
      <c r="AL709" s="65"/>
      <c r="AM709" s="65"/>
      <c r="AN709" s="65"/>
      <c r="AO709" s="65"/>
      <c r="AP709" s="65"/>
      <c r="AQ709" s="65"/>
      <c r="AR709" s="65"/>
      <c r="AS709" s="65"/>
      <c r="AT709" s="65"/>
      <c r="AU709" s="65"/>
      <c r="AV709" s="65"/>
      <c r="AW709" s="65"/>
      <c r="AX709" s="65"/>
      <c r="AY709" s="65"/>
      <c r="AZ709" s="65"/>
      <c r="BA709" s="65"/>
      <c r="BB709" s="65"/>
      <c r="BC709" s="65"/>
      <c r="BD709" s="65"/>
      <c r="BE709" s="65"/>
      <c r="BF709" s="65"/>
      <c r="BG709" s="65"/>
      <c r="BH709" s="65"/>
      <c r="BI709" s="65"/>
      <c r="BJ709" s="65"/>
      <c r="BK709" s="65"/>
      <c r="BL709" s="65"/>
      <c r="BM709" s="65"/>
      <c r="BN709" s="65"/>
      <c r="BO709" s="65"/>
      <c r="BP709" s="65"/>
      <c r="BQ709" s="65"/>
      <c r="BR709" s="65"/>
      <c r="BS709" s="65"/>
      <c r="BT709" s="65"/>
      <c r="BU709" s="65"/>
      <c r="BV709" s="65"/>
      <c r="BW709" s="65"/>
      <c r="BX709" s="65"/>
      <c r="BY709" s="65"/>
      <c r="BZ709" s="65"/>
      <c r="CA709" s="65"/>
      <c r="CB709" s="65"/>
      <c r="CC709" s="65"/>
      <c r="CD709" s="65"/>
      <c r="CE709" s="65"/>
      <c r="CF709" s="65"/>
      <c r="CG709" s="65"/>
      <c r="CH709" s="65"/>
      <c r="CI709" s="65"/>
      <c r="CJ709" s="65"/>
      <c r="CK709" s="65"/>
      <c r="CL709" s="65"/>
      <c r="CM709" s="65"/>
      <c r="CN709" s="65"/>
      <c r="CO709" s="65"/>
      <c r="CP709" s="65"/>
      <c r="CQ709" s="65"/>
      <c r="CR709" s="65"/>
      <c r="CS709" s="65"/>
      <c r="CT709" s="65"/>
      <c r="CU709" s="65"/>
      <c r="CV709" s="65"/>
      <c r="CW709" s="65"/>
      <c r="CX709" s="65"/>
      <c r="CY709" s="65"/>
      <c r="CZ709" s="65"/>
      <c r="DA709" s="65"/>
      <c r="DB709" s="65"/>
      <c r="DC709" s="65"/>
      <c r="DD709" s="65"/>
      <c r="DE709" s="65"/>
      <c r="DF709" s="65"/>
      <c r="DG709" s="65"/>
      <c r="DH709" s="65"/>
      <c r="DI709" s="65"/>
      <c r="DJ709" s="65"/>
      <c r="DK709" s="65"/>
      <c r="DL709" s="65"/>
      <c r="DM709" s="65"/>
      <c r="DN709" s="65"/>
      <c r="DO709" s="65"/>
      <c r="DP709" s="65"/>
      <c r="DQ709" s="65"/>
      <c r="DR709" s="65"/>
      <c r="DS709" s="65"/>
    </row>
    <row r="710" spans="1:123" s="75" customFormat="1" x14ac:dyDescent="0.35">
      <c r="A710" s="137"/>
      <c r="B710" s="138" t="s">
        <v>38</v>
      </c>
      <c r="C710" s="160"/>
      <c r="D710" s="159">
        <v>6</v>
      </c>
      <c r="E710" s="158">
        <v>6</v>
      </c>
      <c r="F710" s="140"/>
      <c r="G710" s="141"/>
      <c r="H710" s="140"/>
      <c r="I710" s="141"/>
      <c r="J710" s="143"/>
      <c r="K710" s="206"/>
      <c r="L710" s="206"/>
      <c r="M710" s="206"/>
      <c r="N710" s="206"/>
      <c r="O710" s="206"/>
      <c r="P710" s="206"/>
      <c r="Q710" s="206"/>
      <c r="R710" s="206"/>
      <c r="S710" s="155"/>
      <c r="T710" s="84"/>
      <c r="U710" s="84"/>
      <c r="V710" s="84"/>
      <c r="W710" s="84"/>
      <c r="X710" s="84"/>
      <c r="Y710" s="84"/>
      <c r="Z710" s="84"/>
      <c r="AA710" s="84"/>
      <c r="AB710" s="84"/>
      <c r="AC710" s="84"/>
      <c r="AD710" s="84"/>
      <c r="AE710" s="84"/>
      <c r="AF710" s="84"/>
      <c r="AG710" s="84"/>
      <c r="AH710" s="84"/>
      <c r="AI710" s="84"/>
      <c r="AJ710" s="84"/>
      <c r="AK710" s="84"/>
      <c r="AL710" s="84"/>
      <c r="AM710" s="84"/>
      <c r="AN710" s="84"/>
      <c r="AO710" s="84"/>
      <c r="AP710" s="84"/>
      <c r="AQ710" s="84"/>
      <c r="AR710" s="84"/>
      <c r="AS710" s="84"/>
      <c r="AT710" s="84"/>
      <c r="AU710" s="84"/>
      <c r="AV710" s="84"/>
      <c r="AW710" s="84"/>
      <c r="AX710" s="84"/>
      <c r="AY710" s="84"/>
      <c r="AZ710" s="84"/>
      <c r="BA710" s="84"/>
      <c r="BB710" s="84"/>
      <c r="BC710" s="84"/>
      <c r="BD710" s="84"/>
      <c r="BE710" s="84"/>
      <c r="BF710" s="84"/>
      <c r="BG710" s="84"/>
      <c r="BH710" s="84"/>
      <c r="BI710" s="84"/>
      <c r="BJ710" s="84"/>
      <c r="BK710" s="84"/>
      <c r="BL710" s="84"/>
      <c r="BM710" s="84"/>
      <c r="BN710" s="84"/>
      <c r="BO710" s="84"/>
      <c r="BP710" s="84"/>
      <c r="BQ710" s="84"/>
      <c r="BR710" s="84"/>
      <c r="BS710" s="84"/>
      <c r="BT710" s="84"/>
      <c r="BU710" s="84"/>
      <c r="BV710" s="84"/>
      <c r="BW710" s="84"/>
      <c r="BX710" s="84"/>
      <c r="BY710" s="84"/>
      <c r="BZ710" s="84"/>
      <c r="CA710" s="84"/>
      <c r="CB710" s="84"/>
      <c r="CC710" s="84"/>
      <c r="CD710" s="84"/>
      <c r="CE710" s="84"/>
      <c r="CF710" s="84"/>
      <c r="CG710" s="84"/>
      <c r="CH710" s="84"/>
      <c r="CI710" s="84"/>
      <c r="CJ710" s="84"/>
      <c r="CK710" s="84"/>
      <c r="CL710" s="84"/>
      <c r="CM710" s="84"/>
      <c r="CN710" s="84"/>
      <c r="CO710" s="84"/>
      <c r="CP710" s="84"/>
      <c r="CQ710" s="84"/>
      <c r="CR710" s="84"/>
      <c r="CS710" s="84"/>
      <c r="CT710" s="84"/>
      <c r="CU710" s="84"/>
      <c r="CV710" s="84"/>
      <c r="CW710" s="84"/>
      <c r="CX710" s="84"/>
      <c r="CY710" s="84"/>
      <c r="CZ710" s="84"/>
      <c r="DA710" s="84"/>
      <c r="DB710" s="84"/>
      <c r="DC710" s="84"/>
      <c r="DD710" s="84"/>
      <c r="DE710" s="84"/>
      <c r="DF710" s="84"/>
      <c r="DG710" s="84"/>
      <c r="DH710" s="84"/>
      <c r="DI710" s="84"/>
      <c r="DJ710" s="84"/>
      <c r="DK710" s="84"/>
      <c r="DL710" s="84"/>
      <c r="DM710" s="84"/>
      <c r="DN710" s="84"/>
      <c r="DO710" s="84"/>
      <c r="DP710" s="84"/>
      <c r="DQ710" s="84"/>
      <c r="DR710" s="84"/>
      <c r="DS710" s="84"/>
    </row>
    <row r="711" spans="1:123" s="75" customFormat="1" x14ac:dyDescent="0.35">
      <c r="A711" s="137"/>
      <c r="B711" s="138" t="s">
        <v>37</v>
      </c>
      <c r="C711" s="160"/>
      <c r="D711" s="159">
        <v>9.5</v>
      </c>
      <c r="E711" s="158">
        <v>8</v>
      </c>
      <c r="F711" s="140"/>
      <c r="G711" s="141"/>
      <c r="H711" s="140"/>
      <c r="I711" s="141"/>
      <c r="J711" s="143"/>
      <c r="K711" s="206"/>
      <c r="L711" s="206"/>
      <c r="M711" s="206"/>
      <c r="N711" s="206"/>
      <c r="O711" s="206"/>
      <c r="P711" s="206"/>
      <c r="Q711" s="206"/>
      <c r="R711" s="206"/>
      <c r="S711" s="155"/>
      <c r="T711" s="84"/>
      <c r="U711" s="84"/>
      <c r="V711" s="84"/>
      <c r="W711" s="84"/>
      <c r="X711" s="84"/>
      <c r="Y711" s="84"/>
      <c r="Z711" s="84"/>
      <c r="AA711" s="84"/>
      <c r="AB711" s="84"/>
      <c r="AC711" s="84"/>
      <c r="AD711" s="84"/>
      <c r="AE711" s="84"/>
      <c r="AF711" s="84"/>
      <c r="AG711" s="84"/>
      <c r="AH711" s="84"/>
      <c r="AI711" s="84"/>
      <c r="AJ711" s="84"/>
      <c r="AK711" s="84"/>
      <c r="AL711" s="84"/>
      <c r="AM711" s="84"/>
      <c r="AN711" s="84"/>
      <c r="AO711" s="84"/>
      <c r="AP711" s="84"/>
      <c r="AQ711" s="84"/>
      <c r="AR711" s="84"/>
      <c r="AS711" s="84"/>
      <c r="AT711" s="84"/>
      <c r="AU711" s="84"/>
      <c r="AV711" s="84"/>
      <c r="AW711" s="84"/>
      <c r="AX711" s="84"/>
      <c r="AY711" s="84"/>
      <c r="AZ711" s="84"/>
      <c r="BA711" s="84"/>
      <c r="BB711" s="84"/>
      <c r="BC711" s="84"/>
      <c r="BD711" s="84"/>
      <c r="BE711" s="84"/>
      <c r="BF711" s="84"/>
      <c r="BG711" s="84"/>
      <c r="BH711" s="84"/>
      <c r="BI711" s="84"/>
      <c r="BJ711" s="84"/>
      <c r="BK711" s="84"/>
      <c r="BL711" s="84"/>
      <c r="BM711" s="84"/>
      <c r="BN711" s="84"/>
      <c r="BO711" s="84"/>
      <c r="BP711" s="84"/>
      <c r="BQ711" s="84"/>
      <c r="BR711" s="84"/>
      <c r="BS711" s="84"/>
      <c r="BT711" s="84"/>
      <c r="BU711" s="84"/>
      <c r="BV711" s="84"/>
      <c r="BW711" s="84"/>
      <c r="BX711" s="84"/>
      <c r="BY711" s="84"/>
      <c r="BZ711" s="84"/>
      <c r="CA711" s="84"/>
      <c r="CB711" s="84"/>
      <c r="CC711" s="84"/>
      <c r="CD711" s="84"/>
      <c r="CE711" s="84"/>
      <c r="CF711" s="84"/>
      <c r="CG711" s="84"/>
      <c r="CH711" s="84"/>
      <c r="CI711" s="84"/>
      <c r="CJ711" s="84"/>
      <c r="CK711" s="84"/>
      <c r="CL711" s="84"/>
      <c r="CM711" s="84"/>
      <c r="CN711" s="84"/>
      <c r="CO711" s="84"/>
      <c r="CP711" s="84"/>
      <c r="CQ711" s="84"/>
      <c r="CR711" s="84"/>
      <c r="CS711" s="84"/>
      <c r="CT711" s="84"/>
      <c r="CU711" s="84"/>
      <c r="CV711" s="84"/>
      <c r="CW711" s="84"/>
      <c r="CX711" s="84"/>
      <c r="CY711" s="84"/>
      <c r="CZ711" s="84"/>
      <c r="DA711" s="84"/>
      <c r="DB711" s="84"/>
      <c r="DC711" s="84"/>
      <c r="DD711" s="84"/>
      <c r="DE711" s="84"/>
      <c r="DF711" s="84"/>
      <c r="DG711" s="84"/>
      <c r="DH711" s="84"/>
      <c r="DI711" s="84"/>
      <c r="DJ711" s="84"/>
      <c r="DK711" s="84"/>
      <c r="DL711" s="84"/>
      <c r="DM711" s="84"/>
      <c r="DN711" s="84"/>
      <c r="DO711" s="84"/>
      <c r="DP711" s="84"/>
      <c r="DQ711" s="84"/>
      <c r="DR711" s="84"/>
      <c r="DS711" s="84"/>
    </row>
    <row r="712" spans="1:123" s="75" customFormat="1" x14ac:dyDescent="0.35">
      <c r="A712" s="137"/>
      <c r="B712" s="138" t="s">
        <v>36</v>
      </c>
      <c r="C712" s="160"/>
      <c r="D712" s="159">
        <v>13</v>
      </c>
      <c r="E712" s="158">
        <v>10.4</v>
      </c>
      <c r="F712" s="140"/>
      <c r="G712" s="141"/>
      <c r="H712" s="140"/>
      <c r="I712" s="141"/>
      <c r="J712" s="143"/>
      <c r="K712" s="206"/>
      <c r="L712" s="206"/>
      <c r="M712" s="206"/>
      <c r="N712" s="206"/>
      <c r="O712" s="206"/>
      <c r="P712" s="206"/>
      <c r="Q712" s="206"/>
      <c r="R712" s="206"/>
      <c r="S712" s="155"/>
      <c r="T712" s="84"/>
      <c r="U712" s="84"/>
      <c r="V712" s="84"/>
      <c r="W712" s="84"/>
      <c r="X712" s="84"/>
      <c r="Y712" s="84"/>
      <c r="Z712" s="84"/>
      <c r="AA712" s="84"/>
      <c r="AB712" s="84"/>
      <c r="AC712" s="84"/>
      <c r="AD712" s="84"/>
      <c r="AE712" s="84"/>
      <c r="AF712" s="84"/>
      <c r="AG712" s="84"/>
      <c r="AH712" s="84"/>
      <c r="AI712" s="84"/>
      <c r="AJ712" s="84"/>
      <c r="AK712" s="84"/>
      <c r="AL712" s="84"/>
      <c r="AM712" s="84"/>
      <c r="AN712" s="84"/>
      <c r="AO712" s="84"/>
      <c r="AP712" s="84"/>
      <c r="AQ712" s="84"/>
      <c r="AR712" s="84"/>
      <c r="AS712" s="84"/>
      <c r="AT712" s="84"/>
      <c r="AU712" s="84"/>
      <c r="AV712" s="84"/>
      <c r="AW712" s="84"/>
      <c r="AX712" s="84"/>
      <c r="AY712" s="84"/>
      <c r="AZ712" s="84"/>
      <c r="BA712" s="84"/>
      <c r="BB712" s="84"/>
      <c r="BC712" s="84"/>
      <c r="BD712" s="84"/>
      <c r="BE712" s="84"/>
      <c r="BF712" s="84"/>
      <c r="BG712" s="84"/>
      <c r="BH712" s="84"/>
      <c r="BI712" s="84"/>
      <c r="BJ712" s="84"/>
      <c r="BK712" s="84"/>
      <c r="BL712" s="84"/>
      <c r="BM712" s="84"/>
      <c r="BN712" s="84"/>
      <c r="BO712" s="84"/>
      <c r="BP712" s="84"/>
      <c r="BQ712" s="84"/>
      <c r="BR712" s="84"/>
      <c r="BS712" s="84"/>
      <c r="BT712" s="84"/>
      <c r="BU712" s="84"/>
      <c r="BV712" s="84"/>
      <c r="BW712" s="84"/>
      <c r="BX712" s="84"/>
      <c r="BY712" s="84"/>
      <c r="BZ712" s="84"/>
      <c r="CA712" s="84"/>
      <c r="CB712" s="84"/>
      <c r="CC712" s="84"/>
      <c r="CD712" s="84"/>
      <c r="CE712" s="84"/>
      <c r="CF712" s="84"/>
      <c r="CG712" s="84"/>
      <c r="CH712" s="84"/>
      <c r="CI712" s="84"/>
      <c r="CJ712" s="84"/>
      <c r="CK712" s="84"/>
      <c r="CL712" s="84"/>
      <c r="CM712" s="84"/>
      <c r="CN712" s="84"/>
      <c r="CO712" s="84"/>
      <c r="CP712" s="84"/>
      <c r="CQ712" s="84"/>
      <c r="CR712" s="84"/>
      <c r="CS712" s="84"/>
      <c r="CT712" s="84"/>
      <c r="CU712" s="84"/>
      <c r="CV712" s="84"/>
      <c r="CW712" s="84"/>
      <c r="CX712" s="84"/>
      <c r="CY712" s="84"/>
      <c r="CZ712" s="84"/>
      <c r="DA712" s="84"/>
      <c r="DB712" s="84"/>
      <c r="DC712" s="84"/>
      <c r="DD712" s="84"/>
      <c r="DE712" s="84"/>
      <c r="DF712" s="84"/>
      <c r="DG712" s="84"/>
      <c r="DH712" s="84"/>
      <c r="DI712" s="84"/>
      <c r="DJ712" s="84"/>
      <c r="DK712" s="84"/>
      <c r="DL712" s="84"/>
      <c r="DM712" s="84"/>
      <c r="DN712" s="84"/>
      <c r="DO712" s="84"/>
      <c r="DP712" s="84"/>
      <c r="DQ712" s="84"/>
      <c r="DR712" s="84"/>
      <c r="DS712" s="84"/>
    </row>
    <row r="713" spans="1:123" s="75" customFormat="1" x14ac:dyDescent="0.35">
      <c r="A713" s="137"/>
      <c r="B713" s="138" t="s">
        <v>73</v>
      </c>
      <c r="C713" s="160"/>
      <c r="D713" s="159">
        <v>45.6</v>
      </c>
      <c r="E713" s="158">
        <v>45.6</v>
      </c>
      <c r="F713" s="142"/>
      <c r="G713" s="141"/>
      <c r="H713" s="140"/>
      <c r="I713" s="141"/>
      <c r="J713" s="143"/>
      <c r="K713" s="206"/>
      <c r="L713" s="206"/>
      <c r="M713" s="206"/>
      <c r="N713" s="206"/>
      <c r="O713" s="206"/>
      <c r="P713" s="206"/>
      <c r="Q713" s="206"/>
      <c r="R713" s="206"/>
      <c r="S713" s="155"/>
      <c r="T713" s="84"/>
      <c r="U713" s="84"/>
      <c r="V713" s="84"/>
      <c r="W713" s="84"/>
      <c r="X713" s="84"/>
      <c r="Y713" s="84"/>
      <c r="Z713" s="84"/>
      <c r="AA713" s="84"/>
      <c r="AB713" s="84"/>
      <c r="AC713" s="84"/>
      <c r="AD713" s="84"/>
      <c r="AE713" s="84"/>
      <c r="AF713" s="84"/>
      <c r="AG713" s="84"/>
      <c r="AH713" s="84"/>
      <c r="AI713" s="84"/>
      <c r="AJ713" s="84"/>
      <c r="AK713" s="84"/>
      <c r="AL713" s="84"/>
      <c r="AM713" s="84"/>
      <c r="AN713" s="84"/>
      <c r="AO713" s="84"/>
      <c r="AP713" s="84"/>
      <c r="AQ713" s="84"/>
      <c r="AR713" s="84"/>
      <c r="AS713" s="84"/>
      <c r="AT713" s="84"/>
      <c r="AU713" s="84"/>
      <c r="AV713" s="84"/>
      <c r="AW713" s="84"/>
      <c r="AX713" s="84"/>
      <c r="AY713" s="84"/>
      <c r="AZ713" s="84"/>
      <c r="BA713" s="84"/>
      <c r="BB713" s="84"/>
      <c r="BC713" s="84"/>
      <c r="BD713" s="84"/>
      <c r="BE713" s="84"/>
      <c r="BF713" s="84"/>
      <c r="BG713" s="84"/>
      <c r="BH713" s="84"/>
      <c r="BI713" s="84"/>
      <c r="BJ713" s="84"/>
      <c r="BK713" s="84"/>
      <c r="BL713" s="84"/>
      <c r="BM713" s="84"/>
      <c r="BN713" s="84"/>
      <c r="BO713" s="84"/>
      <c r="BP713" s="84"/>
      <c r="BQ713" s="84"/>
      <c r="BR713" s="84"/>
      <c r="BS713" s="84"/>
      <c r="BT713" s="84"/>
      <c r="BU713" s="84"/>
      <c r="BV713" s="84"/>
      <c r="BW713" s="84"/>
      <c r="BX713" s="84"/>
      <c r="BY713" s="84"/>
      <c r="BZ713" s="84"/>
      <c r="CA713" s="84"/>
      <c r="CB713" s="84"/>
      <c r="CC713" s="84"/>
      <c r="CD713" s="84"/>
      <c r="CE713" s="84"/>
      <c r="CF713" s="84"/>
      <c r="CG713" s="84"/>
      <c r="CH713" s="84"/>
      <c r="CI713" s="84"/>
      <c r="CJ713" s="84"/>
      <c r="CK713" s="84"/>
      <c r="CL713" s="84"/>
      <c r="CM713" s="84"/>
      <c r="CN713" s="84"/>
      <c r="CO713" s="84"/>
      <c r="CP713" s="84"/>
      <c r="CQ713" s="84"/>
      <c r="CR713" s="84"/>
      <c r="CS713" s="84"/>
      <c r="CT713" s="84"/>
      <c r="CU713" s="84"/>
      <c r="CV713" s="84"/>
      <c r="CW713" s="84"/>
      <c r="CX713" s="84"/>
      <c r="CY713" s="84"/>
      <c r="CZ713" s="84"/>
      <c r="DA713" s="84"/>
      <c r="DB713" s="84"/>
      <c r="DC713" s="84"/>
      <c r="DD713" s="84"/>
      <c r="DE713" s="84"/>
      <c r="DF713" s="84"/>
      <c r="DG713" s="84"/>
      <c r="DH713" s="84"/>
      <c r="DI713" s="84"/>
      <c r="DJ713" s="84"/>
      <c r="DK713" s="84"/>
      <c r="DL713" s="84"/>
      <c r="DM713" s="84"/>
      <c r="DN713" s="84"/>
      <c r="DO713" s="84"/>
      <c r="DP713" s="84"/>
      <c r="DQ713" s="84"/>
      <c r="DR713" s="84"/>
      <c r="DS713" s="84"/>
    </row>
    <row r="714" spans="1:123" s="75" customFormat="1" x14ac:dyDescent="0.35">
      <c r="A714" s="137"/>
      <c r="B714" s="138" t="s">
        <v>56</v>
      </c>
      <c r="C714" s="160"/>
      <c r="D714" s="159">
        <v>69</v>
      </c>
      <c r="E714" s="158">
        <v>69</v>
      </c>
      <c r="F714" s="140"/>
      <c r="G714" s="141"/>
      <c r="H714" s="140"/>
      <c r="I714" s="141"/>
      <c r="J714" s="143"/>
      <c r="K714" s="206"/>
      <c r="L714" s="206"/>
      <c r="M714" s="206"/>
      <c r="N714" s="206"/>
      <c r="O714" s="206"/>
      <c r="P714" s="206"/>
      <c r="Q714" s="206"/>
      <c r="R714" s="206"/>
      <c r="S714" s="155"/>
      <c r="T714" s="84"/>
      <c r="U714" s="84"/>
      <c r="V714" s="84"/>
      <c r="W714" s="84"/>
      <c r="X714" s="84"/>
      <c r="Y714" s="84"/>
      <c r="Z714" s="84"/>
      <c r="AA714" s="84"/>
      <c r="AB714" s="84"/>
      <c r="AC714" s="84"/>
      <c r="AD714" s="84"/>
      <c r="AE714" s="84"/>
      <c r="AF714" s="84"/>
      <c r="AG714" s="84"/>
      <c r="AH714" s="84"/>
      <c r="AI714" s="84"/>
      <c r="AJ714" s="84"/>
      <c r="AK714" s="84"/>
      <c r="AL714" s="84"/>
      <c r="AM714" s="84"/>
      <c r="AN714" s="84"/>
      <c r="AO714" s="84"/>
      <c r="AP714" s="84"/>
      <c r="AQ714" s="84"/>
      <c r="AR714" s="84"/>
      <c r="AS714" s="84"/>
      <c r="AT714" s="84"/>
      <c r="AU714" s="84"/>
      <c r="AV714" s="84"/>
      <c r="AW714" s="84"/>
      <c r="AX714" s="84"/>
      <c r="AY714" s="84"/>
      <c r="AZ714" s="84"/>
      <c r="BA714" s="84"/>
      <c r="BB714" s="84"/>
      <c r="BC714" s="84"/>
      <c r="BD714" s="84"/>
      <c r="BE714" s="84"/>
      <c r="BF714" s="84"/>
      <c r="BG714" s="84"/>
      <c r="BH714" s="84"/>
      <c r="BI714" s="84"/>
      <c r="BJ714" s="84"/>
      <c r="BK714" s="84"/>
      <c r="BL714" s="84"/>
      <c r="BM714" s="84"/>
      <c r="BN714" s="84"/>
      <c r="BO714" s="84"/>
      <c r="BP714" s="84"/>
      <c r="BQ714" s="84"/>
      <c r="BR714" s="84"/>
      <c r="BS714" s="84"/>
      <c r="BT714" s="84"/>
      <c r="BU714" s="84"/>
      <c r="BV714" s="84"/>
      <c r="BW714" s="84"/>
      <c r="BX714" s="84"/>
      <c r="BY714" s="84"/>
      <c r="BZ714" s="84"/>
      <c r="CA714" s="84"/>
      <c r="CB714" s="84"/>
      <c r="CC714" s="84"/>
      <c r="CD714" s="84"/>
      <c r="CE714" s="84"/>
      <c r="CF714" s="84"/>
      <c r="CG714" s="84"/>
      <c r="CH714" s="84"/>
      <c r="CI714" s="84"/>
      <c r="CJ714" s="84"/>
      <c r="CK714" s="84"/>
      <c r="CL714" s="84"/>
      <c r="CM714" s="84"/>
      <c r="CN714" s="84"/>
      <c r="CO714" s="84"/>
      <c r="CP714" s="84"/>
      <c r="CQ714" s="84"/>
      <c r="CR714" s="84"/>
      <c r="CS714" s="84"/>
      <c r="CT714" s="84"/>
      <c r="CU714" s="84"/>
      <c r="CV714" s="84"/>
      <c r="CW714" s="84"/>
      <c r="CX714" s="84"/>
      <c r="CY714" s="84"/>
      <c r="CZ714" s="84"/>
      <c r="DA714" s="84"/>
      <c r="DB714" s="84"/>
      <c r="DC714" s="84"/>
      <c r="DD714" s="84"/>
      <c r="DE714" s="84"/>
      <c r="DF714" s="84"/>
      <c r="DG714" s="84"/>
      <c r="DH714" s="84"/>
      <c r="DI714" s="84"/>
      <c r="DJ714" s="84"/>
      <c r="DK714" s="84"/>
      <c r="DL714" s="84"/>
      <c r="DM714" s="84"/>
      <c r="DN714" s="84"/>
      <c r="DO714" s="84"/>
      <c r="DP714" s="84"/>
      <c r="DQ714" s="84"/>
      <c r="DR714" s="84"/>
      <c r="DS714" s="84"/>
    </row>
    <row r="715" spans="1:123" s="75" customFormat="1" x14ac:dyDescent="0.35">
      <c r="A715" s="137"/>
      <c r="B715" s="138" t="s">
        <v>21</v>
      </c>
      <c r="C715" s="160"/>
      <c r="D715" s="158">
        <v>1</v>
      </c>
      <c r="E715" s="158">
        <v>1</v>
      </c>
      <c r="F715" s="141"/>
      <c r="G715" s="141"/>
      <c r="H715" s="141"/>
      <c r="I715" s="141"/>
      <c r="J715" s="143"/>
      <c r="K715" s="206"/>
      <c r="L715" s="206"/>
      <c r="M715" s="206"/>
      <c r="N715" s="206"/>
      <c r="O715" s="206"/>
      <c r="P715" s="206"/>
      <c r="Q715" s="206"/>
      <c r="R715" s="206"/>
      <c r="S715" s="155"/>
      <c r="T715" s="84"/>
      <c r="U715" s="84"/>
      <c r="V715" s="84"/>
      <c r="W715" s="84"/>
      <c r="X715" s="84"/>
      <c r="Y715" s="84"/>
      <c r="Z715" s="84"/>
      <c r="AA715" s="84"/>
      <c r="AB715" s="84"/>
      <c r="AC715" s="84"/>
      <c r="AD715" s="84"/>
      <c r="AE715" s="84"/>
      <c r="AF715" s="84"/>
      <c r="AG715" s="84"/>
      <c r="AH715" s="84"/>
      <c r="AI715" s="84"/>
      <c r="AJ715" s="84"/>
      <c r="AK715" s="84"/>
      <c r="AL715" s="84"/>
      <c r="AM715" s="84"/>
      <c r="AN715" s="84"/>
      <c r="AO715" s="84"/>
      <c r="AP715" s="84"/>
      <c r="AQ715" s="84"/>
      <c r="AR715" s="84"/>
      <c r="AS715" s="84"/>
      <c r="AT715" s="84"/>
      <c r="AU715" s="84"/>
      <c r="AV715" s="84"/>
      <c r="AW715" s="84"/>
      <c r="AX715" s="84"/>
      <c r="AY715" s="84"/>
      <c r="AZ715" s="84"/>
      <c r="BA715" s="84"/>
      <c r="BB715" s="84"/>
      <c r="BC715" s="84"/>
      <c r="BD715" s="84"/>
      <c r="BE715" s="84"/>
      <c r="BF715" s="84"/>
      <c r="BG715" s="84"/>
      <c r="BH715" s="84"/>
      <c r="BI715" s="84"/>
      <c r="BJ715" s="84"/>
      <c r="BK715" s="84"/>
      <c r="BL715" s="84"/>
      <c r="BM715" s="84"/>
      <c r="BN715" s="84"/>
      <c r="BO715" s="84"/>
      <c r="BP715" s="84"/>
      <c r="BQ715" s="84"/>
      <c r="BR715" s="84"/>
      <c r="BS715" s="84"/>
      <c r="BT715" s="84"/>
      <c r="BU715" s="84"/>
      <c r="BV715" s="84"/>
      <c r="BW715" s="84"/>
      <c r="BX715" s="84"/>
      <c r="BY715" s="84"/>
      <c r="BZ715" s="84"/>
      <c r="CA715" s="84"/>
      <c r="CB715" s="84"/>
      <c r="CC715" s="84"/>
      <c r="CD715" s="84"/>
      <c r="CE715" s="84"/>
      <c r="CF715" s="84"/>
      <c r="CG715" s="84"/>
      <c r="CH715" s="84"/>
      <c r="CI715" s="84"/>
      <c r="CJ715" s="84"/>
      <c r="CK715" s="84"/>
      <c r="CL715" s="84"/>
      <c r="CM715" s="84"/>
      <c r="CN715" s="84"/>
      <c r="CO715" s="84"/>
      <c r="CP715" s="84"/>
      <c r="CQ715" s="84"/>
      <c r="CR715" s="84"/>
      <c r="CS715" s="84"/>
      <c r="CT715" s="84"/>
      <c r="CU715" s="84"/>
      <c r="CV715" s="84"/>
      <c r="CW715" s="84"/>
      <c r="CX715" s="84"/>
      <c r="CY715" s="84"/>
      <c r="CZ715" s="84"/>
      <c r="DA715" s="84"/>
      <c r="DB715" s="84"/>
      <c r="DC715" s="84"/>
      <c r="DD715" s="84"/>
      <c r="DE715" s="84"/>
      <c r="DF715" s="84"/>
      <c r="DG715" s="84"/>
      <c r="DH715" s="84"/>
      <c r="DI715" s="84"/>
      <c r="DJ715" s="84"/>
      <c r="DK715" s="84"/>
      <c r="DL715" s="84"/>
      <c r="DM715" s="84"/>
      <c r="DN715" s="84"/>
      <c r="DO715" s="84"/>
      <c r="DP715" s="84"/>
      <c r="DQ715" s="84"/>
      <c r="DR715" s="84"/>
      <c r="DS715" s="84"/>
    </row>
    <row r="716" spans="1:123" s="75" customFormat="1" x14ac:dyDescent="0.35">
      <c r="A716" s="137"/>
      <c r="B716" s="138" t="s">
        <v>74</v>
      </c>
      <c r="C716" s="160"/>
      <c r="D716" s="159"/>
      <c r="E716" s="158">
        <v>134</v>
      </c>
      <c r="F716" s="140"/>
      <c r="G716" s="141"/>
      <c r="H716" s="140"/>
      <c r="I716" s="142"/>
      <c r="J716" s="143"/>
      <c r="K716" s="206"/>
      <c r="L716" s="206"/>
      <c r="M716" s="206"/>
      <c r="N716" s="206"/>
      <c r="O716" s="206"/>
      <c r="P716" s="206"/>
      <c r="Q716" s="206"/>
      <c r="R716" s="206"/>
      <c r="S716" s="155"/>
      <c r="T716" s="84"/>
      <c r="U716" s="84"/>
      <c r="V716" s="84"/>
      <c r="W716" s="84"/>
      <c r="X716" s="84"/>
      <c r="Y716" s="84"/>
      <c r="Z716" s="84"/>
      <c r="AA716" s="84"/>
      <c r="AB716" s="84"/>
      <c r="AC716" s="84"/>
      <c r="AD716" s="84"/>
      <c r="AE716" s="84"/>
      <c r="AF716" s="84"/>
      <c r="AG716" s="84"/>
      <c r="AH716" s="84"/>
      <c r="AI716" s="84"/>
      <c r="AJ716" s="84"/>
      <c r="AK716" s="84"/>
      <c r="AL716" s="84"/>
      <c r="AM716" s="84"/>
      <c r="AN716" s="84"/>
      <c r="AO716" s="84"/>
      <c r="AP716" s="84"/>
      <c r="AQ716" s="84"/>
      <c r="AR716" s="84"/>
      <c r="AS716" s="84"/>
      <c r="AT716" s="84"/>
      <c r="AU716" s="84"/>
      <c r="AV716" s="84"/>
      <c r="AW716" s="84"/>
      <c r="AX716" s="84"/>
      <c r="AY716" s="84"/>
      <c r="AZ716" s="84"/>
      <c r="BA716" s="84"/>
      <c r="BB716" s="84"/>
      <c r="BC716" s="84"/>
      <c r="BD716" s="84"/>
      <c r="BE716" s="84"/>
      <c r="BF716" s="84"/>
      <c r="BG716" s="84"/>
      <c r="BH716" s="84"/>
      <c r="BI716" s="84"/>
      <c r="BJ716" s="84"/>
      <c r="BK716" s="84"/>
      <c r="BL716" s="84"/>
      <c r="BM716" s="84"/>
      <c r="BN716" s="84"/>
      <c r="BO716" s="84"/>
      <c r="BP716" s="84"/>
      <c r="BQ716" s="84"/>
      <c r="BR716" s="84"/>
      <c r="BS716" s="84"/>
      <c r="BT716" s="84"/>
      <c r="BU716" s="84"/>
      <c r="BV716" s="84"/>
      <c r="BW716" s="84"/>
      <c r="BX716" s="84"/>
      <c r="BY716" s="84"/>
      <c r="BZ716" s="84"/>
      <c r="CA716" s="84"/>
      <c r="CB716" s="84"/>
      <c r="CC716" s="84"/>
      <c r="CD716" s="84"/>
      <c r="CE716" s="84"/>
      <c r="CF716" s="84"/>
      <c r="CG716" s="84"/>
      <c r="CH716" s="84"/>
      <c r="CI716" s="84"/>
      <c r="CJ716" s="84"/>
      <c r="CK716" s="84"/>
      <c r="CL716" s="84"/>
      <c r="CM716" s="84"/>
      <c r="CN716" s="84"/>
      <c r="CO716" s="84"/>
      <c r="CP716" s="84"/>
      <c r="CQ716" s="84"/>
      <c r="CR716" s="84"/>
      <c r="CS716" s="84"/>
      <c r="CT716" s="84"/>
      <c r="CU716" s="84"/>
      <c r="CV716" s="84"/>
      <c r="CW716" s="84"/>
      <c r="CX716" s="84"/>
      <c r="CY716" s="84"/>
      <c r="CZ716" s="84"/>
      <c r="DA716" s="84"/>
      <c r="DB716" s="84"/>
      <c r="DC716" s="84"/>
      <c r="DD716" s="84"/>
      <c r="DE716" s="84"/>
      <c r="DF716" s="84"/>
      <c r="DG716" s="84"/>
      <c r="DH716" s="84"/>
      <c r="DI716" s="84"/>
      <c r="DJ716" s="84"/>
      <c r="DK716" s="84"/>
      <c r="DL716" s="84"/>
      <c r="DM716" s="84"/>
      <c r="DN716" s="84"/>
      <c r="DO716" s="84"/>
      <c r="DP716" s="84"/>
      <c r="DQ716" s="84"/>
      <c r="DR716" s="84"/>
      <c r="DS716" s="84"/>
    </row>
    <row r="717" spans="1:123" s="75" customFormat="1" ht="15" customHeight="1" x14ac:dyDescent="0.35">
      <c r="A717" s="229" t="s">
        <v>49</v>
      </c>
      <c r="B717" s="138"/>
      <c r="C717" s="139">
        <v>180</v>
      </c>
      <c r="D717" s="140"/>
      <c r="E717" s="141"/>
      <c r="F717" s="230">
        <v>0.7</v>
      </c>
      <c r="G717" s="158">
        <v>0.04</v>
      </c>
      <c r="H717" s="159">
        <v>18</v>
      </c>
      <c r="I717" s="231">
        <v>75.2</v>
      </c>
      <c r="J717" s="151" t="s">
        <v>250</v>
      </c>
      <c r="K717" s="206"/>
      <c r="L717" s="206"/>
      <c r="M717" s="206"/>
      <c r="N717" s="206"/>
      <c r="O717" s="206"/>
      <c r="P717" s="206"/>
      <c r="Q717" s="206"/>
      <c r="R717" s="206"/>
      <c r="S717" s="155"/>
      <c r="T717" s="84"/>
      <c r="U717" s="84"/>
      <c r="V717" s="84"/>
      <c r="W717" s="84"/>
      <c r="X717" s="84"/>
      <c r="Y717" s="84"/>
      <c r="Z717" s="84"/>
      <c r="AA717" s="84"/>
      <c r="AB717" s="84"/>
      <c r="AC717" s="84"/>
      <c r="AD717" s="84"/>
      <c r="AE717" s="84"/>
      <c r="AF717" s="84"/>
      <c r="AG717" s="84"/>
      <c r="AH717" s="84"/>
      <c r="AI717" s="84"/>
      <c r="AJ717" s="84"/>
      <c r="AK717" s="84"/>
      <c r="AL717" s="84"/>
      <c r="AM717" s="84"/>
      <c r="AN717" s="84"/>
      <c r="AO717" s="84"/>
      <c r="AP717" s="84"/>
      <c r="AQ717" s="84"/>
      <c r="AR717" s="84"/>
      <c r="AS717" s="84"/>
      <c r="AT717" s="84"/>
      <c r="AU717" s="84"/>
      <c r="AV717" s="84"/>
      <c r="AW717" s="84"/>
      <c r="AX717" s="84"/>
      <c r="AY717" s="84"/>
      <c r="AZ717" s="84"/>
      <c r="BA717" s="84"/>
      <c r="BB717" s="84"/>
      <c r="BC717" s="84"/>
      <c r="BD717" s="84"/>
      <c r="BE717" s="84"/>
      <c r="BF717" s="84"/>
      <c r="BG717" s="84"/>
      <c r="BH717" s="84"/>
      <c r="BI717" s="84"/>
      <c r="BJ717" s="84"/>
      <c r="BK717" s="84"/>
      <c r="BL717" s="84"/>
      <c r="BM717" s="84"/>
      <c r="BN717" s="84"/>
      <c r="BO717" s="84"/>
      <c r="BP717" s="84"/>
      <c r="BQ717" s="84"/>
      <c r="BR717" s="84"/>
      <c r="BS717" s="84"/>
      <c r="BT717" s="84"/>
      <c r="BU717" s="84"/>
      <c r="BV717" s="84"/>
      <c r="BW717" s="84"/>
      <c r="BX717" s="84"/>
      <c r="BY717" s="84"/>
      <c r="BZ717" s="84"/>
      <c r="CA717" s="84"/>
      <c r="CB717" s="84"/>
      <c r="CC717" s="84"/>
      <c r="CD717" s="84"/>
      <c r="CE717" s="84"/>
      <c r="CF717" s="84"/>
      <c r="CG717" s="84"/>
      <c r="CH717" s="84"/>
      <c r="CI717" s="84"/>
      <c r="CJ717" s="84"/>
      <c r="CK717" s="84"/>
      <c r="CL717" s="84"/>
      <c r="CM717" s="84"/>
      <c r="CN717" s="84"/>
      <c r="CO717" s="84"/>
      <c r="CP717" s="84"/>
      <c r="CQ717" s="84"/>
      <c r="CR717" s="84"/>
      <c r="CS717" s="84"/>
      <c r="CT717" s="84"/>
      <c r="CU717" s="84"/>
      <c r="CV717" s="84"/>
      <c r="CW717" s="84"/>
      <c r="CX717" s="84"/>
      <c r="CY717" s="84"/>
      <c r="CZ717" s="84"/>
      <c r="DA717" s="84"/>
      <c r="DB717" s="84"/>
      <c r="DC717" s="84"/>
      <c r="DD717" s="84"/>
      <c r="DE717" s="84"/>
      <c r="DF717" s="84"/>
      <c r="DG717" s="84"/>
      <c r="DH717" s="84"/>
      <c r="DI717" s="84"/>
      <c r="DJ717" s="84"/>
      <c r="DK717" s="84"/>
      <c r="DL717" s="84"/>
      <c r="DM717" s="84"/>
      <c r="DN717" s="84"/>
      <c r="DO717" s="84"/>
      <c r="DP717" s="84"/>
      <c r="DQ717" s="84"/>
      <c r="DR717" s="84"/>
      <c r="DS717" s="84"/>
    </row>
    <row r="718" spans="1:123" s="75" customFormat="1" x14ac:dyDescent="0.35">
      <c r="A718" s="229"/>
      <c r="B718" s="138" t="s">
        <v>349</v>
      </c>
      <c r="C718" s="139"/>
      <c r="D718" s="140">
        <v>18.36</v>
      </c>
      <c r="E718" s="141">
        <v>18</v>
      </c>
      <c r="F718" s="230"/>
      <c r="G718" s="139"/>
      <c r="H718" s="163"/>
      <c r="I718" s="231"/>
      <c r="J718" s="151"/>
      <c r="K718" s="206"/>
      <c r="L718" s="206"/>
      <c r="M718" s="206"/>
      <c r="N718" s="206"/>
      <c r="O718" s="206"/>
      <c r="P718" s="206"/>
      <c r="Q718" s="206"/>
      <c r="R718" s="206"/>
      <c r="S718" s="155"/>
      <c r="T718" s="84"/>
      <c r="U718" s="84"/>
      <c r="V718" s="84"/>
      <c r="W718" s="84"/>
      <c r="X718" s="84"/>
      <c r="Y718" s="84"/>
      <c r="Z718" s="84"/>
      <c r="AA718" s="84"/>
      <c r="AB718" s="84"/>
      <c r="AC718" s="84"/>
      <c r="AD718" s="84"/>
      <c r="AE718" s="84"/>
      <c r="AF718" s="84"/>
      <c r="AG718" s="84"/>
      <c r="AH718" s="84"/>
      <c r="AI718" s="84"/>
      <c r="AJ718" s="84"/>
      <c r="AK718" s="84"/>
      <c r="AL718" s="84"/>
      <c r="AM718" s="84"/>
      <c r="AN718" s="84"/>
      <c r="AO718" s="84"/>
      <c r="AP718" s="84"/>
      <c r="AQ718" s="84"/>
      <c r="AR718" s="84"/>
      <c r="AS718" s="84"/>
      <c r="AT718" s="84"/>
      <c r="AU718" s="84"/>
      <c r="AV718" s="84"/>
      <c r="AW718" s="84"/>
      <c r="AX718" s="84"/>
      <c r="AY718" s="84"/>
      <c r="AZ718" s="84"/>
      <c r="BA718" s="84"/>
      <c r="BB718" s="84"/>
      <c r="BC718" s="84"/>
      <c r="BD718" s="84"/>
      <c r="BE718" s="84"/>
      <c r="BF718" s="84"/>
      <c r="BG718" s="84"/>
      <c r="BH718" s="84"/>
      <c r="BI718" s="84"/>
      <c r="BJ718" s="84"/>
      <c r="BK718" s="84"/>
      <c r="BL718" s="84"/>
      <c r="BM718" s="84"/>
      <c r="BN718" s="84"/>
      <c r="BO718" s="84"/>
      <c r="BP718" s="84"/>
      <c r="BQ718" s="84"/>
      <c r="BR718" s="84"/>
      <c r="BS718" s="84"/>
      <c r="BT718" s="84"/>
      <c r="BU718" s="84"/>
      <c r="BV718" s="84"/>
      <c r="BW718" s="84"/>
      <c r="BX718" s="84"/>
      <c r="BY718" s="84"/>
      <c r="BZ718" s="84"/>
      <c r="CA718" s="84"/>
      <c r="CB718" s="84"/>
      <c r="CC718" s="84"/>
      <c r="CD718" s="84"/>
      <c r="CE718" s="84"/>
      <c r="CF718" s="84"/>
      <c r="CG718" s="84"/>
      <c r="CH718" s="84"/>
      <c r="CI718" s="84"/>
      <c r="CJ718" s="84"/>
      <c r="CK718" s="84"/>
      <c r="CL718" s="84"/>
      <c r="CM718" s="84"/>
      <c r="CN718" s="84"/>
      <c r="CO718" s="84"/>
      <c r="CP718" s="84"/>
      <c r="CQ718" s="84"/>
      <c r="CR718" s="84"/>
      <c r="CS718" s="84"/>
      <c r="CT718" s="84"/>
      <c r="CU718" s="84"/>
      <c r="CV718" s="84"/>
      <c r="CW718" s="84"/>
      <c r="CX718" s="84"/>
      <c r="CY718" s="84"/>
      <c r="CZ718" s="84"/>
      <c r="DA718" s="84"/>
      <c r="DB718" s="84"/>
      <c r="DC718" s="84"/>
      <c r="DD718" s="84"/>
      <c r="DE718" s="84"/>
      <c r="DF718" s="84"/>
      <c r="DG718" s="84"/>
      <c r="DH718" s="84"/>
      <c r="DI718" s="84"/>
      <c r="DJ718" s="84"/>
      <c r="DK718" s="84"/>
      <c r="DL718" s="84"/>
      <c r="DM718" s="84"/>
      <c r="DN718" s="84"/>
      <c r="DO718" s="84"/>
      <c r="DP718" s="84"/>
      <c r="DQ718" s="84"/>
      <c r="DR718" s="84"/>
      <c r="DS718" s="84"/>
    </row>
    <row r="719" spans="1:123" s="75" customFormat="1" x14ac:dyDescent="0.35">
      <c r="A719" s="229"/>
      <c r="B719" s="138" t="s">
        <v>56</v>
      </c>
      <c r="C719" s="139"/>
      <c r="D719" s="140">
        <v>182</v>
      </c>
      <c r="E719" s="141">
        <v>182</v>
      </c>
      <c r="F719" s="230"/>
      <c r="G719" s="139"/>
      <c r="H719" s="163"/>
      <c r="I719" s="231"/>
      <c r="J719" s="151"/>
      <c r="K719" s="206"/>
      <c r="L719" s="206"/>
      <c r="M719" s="206"/>
      <c r="N719" s="206"/>
      <c r="O719" s="206"/>
      <c r="P719" s="206"/>
      <c r="Q719" s="206"/>
      <c r="R719" s="206"/>
      <c r="S719" s="155"/>
      <c r="T719" s="84"/>
      <c r="U719" s="84"/>
      <c r="V719" s="84"/>
      <c r="W719" s="84"/>
      <c r="X719" s="84"/>
      <c r="Y719" s="84"/>
      <c r="Z719" s="84"/>
      <c r="AA719" s="84"/>
      <c r="AB719" s="84"/>
      <c r="AC719" s="84"/>
      <c r="AD719" s="84"/>
      <c r="AE719" s="84"/>
      <c r="AF719" s="84"/>
      <c r="AG719" s="84"/>
      <c r="AH719" s="84"/>
      <c r="AI719" s="84"/>
      <c r="AJ719" s="84"/>
      <c r="AK719" s="84"/>
      <c r="AL719" s="84"/>
      <c r="AM719" s="84"/>
      <c r="AN719" s="84"/>
      <c r="AO719" s="84"/>
      <c r="AP719" s="84"/>
      <c r="AQ719" s="84"/>
      <c r="AR719" s="84"/>
      <c r="AS719" s="84"/>
      <c r="AT719" s="84"/>
      <c r="AU719" s="84"/>
      <c r="AV719" s="84"/>
      <c r="AW719" s="84"/>
      <c r="AX719" s="84"/>
      <c r="AY719" s="84"/>
      <c r="AZ719" s="84"/>
      <c r="BA719" s="84"/>
      <c r="BB719" s="84"/>
      <c r="BC719" s="84"/>
      <c r="BD719" s="84"/>
      <c r="BE719" s="84"/>
      <c r="BF719" s="84"/>
      <c r="BG719" s="84"/>
      <c r="BH719" s="84"/>
      <c r="BI719" s="84"/>
      <c r="BJ719" s="84"/>
      <c r="BK719" s="84"/>
      <c r="BL719" s="84"/>
      <c r="BM719" s="84"/>
      <c r="BN719" s="84"/>
      <c r="BO719" s="84"/>
      <c r="BP719" s="84"/>
      <c r="BQ719" s="84"/>
      <c r="BR719" s="84"/>
      <c r="BS719" s="84"/>
      <c r="BT719" s="84"/>
      <c r="BU719" s="84"/>
      <c r="BV719" s="84"/>
      <c r="BW719" s="84"/>
      <c r="BX719" s="84"/>
      <c r="BY719" s="84"/>
      <c r="BZ719" s="84"/>
      <c r="CA719" s="84"/>
      <c r="CB719" s="84"/>
      <c r="CC719" s="84"/>
      <c r="CD719" s="84"/>
      <c r="CE719" s="84"/>
      <c r="CF719" s="84"/>
      <c r="CG719" s="84"/>
      <c r="CH719" s="84"/>
      <c r="CI719" s="84"/>
      <c r="CJ719" s="84"/>
      <c r="CK719" s="84"/>
      <c r="CL719" s="84"/>
      <c r="CM719" s="84"/>
      <c r="CN719" s="84"/>
      <c r="CO719" s="84"/>
      <c r="CP719" s="84"/>
      <c r="CQ719" s="84"/>
      <c r="CR719" s="84"/>
      <c r="CS719" s="84"/>
      <c r="CT719" s="84"/>
      <c r="CU719" s="84"/>
      <c r="CV719" s="84"/>
      <c r="CW719" s="84"/>
      <c r="CX719" s="84"/>
      <c r="CY719" s="84"/>
      <c r="CZ719" s="84"/>
      <c r="DA719" s="84"/>
      <c r="DB719" s="84"/>
      <c r="DC719" s="84"/>
      <c r="DD719" s="84"/>
      <c r="DE719" s="84"/>
      <c r="DF719" s="84"/>
      <c r="DG719" s="84"/>
      <c r="DH719" s="84"/>
      <c r="DI719" s="84"/>
      <c r="DJ719" s="84"/>
      <c r="DK719" s="84"/>
      <c r="DL719" s="84"/>
      <c r="DM719" s="84"/>
      <c r="DN719" s="84"/>
      <c r="DO719" s="84"/>
      <c r="DP719" s="84"/>
      <c r="DQ719" s="84"/>
      <c r="DR719" s="84"/>
      <c r="DS719" s="84"/>
    </row>
    <row r="720" spans="1:123" s="75" customFormat="1" x14ac:dyDescent="0.35">
      <c r="A720" s="229"/>
      <c r="B720" s="138" t="s">
        <v>20</v>
      </c>
      <c r="C720" s="139"/>
      <c r="D720" s="140">
        <v>5</v>
      </c>
      <c r="E720" s="141">
        <v>5</v>
      </c>
      <c r="F720" s="230"/>
      <c r="G720" s="139"/>
      <c r="H720" s="163"/>
      <c r="I720" s="231"/>
      <c r="J720" s="151"/>
      <c r="K720" s="206"/>
      <c r="L720" s="206"/>
      <c r="M720" s="206"/>
      <c r="N720" s="206"/>
      <c r="O720" s="206"/>
      <c r="P720" s="206"/>
      <c r="Q720" s="206"/>
      <c r="R720" s="206"/>
      <c r="S720" s="155"/>
      <c r="T720" s="84"/>
      <c r="U720" s="84"/>
      <c r="V720" s="84"/>
      <c r="W720" s="84"/>
      <c r="X720" s="84"/>
      <c r="Y720" s="84"/>
      <c r="Z720" s="84"/>
      <c r="AA720" s="84"/>
      <c r="AB720" s="84"/>
      <c r="AC720" s="84"/>
      <c r="AD720" s="84"/>
      <c r="AE720" s="84"/>
      <c r="AF720" s="84"/>
      <c r="AG720" s="84"/>
      <c r="AH720" s="84"/>
      <c r="AI720" s="84"/>
      <c r="AJ720" s="84"/>
      <c r="AK720" s="84"/>
      <c r="AL720" s="84"/>
      <c r="AM720" s="84"/>
      <c r="AN720" s="84"/>
      <c r="AO720" s="84"/>
      <c r="AP720" s="84"/>
      <c r="AQ720" s="84"/>
      <c r="AR720" s="84"/>
      <c r="AS720" s="84"/>
      <c r="AT720" s="84"/>
      <c r="AU720" s="84"/>
      <c r="AV720" s="84"/>
      <c r="AW720" s="84"/>
      <c r="AX720" s="84"/>
      <c r="AY720" s="84"/>
      <c r="AZ720" s="84"/>
      <c r="BA720" s="84"/>
      <c r="BB720" s="84"/>
      <c r="BC720" s="84"/>
      <c r="BD720" s="84"/>
      <c r="BE720" s="84"/>
      <c r="BF720" s="84"/>
      <c r="BG720" s="84"/>
      <c r="BH720" s="84"/>
      <c r="BI720" s="84"/>
      <c r="BJ720" s="84"/>
      <c r="BK720" s="84"/>
      <c r="BL720" s="84"/>
      <c r="BM720" s="84"/>
      <c r="BN720" s="84"/>
      <c r="BO720" s="84"/>
      <c r="BP720" s="84"/>
      <c r="BQ720" s="84"/>
      <c r="BR720" s="84"/>
      <c r="BS720" s="84"/>
      <c r="BT720" s="84"/>
      <c r="BU720" s="84"/>
      <c r="BV720" s="84"/>
      <c r="BW720" s="84"/>
      <c r="BX720" s="84"/>
      <c r="BY720" s="84"/>
      <c r="BZ720" s="84"/>
      <c r="CA720" s="84"/>
      <c r="CB720" s="84"/>
      <c r="CC720" s="84"/>
      <c r="CD720" s="84"/>
      <c r="CE720" s="84"/>
      <c r="CF720" s="84"/>
      <c r="CG720" s="84"/>
      <c r="CH720" s="84"/>
      <c r="CI720" s="84"/>
      <c r="CJ720" s="84"/>
      <c r="CK720" s="84"/>
      <c r="CL720" s="84"/>
      <c r="CM720" s="84"/>
      <c r="CN720" s="84"/>
      <c r="CO720" s="84"/>
      <c r="CP720" s="84"/>
      <c r="CQ720" s="84"/>
      <c r="CR720" s="84"/>
      <c r="CS720" s="84"/>
      <c r="CT720" s="84"/>
      <c r="CU720" s="84"/>
      <c r="CV720" s="84"/>
      <c r="CW720" s="84"/>
      <c r="CX720" s="84"/>
      <c r="CY720" s="84"/>
      <c r="CZ720" s="84"/>
      <c r="DA720" s="84"/>
      <c r="DB720" s="84"/>
      <c r="DC720" s="84"/>
      <c r="DD720" s="84"/>
      <c r="DE720" s="84"/>
      <c r="DF720" s="84"/>
      <c r="DG720" s="84"/>
      <c r="DH720" s="84"/>
      <c r="DI720" s="84"/>
      <c r="DJ720" s="84"/>
      <c r="DK720" s="84"/>
      <c r="DL720" s="84"/>
      <c r="DM720" s="84"/>
      <c r="DN720" s="84"/>
      <c r="DO720" s="84"/>
      <c r="DP720" s="84"/>
      <c r="DQ720" s="84"/>
      <c r="DR720" s="84"/>
      <c r="DS720" s="84"/>
    </row>
    <row r="721" spans="1:185" ht="15" thickBot="1" x14ac:dyDescent="0.4">
      <c r="A721" s="232" t="s">
        <v>50</v>
      </c>
      <c r="B721" s="233"/>
      <c r="C721" s="234">
        <v>37.5</v>
      </c>
      <c r="D721" s="235">
        <v>37.5</v>
      </c>
      <c r="E721" s="235">
        <v>37.5</v>
      </c>
      <c r="F721" s="234">
        <v>1.8</v>
      </c>
      <c r="G721" s="234">
        <v>0.4</v>
      </c>
      <c r="H721" s="234">
        <v>18</v>
      </c>
      <c r="I721" s="234">
        <v>82.5</v>
      </c>
      <c r="J721" s="236"/>
    </row>
    <row r="722" spans="1:185" ht="15" thickBot="1" x14ac:dyDescent="0.4">
      <c r="A722" s="215" t="s">
        <v>29</v>
      </c>
      <c r="B722" s="216"/>
      <c r="C722" s="217">
        <v>632.5</v>
      </c>
      <c r="D722" s="237"/>
      <c r="E722" s="199"/>
      <c r="F722" s="199">
        <v>19.399999999999999</v>
      </c>
      <c r="G722" s="199">
        <v>20.589999999999996</v>
      </c>
      <c r="H722" s="199">
        <v>95.65</v>
      </c>
      <c r="I722" s="199">
        <v>644.5</v>
      </c>
      <c r="J722" s="201"/>
    </row>
    <row r="723" spans="1:185" x14ac:dyDescent="0.35">
      <c r="A723" s="221"/>
      <c r="B723" s="222" t="s">
        <v>51</v>
      </c>
      <c r="C723" s="223"/>
      <c r="D723" s="224"/>
      <c r="E723" s="188"/>
      <c r="F723" s="187"/>
      <c r="G723" s="188"/>
      <c r="H723" s="224"/>
      <c r="I723" s="187"/>
      <c r="J723" s="143"/>
    </row>
    <row r="724" spans="1:185" ht="26.5" x14ac:dyDescent="0.35">
      <c r="A724" s="205" t="s">
        <v>280</v>
      </c>
      <c r="B724" s="206"/>
      <c r="C724" s="207">
        <v>50</v>
      </c>
      <c r="D724" s="214"/>
      <c r="E724" s="207"/>
      <c r="F724" s="211">
        <v>2.5</v>
      </c>
      <c r="G724" s="211">
        <v>4</v>
      </c>
      <c r="H724" s="211">
        <v>24</v>
      </c>
      <c r="I724" s="212">
        <v>142</v>
      </c>
      <c r="J724" s="269" t="s">
        <v>281</v>
      </c>
      <c r="FQ724" s="65"/>
      <c r="FR724" s="65"/>
      <c r="FS724" s="65"/>
      <c r="FT724" s="65"/>
      <c r="FU724" s="65"/>
      <c r="FV724" s="65"/>
      <c r="FW724" s="65"/>
      <c r="FX724" s="65"/>
      <c r="FY724" s="65"/>
      <c r="FZ724" s="65"/>
      <c r="GA724" s="65"/>
      <c r="GB724" s="65"/>
      <c r="GC724" s="65"/>
    </row>
    <row r="725" spans="1:185" x14ac:dyDescent="0.35">
      <c r="A725" s="205"/>
      <c r="B725" s="206" t="s">
        <v>282</v>
      </c>
      <c r="C725" s="207"/>
      <c r="D725" s="214">
        <v>35</v>
      </c>
      <c r="E725" s="207">
        <v>35</v>
      </c>
      <c r="F725" s="211"/>
      <c r="G725" s="211"/>
      <c r="H725" s="211"/>
      <c r="I725" s="212"/>
      <c r="J725" s="269"/>
      <c r="FQ725" s="65"/>
      <c r="FR725" s="65"/>
      <c r="FS725" s="65"/>
      <c r="FT725" s="65"/>
      <c r="FU725" s="65"/>
      <c r="FV725" s="65"/>
      <c r="FW725" s="65"/>
      <c r="FX725" s="65"/>
      <c r="FY725" s="65"/>
      <c r="FZ725" s="65"/>
      <c r="GA725" s="65"/>
      <c r="GB725" s="65"/>
      <c r="GC725" s="65"/>
    </row>
    <row r="726" spans="1:185" x14ac:dyDescent="0.35">
      <c r="A726" s="205"/>
      <c r="B726" s="206" t="s">
        <v>57</v>
      </c>
      <c r="C726" s="207"/>
      <c r="D726" s="214">
        <v>0.25</v>
      </c>
      <c r="E726" s="207">
        <v>0.25</v>
      </c>
      <c r="F726" s="211"/>
      <c r="G726" s="211"/>
      <c r="H726" s="211"/>
      <c r="I726" s="212"/>
      <c r="J726" s="269"/>
      <c r="FQ726" s="65"/>
      <c r="FR726" s="65"/>
      <c r="FS726" s="65"/>
      <c r="FT726" s="65"/>
      <c r="FU726" s="65"/>
      <c r="FV726" s="65"/>
      <c r="FW726" s="65"/>
      <c r="FX726" s="65"/>
      <c r="FY726" s="65"/>
      <c r="FZ726" s="65"/>
      <c r="GA726" s="65"/>
      <c r="GB726" s="65"/>
      <c r="GC726" s="65"/>
    </row>
    <row r="727" spans="1:185" x14ac:dyDescent="0.35">
      <c r="A727" s="205"/>
      <c r="B727" s="206" t="s">
        <v>43</v>
      </c>
      <c r="C727" s="207"/>
      <c r="D727" s="214">
        <v>0.5</v>
      </c>
      <c r="E727" s="207">
        <v>0.5</v>
      </c>
      <c r="F727" s="211"/>
      <c r="G727" s="211"/>
      <c r="H727" s="211"/>
      <c r="I727" s="212"/>
      <c r="J727" s="269"/>
      <c r="FQ727" s="65"/>
      <c r="FR727" s="65"/>
      <c r="FS727" s="65"/>
      <c r="FT727" s="65"/>
      <c r="FU727" s="65"/>
      <c r="FV727" s="65"/>
      <c r="FW727" s="65"/>
      <c r="FX727" s="65"/>
      <c r="FY727" s="65"/>
      <c r="FZ727" s="65"/>
      <c r="GA727" s="65"/>
      <c r="GB727" s="65"/>
      <c r="GC727" s="65"/>
    </row>
    <row r="728" spans="1:185" x14ac:dyDescent="0.35">
      <c r="A728" s="205"/>
      <c r="B728" s="206" t="s">
        <v>20</v>
      </c>
      <c r="C728" s="207"/>
      <c r="D728" s="214">
        <v>3</v>
      </c>
      <c r="E728" s="207">
        <v>3</v>
      </c>
      <c r="F728" s="211"/>
      <c r="G728" s="211"/>
      <c r="H728" s="211"/>
      <c r="I728" s="212"/>
      <c r="J728" s="269"/>
      <c r="FQ728" s="65"/>
      <c r="FR728" s="65"/>
      <c r="FS728" s="65"/>
      <c r="FT728" s="65"/>
      <c r="FU728" s="65"/>
      <c r="FV728" s="65"/>
      <c r="FW728" s="65"/>
      <c r="FX728" s="65"/>
      <c r="FY728" s="65"/>
      <c r="FZ728" s="65"/>
      <c r="GA728" s="65"/>
      <c r="GB728" s="65"/>
      <c r="GC728" s="65"/>
    </row>
    <row r="729" spans="1:185" x14ac:dyDescent="0.35">
      <c r="A729" s="205"/>
      <c r="B729" s="206" t="s">
        <v>22</v>
      </c>
      <c r="C729" s="207"/>
      <c r="D729" s="214">
        <v>3</v>
      </c>
      <c r="E729" s="207">
        <v>3</v>
      </c>
      <c r="F729" s="211"/>
      <c r="G729" s="211"/>
      <c r="H729" s="211"/>
      <c r="I729" s="212"/>
      <c r="J729" s="269"/>
      <c r="FQ729" s="65"/>
      <c r="FR729" s="65"/>
      <c r="FS729" s="65"/>
      <c r="FT729" s="65"/>
      <c r="FU729" s="65"/>
      <c r="FV729" s="65"/>
      <c r="FW729" s="65"/>
      <c r="FX729" s="65"/>
      <c r="FY729" s="65"/>
      <c r="FZ729" s="65"/>
      <c r="GA729" s="65"/>
      <c r="GB729" s="65"/>
      <c r="GC729" s="65"/>
    </row>
    <row r="730" spans="1:185" x14ac:dyDescent="0.35">
      <c r="A730" s="205"/>
      <c r="B730" s="206" t="s">
        <v>279</v>
      </c>
      <c r="C730" s="207"/>
      <c r="D730" s="214">
        <v>1.08</v>
      </c>
      <c r="E730" s="207">
        <v>1.08</v>
      </c>
      <c r="F730" s="211"/>
      <c r="G730" s="211"/>
      <c r="H730" s="211"/>
      <c r="I730" s="212"/>
      <c r="J730" s="269"/>
      <c r="FQ730" s="65"/>
      <c r="FR730" s="65"/>
      <c r="FS730" s="65"/>
      <c r="FT730" s="65"/>
      <c r="FU730" s="65"/>
      <c r="FV730" s="65"/>
      <c r="FW730" s="65"/>
      <c r="FX730" s="65"/>
      <c r="FY730" s="65"/>
      <c r="FZ730" s="65"/>
      <c r="GA730" s="65"/>
      <c r="GB730" s="65"/>
      <c r="GC730" s="65"/>
    </row>
    <row r="731" spans="1:185" x14ac:dyDescent="0.35">
      <c r="A731" s="205"/>
      <c r="B731" s="206" t="s">
        <v>18</v>
      </c>
      <c r="C731" s="207"/>
      <c r="D731" s="214">
        <v>3</v>
      </c>
      <c r="E731" s="207">
        <v>3</v>
      </c>
      <c r="F731" s="211"/>
      <c r="G731" s="211"/>
      <c r="H731" s="211"/>
      <c r="I731" s="212"/>
      <c r="J731" s="269"/>
      <c r="FQ731" s="65"/>
      <c r="FR731" s="65"/>
      <c r="FS731" s="65"/>
      <c r="FT731" s="65"/>
      <c r="FU731" s="65"/>
      <c r="FV731" s="65"/>
      <c r="FW731" s="65"/>
      <c r="FX731" s="65"/>
      <c r="FY731" s="65"/>
      <c r="FZ731" s="65"/>
      <c r="GA731" s="65"/>
      <c r="GB731" s="65"/>
      <c r="GC731" s="65"/>
    </row>
    <row r="732" spans="1:185" x14ac:dyDescent="0.35">
      <c r="A732" s="137"/>
      <c r="B732" s="138" t="s">
        <v>19</v>
      </c>
      <c r="C732" s="139"/>
      <c r="D732" s="142">
        <v>14</v>
      </c>
      <c r="E732" s="141">
        <v>14</v>
      </c>
      <c r="F732" s="141"/>
      <c r="G732" s="140"/>
      <c r="H732" s="141"/>
      <c r="I732" s="140"/>
      <c r="J732" s="143"/>
      <c r="FQ732" s="65"/>
      <c r="FR732" s="65"/>
      <c r="FS732" s="65"/>
      <c r="FT732" s="65"/>
      <c r="FU732" s="65"/>
      <c r="FV732" s="65"/>
      <c r="FW732" s="65"/>
      <c r="FX732" s="65"/>
      <c r="FY732" s="65"/>
      <c r="FZ732" s="65"/>
      <c r="GA732" s="65"/>
      <c r="GB732" s="65"/>
      <c r="GC732" s="65"/>
    </row>
    <row r="733" spans="1:185" x14ac:dyDescent="0.35">
      <c r="A733" s="137"/>
      <c r="B733" s="138" t="s">
        <v>45</v>
      </c>
      <c r="C733" s="139"/>
      <c r="D733" s="142"/>
      <c r="E733" s="141">
        <v>58</v>
      </c>
      <c r="F733" s="141"/>
      <c r="G733" s="140"/>
      <c r="H733" s="141"/>
      <c r="I733" s="140"/>
      <c r="J733" s="143"/>
      <c r="FQ733" s="65"/>
      <c r="FR733" s="65"/>
      <c r="FS733" s="65"/>
      <c r="FT733" s="65"/>
      <c r="FU733" s="65"/>
      <c r="FV733" s="65"/>
      <c r="FW733" s="65"/>
      <c r="FX733" s="65"/>
      <c r="FY733" s="65"/>
      <c r="FZ733" s="65"/>
      <c r="GA733" s="65"/>
      <c r="GB733" s="65"/>
      <c r="GC733" s="65"/>
    </row>
    <row r="734" spans="1:185" x14ac:dyDescent="0.35">
      <c r="A734" s="137"/>
      <c r="B734" s="138" t="s">
        <v>38</v>
      </c>
      <c r="C734" s="139"/>
      <c r="D734" s="142">
        <v>0.16</v>
      </c>
      <c r="E734" s="141">
        <v>0.16</v>
      </c>
      <c r="F734" s="141"/>
      <c r="G734" s="140"/>
      <c r="H734" s="141"/>
      <c r="I734" s="140"/>
      <c r="J734" s="143"/>
      <c r="FQ734" s="65"/>
      <c r="FR734" s="65"/>
      <c r="FS734" s="65"/>
      <c r="FT734" s="65"/>
      <c r="FU734" s="65"/>
      <c r="FV734" s="65"/>
      <c r="FW734" s="65"/>
      <c r="FX734" s="65"/>
      <c r="FY734" s="65"/>
      <c r="FZ734" s="65"/>
      <c r="GA734" s="65"/>
      <c r="GB734" s="65"/>
      <c r="GC734" s="65"/>
    </row>
    <row r="735" spans="1:185" x14ac:dyDescent="0.35">
      <c r="A735" s="137" t="s">
        <v>90</v>
      </c>
      <c r="B735" s="138"/>
      <c r="C735" s="139">
        <v>120</v>
      </c>
      <c r="D735" s="163"/>
      <c r="E735" s="238"/>
      <c r="F735" s="163">
        <v>3.77</v>
      </c>
      <c r="G735" s="139">
        <v>3</v>
      </c>
      <c r="H735" s="163">
        <v>5</v>
      </c>
      <c r="I735" s="139">
        <v>62.1</v>
      </c>
      <c r="J735" s="143" t="s">
        <v>171</v>
      </c>
    </row>
    <row r="736" spans="1:185" x14ac:dyDescent="0.35">
      <c r="A736" s="137"/>
      <c r="B736" s="138" t="s">
        <v>91</v>
      </c>
      <c r="C736" s="139"/>
      <c r="D736" s="141">
        <v>123.6</v>
      </c>
      <c r="E736" s="141">
        <v>120</v>
      </c>
      <c r="F736" s="141"/>
      <c r="G736" s="141"/>
      <c r="H736" s="141"/>
      <c r="I736" s="141"/>
      <c r="J736" s="143"/>
    </row>
    <row r="737" spans="1:172" s="64" customFormat="1" x14ac:dyDescent="0.35">
      <c r="A737" s="137" t="s">
        <v>407</v>
      </c>
      <c r="B737" s="138"/>
      <c r="C737" s="139">
        <v>48</v>
      </c>
      <c r="D737" s="140"/>
      <c r="E737" s="141"/>
      <c r="F737" s="142">
        <v>5.0999999999999996</v>
      </c>
      <c r="G737" s="141">
        <v>4.5999999999999996</v>
      </c>
      <c r="H737" s="140">
        <v>0.3</v>
      </c>
      <c r="I737" s="142">
        <v>63</v>
      </c>
      <c r="J737" s="143" t="s">
        <v>418</v>
      </c>
      <c r="K737" s="155"/>
      <c r="L737" s="206"/>
      <c r="M737" s="206"/>
      <c r="N737" s="206"/>
      <c r="O737" s="206"/>
      <c r="P737" s="206"/>
      <c r="Q737" s="206"/>
      <c r="R737" s="155"/>
      <c r="S737" s="155"/>
      <c r="T737" s="65"/>
      <c r="U737" s="65"/>
      <c r="V737" s="65"/>
      <c r="W737" s="65"/>
      <c r="X737" s="65"/>
      <c r="Y737" s="65"/>
      <c r="Z737" s="65"/>
      <c r="AA737" s="65"/>
      <c r="AB737" s="65"/>
      <c r="AC737" s="65"/>
      <c r="AD737" s="65"/>
      <c r="AE737" s="65"/>
      <c r="AF737" s="65"/>
      <c r="AG737" s="65"/>
      <c r="AH737" s="65"/>
      <c r="AI737" s="65"/>
      <c r="AJ737" s="65"/>
      <c r="AK737" s="65"/>
      <c r="AL737" s="65"/>
      <c r="AM737" s="65"/>
      <c r="AN737" s="65"/>
      <c r="AO737" s="65"/>
      <c r="AP737" s="65"/>
      <c r="AQ737" s="65"/>
      <c r="AR737" s="65"/>
      <c r="AS737" s="65"/>
      <c r="AT737" s="65"/>
      <c r="AU737" s="65"/>
      <c r="AV737" s="65"/>
      <c r="AW737" s="65"/>
      <c r="AX737" s="65"/>
      <c r="AY737" s="65"/>
      <c r="AZ737" s="65"/>
      <c r="BA737" s="65"/>
      <c r="BB737" s="65"/>
      <c r="BC737" s="65"/>
      <c r="BD737" s="65"/>
      <c r="BE737" s="65"/>
      <c r="BF737" s="65"/>
      <c r="BG737" s="65"/>
      <c r="BH737" s="65"/>
      <c r="BI737" s="65"/>
      <c r="BJ737" s="65"/>
      <c r="BK737" s="65"/>
      <c r="BL737" s="65"/>
      <c r="BM737" s="65"/>
      <c r="BN737" s="65"/>
      <c r="BO737" s="65"/>
      <c r="BP737" s="65"/>
      <c r="BQ737" s="65"/>
      <c r="BR737" s="65"/>
      <c r="BS737" s="65"/>
      <c r="BT737" s="65"/>
      <c r="BU737" s="65"/>
      <c r="BV737" s="65"/>
      <c r="BW737" s="65"/>
      <c r="BX737" s="65"/>
      <c r="BY737" s="65"/>
      <c r="BZ737" s="65"/>
      <c r="CA737" s="65"/>
      <c r="CB737" s="65"/>
      <c r="CC737" s="65"/>
      <c r="CD737" s="65"/>
      <c r="CE737" s="65"/>
      <c r="CF737" s="65"/>
      <c r="CG737" s="65"/>
      <c r="CH737" s="65"/>
      <c r="CI737" s="65"/>
      <c r="CJ737" s="65"/>
      <c r="CK737" s="65"/>
      <c r="CL737" s="65"/>
      <c r="CM737" s="65"/>
      <c r="CN737" s="65"/>
      <c r="CO737" s="65"/>
      <c r="CP737" s="65"/>
      <c r="CQ737" s="65"/>
      <c r="CR737" s="65"/>
      <c r="CS737" s="65"/>
      <c r="CT737" s="65"/>
      <c r="CU737" s="65"/>
      <c r="CV737" s="65"/>
      <c r="CW737" s="65"/>
      <c r="CX737" s="65"/>
      <c r="CY737" s="65"/>
      <c r="CZ737" s="65"/>
      <c r="DA737" s="65"/>
      <c r="DB737" s="65"/>
      <c r="DC737" s="65"/>
      <c r="DD737" s="65"/>
      <c r="DE737" s="65"/>
      <c r="DF737" s="65"/>
      <c r="DG737" s="65"/>
      <c r="DH737" s="65"/>
      <c r="DI737" s="65"/>
      <c r="DJ737" s="65"/>
      <c r="DK737" s="65"/>
      <c r="DL737" s="65"/>
      <c r="DM737" s="65"/>
      <c r="DN737" s="65"/>
      <c r="DO737" s="65"/>
      <c r="DP737" s="65"/>
      <c r="DQ737" s="65"/>
      <c r="DR737" s="65"/>
      <c r="DS737" s="65"/>
    </row>
    <row r="738" spans="1:172" s="64" customFormat="1" x14ac:dyDescent="0.35">
      <c r="A738" s="137"/>
      <c r="B738" s="138" t="s">
        <v>55</v>
      </c>
      <c r="C738" s="139"/>
      <c r="D738" s="140">
        <v>48</v>
      </c>
      <c r="E738" s="141">
        <v>48</v>
      </c>
      <c r="F738" s="142"/>
      <c r="G738" s="141"/>
      <c r="H738" s="140"/>
      <c r="I738" s="142"/>
      <c r="J738" s="143"/>
      <c r="K738" s="155"/>
      <c r="L738" s="206"/>
      <c r="M738" s="206"/>
      <c r="N738" s="206"/>
      <c r="O738" s="206"/>
      <c r="P738" s="206"/>
      <c r="Q738" s="206"/>
      <c r="R738" s="155"/>
      <c r="S738" s="155"/>
      <c r="T738" s="65"/>
      <c r="U738" s="65"/>
      <c r="V738" s="65"/>
      <c r="W738" s="65"/>
      <c r="X738" s="65"/>
      <c r="Y738" s="65"/>
      <c r="Z738" s="65"/>
      <c r="AA738" s="65"/>
      <c r="AB738" s="65"/>
      <c r="AC738" s="65"/>
      <c r="AD738" s="65"/>
      <c r="AE738" s="65"/>
      <c r="AF738" s="65"/>
      <c r="AG738" s="65"/>
      <c r="AH738" s="65"/>
      <c r="AI738" s="65"/>
      <c r="AJ738" s="65"/>
      <c r="AK738" s="65"/>
      <c r="AL738" s="65"/>
      <c r="AM738" s="65"/>
      <c r="AN738" s="65"/>
      <c r="AO738" s="65"/>
      <c r="AP738" s="65"/>
      <c r="AQ738" s="65"/>
      <c r="AR738" s="65"/>
      <c r="AS738" s="65"/>
      <c r="AT738" s="65"/>
      <c r="AU738" s="65"/>
      <c r="AV738" s="65"/>
      <c r="AW738" s="65"/>
      <c r="AX738" s="65"/>
      <c r="AY738" s="65"/>
      <c r="AZ738" s="65"/>
      <c r="BA738" s="65"/>
      <c r="BB738" s="65"/>
      <c r="BC738" s="65"/>
      <c r="BD738" s="65"/>
      <c r="BE738" s="65"/>
      <c r="BF738" s="65"/>
      <c r="BG738" s="65"/>
      <c r="BH738" s="65"/>
      <c r="BI738" s="65"/>
      <c r="BJ738" s="65"/>
      <c r="BK738" s="65"/>
      <c r="BL738" s="65"/>
      <c r="BM738" s="65"/>
      <c r="BN738" s="65"/>
      <c r="BO738" s="65"/>
      <c r="BP738" s="65"/>
      <c r="BQ738" s="65"/>
      <c r="BR738" s="65"/>
      <c r="BS738" s="65"/>
      <c r="BT738" s="65"/>
      <c r="BU738" s="65"/>
      <c r="BV738" s="65"/>
      <c r="BW738" s="65"/>
      <c r="BX738" s="65"/>
      <c r="BY738" s="65"/>
      <c r="BZ738" s="65"/>
      <c r="CA738" s="65"/>
      <c r="CB738" s="65"/>
      <c r="CC738" s="65"/>
      <c r="CD738" s="65"/>
      <c r="CE738" s="65"/>
      <c r="CF738" s="65"/>
      <c r="CG738" s="65"/>
      <c r="CH738" s="65"/>
      <c r="CI738" s="65"/>
      <c r="CJ738" s="65"/>
      <c r="CK738" s="65"/>
      <c r="CL738" s="65"/>
      <c r="CM738" s="65"/>
      <c r="CN738" s="65"/>
      <c r="CO738" s="65"/>
      <c r="CP738" s="65"/>
      <c r="CQ738" s="65"/>
      <c r="CR738" s="65"/>
      <c r="CS738" s="65"/>
      <c r="CT738" s="65"/>
      <c r="CU738" s="65"/>
      <c r="CV738" s="65"/>
      <c r="CW738" s="65"/>
      <c r="CX738" s="65"/>
      <c r="CY738" s="65"/>
      <c r="CZ738" s="65"/>
      <c r="DA738" s="65"/>
      <c r="DB738" s="65"/>
      <c r="DC738" s="65"/>
      <c r="DD738" s="65"/>
      <c r="DE738" s="65"/>
      <c r="DF738" s="65"/>
      <c r="DG738" s="65"/>
      <c r="DH738" s="65"/>
      <c r="DI738" s="65"/>
      <c r="DJ738" s="65"/>
      <c r="DK738" s="65"/>
      <c r="DL738" s="65"/>
      <c r="DM738" s="65"/>
      <c r="DN738" s="65"/>
      <c r="DO738" s="65"/>
      <c r="DP738" s="65"/>
      <c r="DQ738" s="65"/>
      <c r="DR738" s="65"/>
      <c r="DS738" s="65"/>
    </row>
    <row r="739" spans="1:172" s="75" customFormat="1" x14ac:dyDescent="0.35">
      <c r="A739" s="137" t="s">
        <v>112</v>
      </c>
      <c r="B739" s="138"/>
      <c r="C739" s="139">
        <v>100</v>
      </c>
      <c r="D739" s="140"/>
      <c r="E739" s="141"/>
      <c r="F739" s="140">
        <v>3.6</v>
      </c>
      <c r="G739" s="141">
        <v>3</v>
      </c>
      <c r="H739" s="140">
        <v>23</v>
      </c>
      <c r="I739" s="142">
        <v>136</v>
      </c>
      <c r="J739" s="143" t="s">
        <v>239</v>
      </c>
      <c r="K739" s="140"/>
      <c r="L739" s="140"/>
      <c r="M739" s="140"/>
      <c r="N739" s="206"/>
      <c r="O739" s="206"/>
      <c r="P739" s="206"/>
      <c r="Q739" s="206"/>
      <c r="R739" s="206"/>
      <c r="S739" s="155"/>
      <c r="T739" s="84"/>
      <c r="U739" s="84"/>
      <c r="V739" s="84"/>
      <c r="W739" s="84"/>
      <c r="X739" s="84"/>
      <c r="Y739" s="84"/>
      <c r="Z739" s="84"/>
      <c r="AA739" s="84"/>
      <c r="AB739" s="84"/>
      <c r="AC739" s="84"/>
      <c r="AD739" s="84"/>
      <c r="AE739" s="84"/>
      <c r="AF739" s="84"/>
      <c r="AG739" s="84"/>
      <c r="AH739" s="84"/>
      <c r="AI739" s="84"/>
      <c r="AJ739" s="84"/>
      <c r="AK739" s="84"/>
      <c r="AL739" s="84"/>
      <c r="AM739" s="84"/>
      <c r="AN739" s="84"/>
      <c r="AO739" s="84"/>
      <c r="AP739" s="84"/>
      <c r="AQ739" s="84"/>
      <c r="AR739" s="84"/>
      <c r="AS739" s="84"/>
      <c r="AT739" s="84"/>
      <c r="AU739" s="84"/>
      <c r="AV739" s="84"/>
      <c r="AW739" s="84"/>
      <c r="AX739" s="84"/>
      <c r="AY739" s="84"/>
      <c r="AZ739" s="84"/>
      <c r="BA739" s="84"/>
      <c r="BB739" s="84"/>
      <c r="BC739" s="84"/>
      <c r="BD739" s="84"/>
      <c r="BE739" s="84"/>
      <c r="BF739" s="84"/>
      <c r="BG739" s="84"/>
      <c r="BH739" s="84"/>
      <c r="BI739" s="84"/>
      <c r="BJ739" s="84"/>
      <c r="BK739" s="84"/>
      <c r="BL739" s="84"/>
      <c r="BM739" s="84"/>
      <c r="BN739" s="84"/>
      <c r="BO739" s="84"/>
      <c r="BP739" s="84"/>
      <c r="BQ739" s="84"/>
      <c r="BR739" s="84"/>
      <c r="BS739" s="84"/>
      <c r="BT739" s="84"/>
      <c r="BU739" s="84"/>
      <c r="BV739" s="84"/>
      <c r="BW739" s="84"/>
      <c r="BX739" s="84"/>
      <c r="BY739" s="84"/>
      <c r="BZ739" s="84"/>
      <c r="CA739" s="84"/>
      <c r="CB739" s="84"/>
      <c r="CC739" s="84"/>
      <c r="CD739" s="84"/>
      <c r="CE739" s="84"/>
      <c r="CF739" s="84"/>
      <c r="CG739" s="84"/>
      <c r="CH739" s="84"/>
      <c r="CI739" s="84"/>
      <c r="CJ739" s="84"/>
      <c r="CK739" s="84"/>
      <c r="CL739" s="84"/>
      <c r="CM739" s="84"/>
      <c r="CN739" s="84"/>
      <c r="CO739" s="84"/>
      <c r="CP739" s="84"/>
      <c r="CQ739" s="84"/>
      <c r="CR739" s="84"/>
      <c r="CS739" s="84"/>
      <c r="CT739" s="84"/>
      <c r="CU739" s="84"/>
      <c r="CV739" s="84"/>
      <c r="CW739" s="84"/>
      <c r="CX739" s="84"/>
      <c r="CY739" s="84"/>
      <c r="CZ739" s="84"/>
      <c r="DA739" s="84"/>
      <c r="DB739" s="84"/>
      <c r="DC739" s="84"/>
      <c r="DD739" s="84"/>
      <c r="DE739" s="84"/>
      <c r="DF739" s="84"/>
      <c r="DG739" s="84"/>
      <c r="DH739" s="84"/>
      <c r="DI739" s="84"/>
      <c r="DJ739" s="84"/>
      <c r="DK739" s="84"/>
      <c r="DL739" s="84"/>
      <c r="DM739" s="84"/>
      <c r="DN739" s="84"/>
      <c r="DO739" s="84"/>
      <c r="DP739" s="84"/>
      <c r="DQ739" s="84"/>
      <c r="DR739" s="84"/>
      <c r="DS739" s="84"/>
      <c r="DT739" s="84"/>
      <c r="DU739" s="84"/>
      <c r="DV739" s="84"/>
      <c r="DW739" s="84"/>
      <c r="DX739" s="84"/>
      <c r="DY739" s="84"/>
      <c r="DZ739" s="84"/>
      <c r="EA739" s="84"/>
      <c r="EB739" s="84"/>
      <c r="EC739" s="84"/>
      <c r="ED739" s="84"/>
      <c r="EE739" s="84"/>
      <c r="EF739" s="84"/>
      <c r="EG739" s="84"/>
      <c r="EH739" s="84"/>
      <c r="EI739" s="84"/>
      <c r="EJ739" s="84"/>
      <c r="EK739" s="84"/>
      <c r="EL739" s="84"/>
      <c r="EM739" s="84"/>
      <c r="EN739" s="84"/>
      <c r="EO739" s="84"/>
      <c r="EP739" s="84"/>
      <c r="EQ739" s="84"/>
      <c r="ER739" s="84"/>
      <c r="ES739" s="84"/>
      <c r="ET739" s="84"/>
      <c r="EU739" s="84"/>
      <c r="EV739" s="84"/>
      <c r="EW739" s="84"/>
      <c r="EX739" s="84"/>
      <c r="EY739" s="84"/>
      <c r="EZ739" s="84"/>
      <c r="FA739" s="84"/>
      <c r="FB739" s="84"/>
      <c r="FC739" s="84"/>
      <c r="FD739" s="84"/>
      <c r="FE739" s="84"/>
      <c r="FF739" s="84"/>
      <c r="FG739" s="84"/>
      <c r="FH739" s="84"/>
      <c r="FI739" s="84"/>
      <c r="FJ739" s="84"/>
      <c r="FK739" s="84"/>
      <c r="FL739" s="84"/>
      <c r="FM739" s="84"/>
      <c r="FN739" s="84"/>
      <c r="FO739" s="84"/>
      <c r="FP739" s="84"/>
    </row>
    <row r="740" spans="1:172" s="75" customFormat="1" x14ac:dyDescent="0.35">
      <c r="A740" s="137"/>
      <c r="B740" s="138" t="s">
        <v>113</v>
      </c>
      <c r="C740" s="139"/>
      <c r="D740" s="140">
        <v>35</v>
      </c>
      <c r="E740" s="141">
        <v>35</v>
      </c>
      <c r="F740" s="140"/>
      <c r="G740" s="141"/>
      <c r="H740" s="140"/>
      <c r="I740" s="142"/>
      <c r="J740" s="143"/>
      <c r="K740" s="206"/>
      <c r="L740" s="206"/>
      <c r="M740" s="206"/>
      <c r="N740" s="206"/>
      <c r="O740" s="206"/>
      <c r="P740" s="206"/>
      <c r="Q740" s="206"/>
      <c r="R740" s="206"/>
      <c r="S740" s="155"/>
      <c r="T740" s="84"/>
      <c r="U740" s="84"/>
      <c r="V740" s="84"/>
      <c r="W740" s="84"/>
      <c r="X740" s="84"/>
      <c r="Y740" s="84"/>
      <c r="Z740" s="84"/>
      <c r="AA740" s="84"/>
      <c r="AB740" s="84"/>
      <c r="AC740" s="84"/>
      <c r="AD740" s="84"/>
      <c r="AE740" s="84"/>
      <c r="AF740" s="84"/>
      <c r="AG740" s="84"/>
      <c r="AH740" s="84"/>
      <c r="AI740" s="84"/>
      <c r="AJ740" s="84"/>
      <c r="AK740" s="84"/>
      <c r="AL740" s="84"/>
      <c r="AM740" s="84"/>
      <c r="AN740" s="84"/>
      <c r="AO740" s="84"/>
      <c r="AP740" s="84"/>
      <c r="AQ740" s="84"/>
      <c r="AR740" s="84"/>
      <c r="AS740" s="84"/>
      <c r="AT740" s="84"/>
      <c r="AU740" s="84"/>
      <c r="AV740" s="84"/>
      <c r="AW740" s="84"/>
      <c r="AX740" s="84"/>
      <c r="AY740" s="84"/>
      <c r="AZ740" s="84"/>
      <c r="BA740" s="84"/>
      <c r="BB740" s="84"/>
      <c r="BC740" s="84"/>
      <c r="BD740" s="84"/>
      <c r="BE740" s="84"/>
      <c r="BF740" s="84"/>
      <c r="BG740" s="84"/>
      <c r="BH740" s="84"/>
      <c r="BI740" s="84"/>
      <c r="BJ740" s="84"/>
      <c r="BK740" s="84"/>
      <c r="BL740" s="84"/>
      <c r="BM740" s="84"/>
      <c r="BN740" s="84"/>
      <c r="BO740" s="84"/>
      <c r="BP740" s="84"/>
      <c r="BQ740" s="84"/>
      <c r="BR740" s="84"/>
      <c r="BS740" s="84"/>
      <c r="BT740" s="84"/>
      <c r="BU740" s="84"/>
      <c r="BV740" s="84"/>
      <c r="BW740" s="84"/>
      <c r="BX740" s="84"/>
      <c r="BY740" s="84"/>
      <c r="BZ740" s="84"/>
      <c r="CA740" s="84"/>
      <c r="CB740" s="84"/>
      <c r="CC740" s="84"/>
      <c r="CD740" s="84"/>
      <c r="CE740" s="84"/>
      <c r="CF740" s="84"/>
      <c r="CG740" s="84"/>
      <c r="CH740" s="84"/>
      <c r="CI740" s="84"/>
      <c r="CJ740" s="84"/>
      <c r="CK740" s="84"/>
      <c r="CL740" s="84"/>
      <c r="CM740" s="84"/>
      <c r="CN740" s="84"/>
      <c r="CO740" s="84"/>
      <c r="CP740" s="84"/>
      <c r="CQ740" s="84"/>
      <c r="CR740" s="84"/>
      <c r="CS740" s="84"/>
      <c r="CT740" s="84"/>
      <c r="CU740" s="84"/>
      <c r="CV740" s="84"/>
      <c r="CW740" s="84"/>
      <c r="CX740" s="84"/>
      <c r="CY740" s="84"/>
      <c r="CZ740" s="84"/>
      <c r="DA740" s="84"/>
      <c r="DB740" s="84"/>
      <c r="DC740" s="84"/>
      <c r="DD740" s="84"/>
      <c r="DE740" s="84"/>
      <c r="DF740" s="84"/>
      <c r="DG740" s="84"/>
      <c r="DH740" s="84"/>
      <c r="DI740" s="84"/>
      <c r="DJ740" s="84"/>
      <c r="DK740" s="84"/>
      <c r="DL740" s="84"/>
      <c r="DM740" s="84"/>
      <c r="DN740" s="84"/>
      <c r="DO740" s="84"/>
      <c r="DP740" s="84"/>
      <c r="DQ740" s="84"/>
      <c r="DR740" s="84"/>
      <c r="DS740" s="84"/>
      <c r="DT740" s="84"/>
      <c r="DU740" s="84"/>
      <c r="DV740" s="84"/>
      <c r="DW740" s="84"/>
      <c r="DX740" s="84"/>
      <c r="DY740" s="84"/>
      <c r="DZ740" s="84"/>
      <c r="EA740" s="84"/>
      <c r="EB740" s="84"/>
      <c r="EC740" s="84"/>
      <c r="ED740" s="84"/>
      <c r="EE740" s="84"/>
      <c r="EF740" s="84"/>
      <c r="EG740" s="84"/>
      <c r="EH740" s="84"/>
      <c r="EI740" s="84"/>
      <c r="EJ740" s="84"/>
      <c r="EK740" s="84"/>
      <c r="EL740" s="84"/>
      <c r="EM740" s="84"/>
      <c r="EN740" s="84"/>
      <c r="EO740" s="84"/>
      <c r="EP740" s="84"/>
      <c r="EQ740" s="84"/>
      <c r="ER740" s="84"/>
      <c r="ES740" s="84"/>
      <c r="ET740" s="84"/>
      <c r="EU740" s="84"/>
      <c r="EV740" s="84"/>
      <c r="EW740" s="84"/>
      <c r="EX740" s="84"/>
      <c r="EY740" s="84"/>
      <c r="EZ740" s="84"/>
      <c r="FA740" s="84"/>
      <c r="FB740" s="84"/>
      <c r="FC740" s="84"/>
      <c r="FD740" s="84"/>
      <c r="FE740" s="84"/>
      <c r="FF740" s="84"/>
      <c r="FG740" s="84"/>
      <c r="FH740" s="84"/>
      <c r="FI740" s="84"/>
      <c r="FJ740" s="84"/>
      <c r="FK740" s="84"/>
      <c r="FL740" s="84"/>
      <c r="FM740" s="84"/>
      <c r="FN740" s="84"/>
      <c r="FO740" s="84"/>
      <c r="FP740" s="84"/>
    </row>
    <row r="741" spans="1:172" s="75" customFormat="1" x14ac:dyDescent="0.35">
      <c r="A741" s="137"/>
      <c r="B741" s="138" t="s">
        <v>22</v>
      </c>
      <c r="C741" s="139"/>
      <c r="D741" s="140">
        <v>2</v>
      </c>
      <c r="E741" s="141">
        <v>2</v>
      </c>
      <c r="F741" s="140"/>
      <c r="G741" s="141"/>
      <c r="H741" s="140"/>
      <c r="I741" s="142"/>
      <c r="J741" s="137"/>
      <c r="K741" s="206"/>
      <c r="L741" s="206"/>
      <c r="M741" s="206"/>
      <c r="N741" s="206"/>
      <c r="O741" s="206"/>
      <c r="P741" s="206"/>
      <c r="Q741" s="206"/>
      <c r="R741" s="206"/>
      <c r="S741" s="155"/>
      <c r="T741" s="84"/>
      <c r="U741" s="84"/>
      <c r="V741" s="84"/>
      <c r="W741" s="84"/>
      <c r="X741" s="84"/>
      <c r="Y741" s="84"/>
      <c r="Z741" s="84"/>
      <c r="AA741" s="84"/>
      <c r="AB741" s="84"/>
      <c r="AC741" s="84"/>
      <c r="AD741" s="84"/>
      <c r="AE741" s="84"/>
      <c r="AF741" s="84"/>
      <c r="AG741" s="84"/>
      <c r="AH741" s="84"/>
      <c r="AI741" s="84"/>
      <c r="AJ741" s="84"/>
      <c r="AK741" s="84"/>
      <c r="AL741" s="84"/>
      <c r="AM741" s="84"/>
      <c r="AN741" s="84"/>
      <c r="AO741" s="84"/>
      <c r="AP741" s="84"/>
      <c r="AQ741" s="84"/>
      <c r="AR741" s="84"/>
      <c r="AS741" s="84"/>
      <c r="AT741" s="84"/>
      <c r="AU741" s="84"/>
      <c r="AV741" s="84"/>
      <c r="AW741" s="84"/>
      <c r="AX741" s="84"/>
      <c r="AY741" s="84"/>
      <c r="AZ741" s="84"/>
      <c r="BA741" s="84"/>
      <c r="BB741" s="84"/>
      <c r="BC741" s="84"/>
      <c r="BD741" s="84"/>
      <c r="BE741" s="84"/>
      <c r="BF741" s="84"/>
      <c r="BG741" s="84"/>
      <c r="BH741" s="84"/>
      <c r="BI741" s="84"/>
      <c r="BJ741" s="84"/>
      <c r="BK741" s="84"/>
      <c r="BL741" s="84"/>
      <c r="BM741" s="84"/>
      <c r="BN741" s="84"/>
      <c r="BO741" s="84"/>
      <c r="BP741" s="84"/>
      <c r="BQ741" s="84"/>
      <c r="BR741" s="84"/>
      <c r="BS741" s="84"/>
      <c r="BT741" s="84"/>
      <c r="BU741" s="84"/>
      <c r="BV741" s="84"/>
      <c r="BW741" s="84"/>
      <c r="BX741" s="84"/>
      <c r="BY741" s="84"/>
      <c r="BZ741" s="84"/>
      <c r="CA741" s="84"/>
      <c r="CB741" s="84"/>
      <c r="CC741" s="84"/>
      <c r="CD741" s="84"/>
      <c r="CE741" s="84"/>
      <c r="CF741" s="84"/>
      <c r="CG741" s="84"/>
      <c r="CH741" s="84"/>
      <c r="CI741" s="84"/>
      <c r="CJ741" s="84"/>
      <c r="CK741" s="84"/>
      <c r="CL741" s="84"/>
      <c r="CM741" s="84"/>
      <c r="CN741" s="84"/>
      <c r="CO741" s="84"/>
      <c r="CP741" s="84"/>
      <c r="CQ741" s="84"/>
      <c r="CR741" s="84"/>
      <c r="CS741" s="84"/>
      <c r="CT741" s="84"/>
      <c r="CU741" s="84"/>
      <c r="CV741" s="84"/>
      <c r="CW741" s="84"/>
      <c r="CX741" s="84"/>
      <c r="CY741" s="84"/>
      <c r="CZ741" s="84"/>
      <c r="DA741" s="84"/>
      <c r="DB741" s="84"/>
      <c r="DC741" s="84"/>
      <c r="DD741" s="84"/>
      <c r="DE741" s="84"/>
      <c r="DF741" s="84"/>
      <c r="DG741" s="84"/>
      <c r="DH741" s="84"/>
      <c r="DI741" s="84"/>
      <c r="DJ741" s="84"/>
      <c r="DK741" s="84"/>
      <c r="DL741" s="84"/>
      <c r="DM741" s="84"/>
      <c r="DN741" s="84"/>
      <c r="DO741" s="84"/>
      <c r="DP741" s="84"/>
      <c r="DQ741" s="84"/>
      <c r="DR741" s="84"/>
      <c r="DS741" s="84"/>
      <c r="DT741" s="84"/>
      <c r="DU741" s="84"/>
      <c r="DV741" s="84"/>
      <c r="DW741" s="84"/>
      <c r="DX741" s="84"/>
      <c r="DY741" s="84"/>
      <c r="DZ741" s="84"/>
      <c r="EA741" s="84"/>
      <c r="EB741" s="84"/>
      <c r="EC741" s="84"/>
      <c r="ED741" s="84"/>
      <c r="EE741" s="84"/>
      <c r="EF741" s="84"/>
      <c r="EG741" s="84"/>
      <c r="EH741" s="84"/>
      <c r="EI741" s="84"/>
      <c r="EJ741" s="84"/>
      <c r="EK741" s="84"/>
      <c r="EL741" s="84"/>
      <c r="EM741" s="84"/>
      <c r="EN741" s="84"/>
      <c r="EO741" s="84"/>
      <c r="EP741" s="84"/>
      <c r="EQ741" s="84"/>
      <c r="ER741" s="84"/>
      <c r="ES741" s="84"/>
      <c r="ET741" s="84"/>
      <c r="EU741" s="84"/>
      <c r="EV741" s="84"/>
      <c r="EW741" s="84"/>
      <c r="EX741" s="84"/>
      <c r="EY741" s="84"/>
      <c r="EZ741" s="84"/>
      <c r="FA741" s="84"/>
      <c r="FB741" s="84"/>
      <c r="FC741" s="84"/>
      <c r="FD741" s="84"/>
      <c r="FE741" s="84"/>
      <c r="FF741" s="84"/>
      <c r="FG741" s="84"/>
      <c r="FH741" s="84"/>
      <c r="FI741" s="84"/>
      <c r="FJ741" s="84"/>
      <c r="FK741" s="84"/>
      <c r="FL741" s="84"/>
      <c r="FM741" s="84"/>
      <c r="FN741" s="84"/>
      <c r="FO741" s="84"/>
      <c r="FP741" s="84"/>
    </row>
    <row r="742" spans="1:172" s="75" customFormat="1" x14ac:dyDescent="0.35">
      <c r="A742" s="137"/>
      <c r="B742" s="138" t="s">
        <v>21</v>
      </c>
      <c r="C742" s="139"/>
      <c r="D742" s="140">
        <v>0.5</v>
      </c>
      <c r="E742" s="141">
        <v>0.5</v>
      </c>
      <c r="F742" s="140"/>
      <c r="G742" s="141"/>
      <c r="H742" s="140"/>
      <c r="I742" s="142"/>
      <c r="J742" s="137"/>
      <c r="K742" s="206"/>
      <c r="L742" s="206"/>
      <c r="M742" s="206"/>
      <c r="N742" s="206"/>
      <c r="O742" s="206"/>
      <c r="P742" s="206"/>
      <c r="Q742" s="206"/>
      <c r="R742" s="206"/>
      <c r="S742" s="155"/>
      <c r="T742" s="84"/>
      <c r="U742" s="84"/>
      <c r="V742" s="84"/>
      <c r="W742" s="84"/>
      <c r="X742" s="84"/>
      <c r="Y742" s="84"/>
      <c r="Z742" s="84"/>
      <c r="AA742" s="84"/>
      <c r="AB742" s="84"/>
      <c r="AC742" s="84"/>
      <c r="AD742" s="84"/>
      <c r="AE742" s="84"/>
      <c r="AF742" s="84"/>
      <c r="AG742" s="84"/>
      <c r="AH742" s="84"/>
      <c r="AI742" s="84"/>
      <c r="AJ742" s="84"/>
      <c r="AK742" s="84"/>
      <c r="AL742" s="84"/>
      <c r="AM742" s="84"/>
      <c r="AN742" s="84"/>
      <c r="AO742" s="84"/>
      <c r="AP742" s="84"/>
      <c r="AQ742" s="84"/>
      <c r="AR742" s="84"/>
      <c r="AS742" s="84"/>
      <c r="AT742" s="84"/>
      <c r="AU742" s="84"/>
      <c r="AV742" s="84"/>
      <c r="AW742" s="84"/>
      <c r="AX742" s="84"/>
      <c r="AY742" s="84"/>
      <c r="AZ742" s="84"/>
      <c r="BA742" s="84"/>
      <c r="BB742" s="84"/>
      <c r="BC742" s="84"/>
      <c r="BD742" s="84"/>
      <c r="BE742" s="84"/>
      <c r="BF742" s="84"/>
      <c r="BG742" s="84"/>
      <c r="BH742" s="84"/>
      <c r="BI742" s="84"/>
      <c r="BJ742" s="84"/>
      <c r="BK742" s="84"/>
      <c r="BL742" s="84"/>
      <c r="BM742" s="84"/>
      <c r="BN742" s="84"/>
      <c r="BO742" s="84"/>
      <c r="BP742" s="84"/>
      <c r="BQ742" s="84"/>
      <c r="BR742" s="84"/>
      <c r="BS742" s="84"/>
      <c r="BT742" s="84"/>
      <c r="BU742" s="84"/>
      <c r="BV742" s="84"/>
      <c r="BW742" s="84"/>
      <c r="BX742" s="84"/>
      <c r="BY742" s="84"/>
      <c r="BZ742" s="84"/>
      <c r="CA742" s="84"/>
      <c r="CB742" s="84"/>
      <c r="CC742" s="84"/>
      <c r="CD742" s="84"/>
      <c r="CE742" s="84"/>
      <c r="CF742" s="84"/>
      <c r="CG742" s="84"/>
      <c r="CH742" s="84"/>
      <c r="CI742" s="84"/>
      <c r="CJ742" s="84"/>
      <c r="CK742" s="84"/>
      <c r="CL742" s="84"/>
      <c r="CM742" s="84"/>
      <c r="CN742" s="84"/>
      <c r="CO742" s="84"/>
      <c r="CP742" s="84"/>
      <c r="CQ742" s="84"/>
      <c r="CR742" s="84"/>
      <c r="CS742" s="84"/>
      <c r="CT742" s="84"/>
      <c r="CU742" s="84"/>
      <c r="CV742" s="84"/>
      <c r="CW742" s="84"/>
      <c r="CX742" s="84"/>
      <c r="CY742" s="84"/>
      <c r="CZ742" s="84"/>
      <c r="DA742" s="84"/>
      <c r="DB742" s="84"/>
      <c r="DC742" s="84"/>
      <c r="DD742" s="84"/>
      <c r="DE742" s="84"/>
      <c r="DF742" s="84"/>
      <c r="DG742" s="84"/>
      <c r="DH742" s="84"/>
      <c r="DI742" s="84"/>
      <c r="DJ742" s="84"/>
      <c r="DK742" s="84"/>
      <c r="DL742" s="84"/>
      <c r="DM742" s="84"/>
      <c r="DN742" s="84"/>
      <c r="DO742" s="84"/>
      <c r="DP742" s="84"/>
      <c r="DQ742" s="84"/>
      <c r="DR742" s="84"/>
      <c r="DS742" s="84"/>
      <c r="DT742" s="84"/>
      <c r="DU742" s="84"/>
      <c r="DV742" s="84"/>
      <c r="DW742" s="84"/>
      <c r="DX742" s="84"/>
      <c r="DY742" s="84"/>
      <c r="DZ742" s="84"/>
      <c r="EA742" s="84"/>
      <c r="EB742" s="84"/>
      <c r="EC742" s="84"/>
      <c r="ED742" s="84"/>
      <c r="EE742" s="84"/>
      <c r="EF742" s="84"/>
      <c r="EG742" s="84"/>
      <c r="EH742" s="84"/>
      <c r="EI742" s="84"/>
      <c r="EJ742" s="84"/>
      <c r="EK742" s="84"/>
      <c r="EL742" s="84"/>
      <c r="EM742" s="84"/>
      <c r="EN742" s="84"/>
      <c r="EO742" s="84"/>
      <c r="EP742" s="84"/>
      <c r="EQ742" s="84"/>
      <c r="ER742" s="84"/>
      <c r="ES742" s="84"/>
      <c r="ET742" s="84"/>
      <c r="EU742" s="84"/>
      <c r="EV742" s="84"/>
      <c r="EW742" s="84"/>
      <c r="EX742" s="84"/>
      <c r="EY742" s="84"/>
      <c r="EZ742" s="84"/>
      <c r="FA742" s="84"/>
      <c r="FB742" s="84"/>
      <c r="FC742" s="84"/>
      <c r="FD742" s="84"/>
      <c r="FE742" s="84"/>
      <c r="FF742" s="84"/>
      <c r="FG742" s="84"/>
      <c r="FH742" s="84"/>
      <c r="FI742" s="84"/>
      <c r="FJ742" s="84"/>
      <c r="FK742" s="84"/>
      <c r="FL742" s="84"/>
      <c r="FM742" s="84"/>
      <c r="FN742" s="84"/>
      <c r="FO742" s="84"/>
      <c r="FP742" s="84"/>
    </row>
    <row r="743" spans="1:172" s="75" customFormat="1" x14ac:dyDescent="0.35">
      <c r="A743" s="205" t="s">
        <v>172</v>
      </c>
      <c r="B743" s="206"/>
      <c r="C743" s="207" t="s">
        <v>288</v>
      </c>
      <c r="D743" s="208"/>
      <c r="E743" s="209"/>
      <c r="F743" s="210">
        <v>0.06</v>
      </c>
      <c r="G743" s="211">
        <v>0.02</v>
      </c>
      <c r="H743" s="212">
        <v>4.99</v>
      </c>
      <c r="I743" s="211">
        <v>20.38</v>
      </c>
      <c r="J743" s="143" t="s">
        <v>285</v>
      </c>
      <c r="K743" s="206"/>
      <c r="L743" s="206"/>
      <c r="M743" s="206"/>
      <c r="N743" s="206"/>
      <c r="O743" s="206"/>
      <c r="P743" s="206"/>
      <c r="Q743" s="206"/>
      <c r="R743" s="206"/>
      <c r="S743" s="155"/>
      <c r="T743" s="84"/>
      <c r="U743" s="84"/>
      <c r="V743" s="84"/>
      <c r="W743" s="84"/>
      <c r="X743" s="84"/>
      <c r="Y743" s="84"/>
      <c r="Z743" s="84"/>
      <c r="AA743" s="84"/>
      <c r="AB743" s="84"/>
      <c r="AC743" s="84"/>
      <c r="AD743" s="84"/>
      <c r="AE743" s="84"/>
      <c r="AF743" s="84"/>
      <c r="AG743" s="84"/>
      <c r="AH743" s="84"/>
      <c r="AI743" s="84"/>
      <c r="AJ743" s="84"/>
      <c r="AK743" s="84"/>
      <c r="AL743" s="84"/>
      <c r="AM743" s="84"/>
      <c r="AN743" s="84"/>
      <c r="AO743" s="84"/>
      <c r="AP743" s="84"/>
      <c r="AQ743" s="84"/>
      <c r="AR743" s="84"/>
      <c r="AS743" s="84"/>
      <c r="AT743" s="84"/>
      <c r="AU743" s="84"/>
      <c r="AV743" s="84"/>
      <c r="AW743" s="84"/>
      <c r="AX743" s="84"/>
      <c r="AY743" s="84"/>
      <c r="AZ743" s="84"/>
      <c r="BA743" s="84"/>
      <c r="BB743" s="84"/>
      <c r="BC743" s="84"/>
      <c r="BD743" s="84"/>
      <c r="BE743" s="84"/>
      <c r="BF743" s="84"/>
      <c r="BG743" s="84"/>
      <c r="BH743" s="84"/>
      <c r="BI743" s="84"/>
      <c r="BJ743" s="84"/>
      <c r="BK743" s="84"/>
      <c r="BL743" s="84"/>
      <c r="BM743" s="84"/>
      <c r="BN743" s="84"/>
      <c r="BO743" s="84"/>
      <c r="BP743" s="84"/>
      <c r="BQ743" s="84"/>
      <c r="BR743" s="84"/>
      <c r="BS743" s="84"/>
      <c r="BT743" s="84"/>
      <c r="BU743" s="84"/>
      <c r="BV743" s="84"/>
      <c r="BW743" s="84"/>
      <c r="BX743" s="84"/>
      <c r="BY743" s="84"/>
      <c r="BZ743" s="84"/>
      <c r="CA743" s="84"/>
      <c r="CB743" s="84"/>
      <c r="CC743" s="84"/>
      <c r="CD743" s="84"/>
      <c r="CE743" s="84"/>
      <c r="CF743" s="84"/>
      <c r="CG743" s="84"/>
      <c r="CH743" s="84"/>
      <c r="CI743" s="84"/>
      <c r="CJ743" s="84"/>
      <c r="CK743" s="84"/>
      <c r="CL743" s="84"/>
      <c r="CM743" s="84"/>
      <c r="CN743" s="84"/>
      <c r="CO743" s="84"/>
      <c r="CP743" s="84"/>
      <c r="CQ743" s="84"/>
      <c r="CR743" s="84"/>
      <c r="CS743" s="84"/>
      <c r="CT743" s="84"/>
      <c r="CU743" s="84"/>
      <c r="CV743" s="84"/>
      <c r="CW743" s="84"/>
      <c r="CX743" s="84"/>
      <c r="CY743" s="84"/>
      <c r="CZ743" s="84"/>
      <c r="DA743" s="84"/>
      <c r="DB743" s="84"/>
      <c r="DC743" s="84"/>
      <c r="DD743" s="84"/>
      <c r="DE743" s="84"/>
      <c r="DF743" s="84"/>
      <c r="DG743" s="84"/>
      <c r="DH743" s="84"/>
      <c r="DI743" s="84"/>
      <c r="DJ743" s="84"/>
      <c r="DK743" s="84"/>
      <c r="DL743" s="84"/>
      <c r="DM743" s="84"/>
      <c r="DN743" s="84"/>
      <c r="DO743" s="84"/>
      <c r="DP743" s="84"/>
      <c r="DQ743" s="84"/>
      <c r="DR743" s="84"/>
      <c r="DS743" s="84"/>
      <c r="DT743" s="84"/>
      <c r="DU743" s="84"/>
      <c r="DV743" s="84"/>
      <c r="DW743" s="84"/>
      <c r="DX743" s="84"/>
      <c r="DY743" s="84"/>
      <c r="DZ743" s="84"/>
      <c r="EA743" s="84"/>
      <c r="EB743" s="84"/>
      <c r="EC743" s="84"/>
      <c r="ED743" s="84"/>
      <c r="EE743" s="84"/>
      <c r="EF743" s="84"/>
      <c r="EG743" s="84"/>
      <c r="EH743" s="84"/>
      <c r="EI743" s="84"/>
      <c r="EJ743" s="84"/>
      <c r="EK743" s="84"/>
      <c r="EL743" s="84"/>
      <c r="EM743" s="84"/>
      <c r="EN743" s="84"/>
      <c r="EO743" s="84"/>
      <c r="EP743" s="84"/>
      <c r="EQ743" s="84"/>
      <c r="ER743" s="84"/>
      <c r="ES743" s="84"/>
      <c r="ET743" s="84"/>
      <c r="EU743" s="84"/>
      <c r="EV743" s="84"/>
      <c r="EW743" s="84"/>
      <c r="EX743" s="84"/>
      <c r="EY743" s="84"/>
      <c r="EZ743" s="84"/>
      <c r="FA743" s="84"/>
      <c r="FB743" s="84"/>
      <c r="FC743" s="84"/>
      <c r="FD743" s="84"/>
      <c r="FE743" s="84"/>
      <c r="FF743" s="84"/>
      <c r="FG743" s="84"/>
      <c r="FH743" s="84"/>
      <c r="FI743" s="84"/>
      <c r="FJ743" s="84"/>
      <c r="FK743" s="84"/>
      <c r="FL743" s="84"/>
      <c r="FM743" s="84"/>
      <c r="FN743" s="84"/>
      <c r="FO743" s="84"/>
      <c r="FP743" s="84"/>
    </row>
    <row r="744" spans="1:172" s="75" customFormat="1" x14ac:dyDescent="0.35">
      <c r="A744" s="205"/>
      <c r="B744" s="206" t="s">
        <v>64</v>
      </c>
      <c r="C744" s="213"/>
      <c r="D744" s="214">
        <v>0.3</v>
      </c>
      <c r="E744" s="207">
        <v>0.3</v>
      </c>
      <c r="F744" s="210"/>
      <c r="G744" s="210"/>
      <c r="H744" s="211"/>
      <c r="I744" s="211"/>
      <c r="J744" s="143"/>
      <c r="K744" s="206"/>
      <c r="L744" s="206"/>
      <c r="M744" s="206"/>
      <c r="N744" s="206"/>
      <c r="O744" s="206"/>
      <c r="P744" s="206"/>
      <c r="Q744" s="206"/>
      <c r="R744" s="206"/>
      <c r="S744" s="155"/>
      <c r="T744" s="84"/>
      <c r="U744" s="84"/>
      <c r="V744" s="84"/>
      <c r="W744" s="84"/>
      <c r="X744" s="84"/>
      <c r="Y744" s="84"/>
      <c r="Z744" s="84"/>
      <c r="AA744" s="84"/>
      <c r="AB744" s="84"/>
      <c r="AC744" s="84"/>
      <c r="AD744" s="84"/>
      <c r="AE744" s="84"/>
      <c r="AF744" s="84"/>
      <c r="AG744" s="84"/>
      <c r="AH744" s="84"/>
      <c r="AI744" s="84"/>
      <c r="AJ744" s="84"/>
      <c r="AK744" s="84"/>
      <c r="AL744" s="84"/>
      <c r="AM744" s="84"/>
      <c r="AN744" s="84"/>
      <c r="AO744" s="84"/>
      <c r="AP744" s="84"/>
      <c r="AQ744" s="84"/>
      <c r="AR744" s="84"/>
      <c r="AS744" s="84"/>
      <c r="AT744" s="84"/>
      <c r="AU744" s="84"/>
      <c r="AV744" s="84"/>
      <c r="AW744" s="84"/>
      <c r="AX744" s="84"/>
      <c r="AY744" s="84"/>
      <c r="AZ744" s="84"/>
      <c r="BA744" s="84"/>
      <c r="BB744" s="84"/>
      <c r="BC744" s="84"/>
      <c r="BD744" s="84"/>
      <c r="BE744" s="84"/>
      <c r="BF744" s="84"/>
      <c r="BG744" s="84"/>
      <c r="BH744" s="84"/>
      <c r="BI744" s="84"/>
      <c r="BJ744" s="84"/>
      <c r="BK744" s="84"/>
      <c r="BL744" s="84"/>
      <c r="BM744" s="84"/>
      <c r="BN744" s="84"/>
      <c r="BO744" s="84"/>
      <c r="BP744" s="84"/>
      <c r="BQ744" s="84"/>
      <c r="BR744" s="84"/>
      <c r="BS744" s="84"/>
      <c r="BT744" s="84"/>
      <c r="BU744" s="84"/>
      <c r="BV744" s="84"/>
      <c r="BW744" s="84"/>
      <c r="BX744" s="84"/>
      <c r="BY744" s="84"/>
      <c r="BZ744" s="84"/>
      <c r="CA744" s="84"/>
      <c r="CB744" s="84"/>
      <c r="CC744" s="84"/>
      <c r="CD744" s="84"/>
      <c r="CE744" s="84"/>
      <c r="CF744" s="84"/>
      <c r="CG744" s="84"/>
      <c r="CH744" s="84"/>
      <c r="CI744" s="84"/>
      <c r="CJ744" s="84"/>
      <c r="CK744" s="84"/>
      <c r="CL744" s="84"/>
      <c r="CM744" s="84"/>
      <c r="CN744" s="84"/>
      <c r="CO744" s="84"/>
      <c r="CP744" s="84"/>
      <c r="CQ744" s="84"/>
      <c r="CR744" s="84"/>
      <c r="CS744" s="84"/>
      <c r="CT744" s="84"/>
      <c r="CU744" s="84"/>
      <c r="CV744" s="84"/>
      <c r="CW744" s="84"/>
      <c r="CX744" s="84"/>
      <c r="CY744" s="84"/>
      <c r="CZ744" s="84"/>
      <c r="DA744" s="84"/>
      <c r="DB744" s="84"/>
      <c r="DC744" s="84"/>
      <c r="DD744" s="84"/>
      <c r="DE744" s="84"/>
      <c r="DF744" s="84"/>
      <c r="DG744" s="84"/>
      <c r="DH744" s="84"/>
      <c r="DI744" s="84"/>
      <c r="DJ744" s="84"/>
      <c r="DK744" s="84"/>
      <c r="DL744" s="84"/>
      <c r="DM744" s="84"/>
      <c r="DN744" s="84"/>
      <c r="DO744" s="84"/>
      <c r="DP744" s="84"/>
      <c r="DQ744" s="84"/>
      <c r="DR744" s="84"/>
      <c r="DS744" s="84"/>
      <c r="DT744" s="84"/>
      <c r="DU744" s="84"/>
      <c r="DV744" s="84"/>
      <c r="DW744" s="84"/>
      <c r="DX744" s="84"/>
      <c r="DY744" s="84"/>
      <c r="DZ744" s="84"/>
      <c r="EA744" s="84"/>
      <c r="EB744" s="84"/>
      <c r="EC744" s="84"/>
      <c r="ED744" s="84"/>
      <c r="EE744" s="84"/>
      <c r="EF744" s="84"/>
      <c r="EG744" s="84"/>
      <c r="EH744" s="84"/>
      <c r="EI744" s="84"/>
      <c r="EJ744" s="84"/>
      <c r="EK744" s="84"/>
      <c r="EL744" s="84"/>
      <c r="EM744" s="84"/>
      <c r="EN744" s="84"/>
      <c r="EO744" s="84"/>
      <c r="EP744" s="84"/>
      <c r="EQ744" s="84"/>
      <c r="ER744" s="84"/>
      <c r="ES744" s="84"/>
      <c r="ET744" s="84"/>
      <c r="EU744" s="84"/>
      <c r="EV744" s="84"/>
      <c r="EW744" s="84"/>
      <c r="EX744" s="84"/>
      <c r="EY744" s="84"/>
      <c r="EZ744" s="84"/>
      <c r="FA744" s="84"/>
      <c r="FB744" s="84"/>
      <c r="FC744" s="84"/>
      <c r="FD744" s="84"/>
      <c r="FE744" s="84"/>
      <c r="FF744" s="84"/>
      <c r="FG744" s="84"/>
      <c r="FH744" s="84"/>
      <c r="FI744" s="84"/>
      <c r="FJ744" s="84"/>
      <c r="FK744" s="84"/>
      <c r="FL744" s="84"/>
      <c r="FM744" s="84"/>
      <c r="FN744" s="84"/>
      <c r="FO744" s="84"/>
      <c r="FP744" s="84"/>
    </row>
    <row r="745" spans="1:172" s="75" customFormat="1" x14ac:dyDescent="0.35">
      <c r="A745" s="205"/>
      <c r="B745" s="206" t="s">
        <v>54</v>
      </c>
      <c r="C745" s="213"/>
      <c r="D745" s="214">
        <v>5</v>
      </c>
      <c r="E745" s="207">
        <v>5</v>
      </c>
      <c r="F745" s="210"/>
      <c r="G745" s="210"/>
      <c r="H745" s="211"/>
      <c r="I745" s="210"/>
      <c r="J745" s="143"/>
      <c r="K745" s="206"/>
      <c r="L745" s="206"/>
      <c r="M745" s="206"/>
      <c r="N745" s="206"/>
      <c r="O745" s="206"/>
      <c r="P745" s="206"/>
      <c r="Q745" s="206"/>
      <c r="R745" s="206"/>
      <c r="S745" s="155"/>
      <c r="T745" s="84"/>
      <c r="U745" s="84"/>
      <c r="V745" s="84"/>
      <c r="W745" s="84"/>
      <c r="X745" s="84"/>
      <c r="Y745" s="84"/>
      <c r="Z745" s="84"/>
      <c r="AA745" s="84"/>
      <c r="AB745" s="84"/>
      <c r="AC745" s="84"/>
      <c r="AD745" s="84"/>
      <c r="AE745" s="84"/>
      <c r="AF745" s="84"/>
      <c r="AG745" s="84"/>
      <c r="AH745" s="84"/>
      <c r="AI745" s="84"/>
      <c r="AJ745" s="84"/>
      <c r="AK745" s="84"/>
      <c r="AL745" s="84"/>
      <c r="AM745" s="84"/>
      <c r="AN745" s="84"/>
      <c r="AO745" s="84"/>
      <c r="AP745" s="84"/>
      <c r="AQ745" s="84"/>
      <c r="AR745" s="84"/>
      <c r="AS745" s="84"/>
      <c r="AT745" s="84"/>
      <c r="AU745" s="84"/>
      <c r="AV745" s="84"/>
      <c r="AW745" s="84"/>
      <c r="AX745" s="84"/>
      <c r="AY745" s="84"/>
      <c r="AZ745" s="84"/>
      <c r="BA745" s="84"/>
      <c r="BB745" s="84"/>
      <c r="BC745" s="84"/>
      <c r="BD745" s="84"/>
      <c r="BE745" s="84"/>
      <c r="BF745" s="84"/>
      <c r="BG745" s="84"/>
      <c r="BH745" s="84"/>
      <c r="BI745" s="84"/>
      <c r="BJ745" s="84"/>
      <c r="BK745" s="84"/>
      <c r="BL745" s="84"/>
      <c r="BM745" s="84"/>
      <c r="BN745" s="84"/>
      <c r="BO745" s="84"/>
      <c r="BP745" s="84"/>
      <c r="BQ745" s="84"/>
      <c r="BR745" s="84"/>
      <c r="BS745" s="84"/>
      <c r="BT745" s="84"/>
      <c r="BU745" s="84"/>
      <c r="BV745" s="84"/>
      <c r="BW745" s="84"/>
      <c r="BX745" s="84"/>
      <c r="BY745" s="84"/>
      <c r="BZ745" s="84"/>
      <c r="CA745" s="84"/>
      <c r="CB745" s="84"/>
      <c r="CC745" s="84"/>
      <c r="CD745" s="84"/>
      <c r="CE745" s="84"/>
      <c r="CF745" s="84"/>
      <c r="CG745" s="84"/>
      <c r="CH745" s="84"/>
      <c r="CI745" s="84"/>
      <c r="CJ745" s="84"/>
      <c r="CK745" s="84"/>
      <c r="CL745" s="84"/>
      <c r="CM745" s="84"/>
      <c r="CN745" s="84"/>
      <c r="CO745" s="84"/>
      <c r="CP745" s="84"/>
      <c r="CQ745" s="84"/>
      <c r="CR745" s="84"/>
      <c r="CS745" s="84"/>
      <c r="CT745" s="84"/>
      <c r="CU745" s="84"/>
      <c r="CV745" s="84"/>
      <c r="CW745" s="84"/>
      <c r="CX745" s="84"/>
      <c r="CY745" s="84"/>
      <c r="CZ745" s="84"/>
      <c r="DA745" s="84"/>
      <c r="DB745" s="84"/>
      <c r="DC745" s="84"/>
      <c r="DD745" s="84"/>
      <c r="DE745" s="84"/>
      <c r="DF745" s="84"/>
      <c r="DG745" s="84"/>
      <c r="DH745" s="84"/>
      <c r="DI745" s="84"/>
      <c r="DJ745" s="84"/>
      <c r="DK745" s="84"/>
      <c r="DL745" s="84"/>
      <c r="DM745" s="84"/>
      <c r="DN745" s="84"/>
      <c r="DO745" s="84"/>
      <c r="DP745" s="84"/>
      <c r="DQ745" s="84"/>
      <c r="DR745" s="84"/>
      <c r="DS745" s="84"/>
      <c r="DT745" s="84"/>
      <c r="DU745" s="84"/>
      <c r="DV745" s="84"/>
      <c r="DW745" s="84"/>
      <c r="DX745" s="84"/>
      <c r="DY745" s="84"/>
      <c r="DZ745" s="84"/>
      <c r="EA745" s="84"/>
      <c r="EB745" s="84"/>
      <c r="EC745" s="84"/>
      <c r="ED745" s="84"/>
      <c r="EE745" s="84"/>
      <c r="EF745" s="84"/>
      <c r="EG745" s="84"/>
      <c r="EH745" s="84"/>
      <c r="EI745" s="84"/>
      <c r="EJ745" s="84"/>
      <c r="EK745" s="84"/>
      <c r="EL745" s="84"/>
      <c r="EM745" s="84"/>
      <c r="EN745" s="84"/>
      <c r="EO745" s="84"/>
      <c r="EP745" s="84"/>
      <c r="EQ745" s="84"/>
      <c r="ER745" s="84"/>
      <c r="ES745" s="84"/>
      <c r="ET745" s="84"/>
      <c r="EU745" s="84"/>
      <c r="EV745" s="84"/>
      <c r="EW745" s="84"/>
      <c r="EX745" s="84"/>
      <c r="EY745" s="84"/>
      <c r="EZ745" s="84"/>
      <c r="FA745" s="84"/>
      <c r="FB745" s="84"/>
      <c r="FC745" s="84"/>
      <c r="FD745" s="84"/>
      <c r="FE745" s="84"/>
      <c r="FF745" s="84"/>
      <c r="FG745" s="84"/>
      <c r="FH745" s="84"/>
      <c r="FI745" s="84"/>
      <c r="FJ745" s="84"/>
      <c r="FK745" s="84"/>
      <c r="FL745" s="84"/>
      <c r="FM745" s="84"/>
      <c r="FN745" s="84"/>
      <c r="FO745" s="84"/>
      <c r="FP745" s="84"/>
    </row>
    <row r="746" spans="1:172" s="75" customFormat="1" x14ac:dyDescent="0.35">
      <c r="A746" s="205"/>
      <c r="B746" s="206" t="s">
        <v>19</v>
      </c>
      <c r="C746" s="213"/>
      <c r="D746" s="214">
        <v>180</v>
      </c>
      <c r="E746" s="207">
        <v>180</v>
      </c>
      <c r="F746" s="210"/>
      <c r="G746" s="210"/>
      <c r="H746" s="211"/>
      <c r="I746" s="210"/>
      <c r="J746" s="143"/>
      <c r="K746" s="206"/>
      <c r="L746" s="206"/>
      <c r="M746" s="206"/>
      <c r="N746" s="206"/>
      <c r="O746" s="206"/>
      <c r="P746" s="206"/>
      <c r="Q746" s="206"/>
      <c r="R746" s="206"/>
      <c r="S746" s="155"/>
      <c r="T746" s="84"/>
      <c r="U746" s="84"/>
      <c r="V746" s="84"/>
      <c r="W746" s="84"/>
      <c r="X746" s="84"/>
      <c r="Y746" s="84"/>
      <c r="Z746" s="84"/>
      <c r="AA746" s="84"/>
      <c r="AB746" s="84"/>
      <c r="AC746" s="84"/>
      <c r="AD746" s="84"/>
      <c r="AE746" s="84"/>
      <c r="AF746" s="84"/>
      <c r="AG746" s="84"/>
      <c r="AH746" s="84"/>
      <c r="AI746" s="84"/>
      <c r="AJ746" s="84"/>
      <c r="AK746" s="84"/>
      <c r="AL746" s="84"/>
      <c r="AM746" s="84"/>
      <c r="AN746" s="84"/>
      <c r="AO746" s="84"/>
      <c r="AP746" s="84"/>
      <c r="AQ746" s="84"/>
      <c r="AR746" s="84"/>
      <c r="AS746" s="84"/>
      <c r="AT746" s="84"/>
      <c r="AU746" s="84"/>
      <c r="AV746" s="84"/>
      <c r="AW746" s="84"/>
      <c r="AX746" s="84"/>
      <c r="AY746" s="84"/>
      <c r="AZ746" s="84"/>
      <c r="BA746" s="84"/>
      <c r="BB746" s="84"/>
      <c r="BC746" s="84"/>
      <c r="BD746" s="84"/>
      <c r="BE746" s="84"/>
      <c r="BF746" s="84"/>
      <c r="BG746" s="84"/>
      <c r="BH746" s="84"/>
      <c r="BI746" s="84"/>
      <c r="BJ746" s="84"/>
      <c r="BK746" s="84"/>
      <c r="BL746" s="84"/>
      <c r="BM746" s="84"/>
      <c r="BN746" s="84"/>
      <c r="BO746" s="84"/>
      <c r="BP746" s="84"/>
      <c r="BQ746" s="84"/>
      <c r="BR746" s="84"/>
      <c r="BS746" s="84"/>
      <c r="BT746" s="84"/>
      <c r="BU746" s="84"/>
      <c r="BV746" s="84"/>
      <c r="BW746" s="84"/>
      <c r="BX746" s="84"/>
      <c r="BY746" s="84"/>
      <c r="BZ746" s="84"/>
      <c r="CA746" s="84"/>
      <c r="CB746" s="84"/>
      <c r="CC746" s="84"/>
      <c r="CD746" s="84"/>
      <c r="CE746" s="84"/>
      <c r="CF746" s="84"/>
      <c r="CG746" s="84"/>
      <c r="CH746" s="84"/>
      <c r="CI746" s="84"/>
      <c r="CJ746" s="84"/>
      <c r="CK746" s="84"/>
      <c r="CL746" s="84"/>
      <c r="CM746" s="84"/>
      <c r="CN746" s="84"/>
      <c r="CO746" s="84"/>
      <c r="CP746" s="84"/>
      <c r="CQ746" s="84"/>
      <c r="CR746" s="84"/>
      <c r="CS746" s="84"/>
      <c r="CT746" s="84"/>
      <c r="CU746" s="84"/>
      <c r="CV746" s="84"/>
      <c r="CW746" s="84"/>
      <c r="CX746" s="84"/>
      <c r="CY746" s="84"/>
      <c r="CZ746" s="84"/>
      <c r="DA746" s="84"/>
      <c r="DB746" s="84"/>
      <c r="DC746" s="84"/>
      <c r="DD746" s="84"/>
      <c r="DE746" s="84"/>
      <c r="DF746" s="84"/>
      <c r="DG746" s="84"/>
      <c r="DH746" s="84"/>
      <c r="DI746" s="84"/>
      <c r="DJ746" s="84"/>
      <c r="DK746" s="84"/>
      <c r="DL746" s="84"/>
      <c r="DM746" s="84"/>
      <c r="DN746" s="84"/>
      <c r="DO746" s="84"/>
      <c r="DP746" s="84"/>
      <c r="DQ746" s="84"/>
      <c r="DR746" s="84"/>
      <c r="DS746" s="84"/>
      <c r="DT746" s="84"/>
      <c r="DU746" s="84"/>
      <c r="DV746" s="84"/>
      <c r="DW746" s="84"/>
      <c r="DX746" s="84"/>
      <c r="DY746" s="84"/>
      <c r="DZ746" s="84"/>
      <c r="EA746" s="84"/>
      <c r="EB746" s="84"/>
      <c r="EC746" s="84"/>
      <c r="ED746" s="84"/>
      <c r="EE746" s="84"/>
      <c r="EF746" s="84"/>
      <c r="EG746" s="84"/>
      <c r="EH746" s="84"/>
      <c r="EI746" s="84"/>
      <c r="EJ746" s="84"/>
      <c r="EK746" s="84"/>
      <c r="EL746" s="84"/>
      <c r="EM746" s="84"/>
      <c r="EN746" s="84"/>
      <c r="EO746" s="84"/>
      <c r="EP746" s="84"/>
      <c r="EQ746" s="84"/>
      <c r="ER746" s="84"/>
      <c r="ES746" s="84"/>
      <c r="ET746" s="84"/>
      <c r="EU746" s="84"/>
      <c r="EV746" s="84"/>
      <c r="EW746" s="84"/>
      <c r="EX746" s="84"/>
      <c r="EY746" s="84"/>
      <c r="EZ746" s="84"/>
      <c r="FA746" s="84"/>
      <c r="FB746" s="84"/>
      <c r="FC746" s="84"/>
      <c r="FD746" s="84"/>
      <c r="FE746" s="84"/>
      <c r="FF746" s="84"/>
      <c r="FG746" s="84"/>
      <c r="FH746" s="84"/>
      <c r="FI746" s="84"/>
      <c r="FJ746" s="84"/>
      <c r="FK746" s="84"/>
      <c r="FL746" s="84"/>
      <c r="FM746" s="84"/>
      <c r="FN746" s="84"/>
      <c r="FO746" s="84"/>
      <c r="FP746" s="84"/>
    </row>
    <row r="747" spans="1:172" ht="15" thickBot="1" x14ac:dyDescent="0.4">
      <c r="A747" s="137" t="s">
        <v>42</v>
      </c>
      <c r="B747" s="138"/>
      <c r="C747" s="139">
        <v>23</v>
      </c>
      <c r="D747" s="141">
        <v>23</v>
      </c>
      <c r="E747" s="141">
        <v>23</v>
      </c>
      <c r="F747" s="141">
        <v>1.8</v>
      </c>
      <c r="G747" s="140">
        <v>0.23</v>
      </c>
      <c r="H747" s="141">
        <v>11.3</v>
      </c>
      <c r="I747" s="140">
        <v>54.5</v>
      </c>
      <c r="J747" s="143"/>
    </row>
    <row r="748" spans="1:172" ht="15" thickBot="1" x14ac:dyDescent="0.4">
      <c r="A748" s="215" t="s">
        <v>29</v>
      </c>
      <c r="B748" s="216"/>
      <c r="C748" s="217">
        <v>526</v>
      </c>
      <c r="D748" s="237"/>
      <c r="E748" s="199"/>
      <c r="F748" s="200">
        <v>16.829999999999998</v>
      </c>
      <c r="G748" s="200">
        <v>14.85</v>
      </c>
      <c r="H748" s="200">
        <v>68.59</v>
      </c>
      <c r="I748" s="200">
        <v>477.98</v>
      </c>
      <c r="J748" s="189"/>
    </row>
    <row r="749" spans="1:172" ht="15" thickBot="1" x14ac:dyDescent="0.4">
      <c r="A749" s="251" t="s">
        <v>65</v>
      </c>
      <c r="B749" s="233"/>
      <c r="C749" s="234">
        <v>1683.5</v>
      </c>
      <c r="D749" s="253"/>
      <c r="E749" s="235"/>
      <c r="F749" s="252">
        <v>49.29</v>
      </c>
      <c r="G749" s="252">
        <v>50.8</v>
      </c>
      <c r="H749" s="252">
        <v>229.74833333333333</v>
      </c>
      <c r="I749" s="252">
        <v>1572.48</v>
      </c>
      <c r="J749" s="201"/>
    </row>
    <row r="750" spans="1:172" ht="15" thickBot="1" x14ac:dyDescent="0.4">
      <c r="A750" s="179" t="s">
        <v>125</v>
      </c>
      <c r="I750" s="248"/>
      <c r="J750" s="233"/>
    </row>
    <row r="751" spans="1:172" ht="22.5" customHeight="1" x14ac:dyDescent="0.35">
      <c r="A751" s="184" t="s">
        <v>264</v>
      </c>
      <c r="B751" s="185"/>
      <c r="C751" s="186" t="s">
        <v>260</v>
      </c>
      <c r="D751" s="187" t="s">
        <v>3</v>
      </c>
      <c r="E751" s="188" t="s">
        <v>3</v>
      </c>
      <c r="F751" s="461" t="s">
        <v>261</v>
      </c>
      <c r="G751" s="462"/>
      <c r="H751" s="463"/>
      <c r="I751" s="187" t="s">
        <v>4</v>
      </c>
      <c r="J751" s="189" t="s">
        <v>262</v>
      </c>
    </row>
    <row r="752" spans="1:172" ht="15" thickBot="1" x14ac:dyDescent="0.4">
      <c r="A752" s="144" t="s">
        <v>263</v>
      </c>
      <c r="B752" s="190"/>
      <c r="C752" s="191"/>
      <c r="D752" s="192" t="s">
        <v>6</v>
      </c>
      <c r="E752" s="193" t="s">
        <v>6</v>
      </c>
      <c r="F752" s="194"/>
      <c r="G752" s="195"/>
      <c r="H752" s="196"/>
      <c r="I752" s="192" t="s">
        <v>7</v>
      </c>
      <c r="J752" s="143"/>
    </row>
    <row r="753" spans="1:123" ht="15" thickBot="1" x14ac:dyDescent="0.4">
      <c r="A753" s="145"/>
      <c r="B753" s="197"/>
      <c r="C753" s="198"/>
      <c r="D753" s="199" t="s">
        <v>8</v>
      </c>
      <c r="E753" s="199" t="s">
        <v>9</v>
      </c>
      <c r="F753" s="199" t="s">
        <v>10</v>
      </c>
      <c r="G753" s="199" t="s">
        <v>11</v>
      </c>
      <c r="H753" s="200" t="s">
        <v>12</v>
      </c>
      <c r="I753" s="200" t="s">
        <v>13</v>
      </c>
      <c r="J753" s="201"/>
    </row>
    <row r="754" spans="1:123" x14ac:dyDescent="0.35">
      <c r="A754" s="221"/>
      <c r="B754" s="222" t="s">
        <v>15</v>
      </c>
      <c r="C754" s="223"/>
      <c r="D754" s="224"/>
      <c r="E754" s="225"/>
      <c r="F754" s="249"/>
      <c r="G754" s="225"/>
      <c r="H754" s="261"/>
      <c r="I754" s="249"/>
      <c r="J754" s="189"/>
    </row>
    <row r="755" spans="1:123" s="64" customFormat="1" ht="26.5" x14ac:dyDescent="0.35">
      <c r="A755" s="137" t="s">
        <v>201</v>
      </c>
      <c r="B755" s="151"/>
      <c r="C755" s="139" t="s">
        <v>16</v>
      </c>
      <c r="D755" s="140"/>
      <c r="E755" s="141"/>
      <c r="F755" s="142">
        <v>7.3</v>
      </c>
      <c r="G755" s="142">
        <v>7.42</v>
      </c>
      <c r="H755" s="141">
        <v>22.8</v>
      </c>
      <c r="I755" s="142">
        <v>187.2</v>
      </c>
      <c r="J755" s="143" t="s">
        <v>95</v>
      </c>
      <c r="K755" s="206"/>
      <c r="L755" s="206"/>
      <c r="M755" s="206"/>
      <c r="N755" s="206"/>
      <c r="O755" s="206"/>
      <c r="P755" s="206"/>
      <c r="Q755" s="206"/>
      <c r="R755" s="206"/>
      <c r="S755" s="155"/>
      <c r="T755" s="65"/>
      <c r="U755" s="65"/>
      <c r="V755" s="65"/>
      <c r="W755" s="65"/>
      <c r="X755" s="65"/>
      <c r="Y755" s="65"/>
      <c r="Z755" s="65"/>
      <c r="AA755" s="65"/>
      <c r="AB755" s="65"/>
      <c r="AC755" s="65"/>
      <c r="AD755" s="65"/>
      <c r="AE755" s="65"/>
      <c r="AF755" s="65"/>
      <c r="AG755" s="65"/>
      <c r="AH755" s="65"/>
      <c r="AI755" s="65"/>
      <c r="AJ755" s="65"/>
      <c r="AK755" s="65"/>
      <c r="AL755" s="65"/>
      <c r="AM755" s="65"/>
      <c r="AN755" s="65"/>
      <c r="AO755" s="65"/>
      <c r="AP755" s="65"/>
      <c r="AQ755" s="65"/>
      <c r="AR755" s="65"/>
      <c r="AS755" s="65"/>
      <c r="AT755" s="65"/>
      <c r="AU755" s="65"/>
      <c r="AV755" s="65"/>
      <c r="AW755" s="65"/>
      <c r="AX755" s="65"/>
      <c r="AY755" s="65"/>
      <c r="AZ755" s="65"/>
      <c r="BA755" s="65"/>
      <c r="BB755" s="65"/>
      <c r="BC755" s="65"/>
      <c r="BD755" s="65"/>
      <c r="BE755" s="65"/>
      <c r="BF755" s="65"/>
      <c r="BG755" s="65"/>
      <c r="BH755" s="65"/>
      <c r="BI755" s="65"/>
      <c r="BJ755" s="65"/>
      <c r="BK755" s="65"/>
      <c r="BL755" s="65"/>
      <c r="BM755" s="65"/>
      <c r="BN755" s="65"/>
      <c r="BO755" s="65"/>
      <c r="BP755" s="65"/>
      <c r="BQ755" s="65"/>
      <c r="BR755" s="65"/>
      <c r="BS755" s="65"/>
      <c r="BT755" s="65"/>
      <c r="BU755" s="65"/>
      <c r="BV755" s="65"/>
      <c r="BW755" s="65"/>
      <c r="BX755" s="65"/>
      <c r="BY755" s="65"/>
      <c r="BZ755" s="65"/>
      <c r="CA755" s="65"/>
      <c r="CB755" s="65"/>
      <c r="CC755" s="65"/>
      <c r="CD755" s="65"/>
      <c r="CE755" s="65"/>
      <c r="CF755" s="65"/>
      <c r="CG755" s="65"/>
      <c r="CH755" s="65"/>
      <c r="CI755" s="65"/>
      <c r="CJ755" s="65"/>
      <c r="CK755" s="65"/>
      <c r="CL755" s="65"/>
      <c r="CM755" s="65"/>
      <c r="CN755" s="65"/>
      <c r="CO755" s="65"/>
      <c r="CP755" s="65"/>
      <c r="CQ755" s="65"/>
      <c r="CR755" s="65"/>
      <c r="CS755" s="65"/>
      <c r="CT755" s="65"/>
      <c r="CU755" s="65"/>
      <c r="CV755" s="65"/>
      <c r="CW755" s="65"/>
      <c r="CX755" s="65"/>
      <c r="CY755" s="65"/>
      <c r="CZ755" s="65"/>
      <c r="DA755" s="65"/>
      <c r="DB755" s="65"/>
      <c r="DC755" s="65"/>
      <c r="DD755" s="65"/>
      <c r="DE755" s="65"/>
      <c r="DF755" s="65"/>
      <c r="DG755" s="65"/>
      <c r="DH755" s="65"/>
      <c r="DI755" s="65"/>
      <c r="DJ755" s="65"/>
      <c r="DK755" s="65"/>
      <c r="DL755" s="65"/>
      <c r="DM755" s="65"/>
      <c r="DN755" s="65"/>
      <c r="DO755" s="65"/>
      <c r="DP755" s="65"/>
      <c r="DQ755" s="65"/>
      <c r="DR755" s="65"/>
      <c r="DS755" s="65"/>
    </row>
    <row r="756" spans="1:123" s="64" customFormat="1" x14ac:dyDescent="0.35">
      <c r="A756" s="137"/>
      <c r="B756" s="206" t="s">
        <v>17</v>
      </c>
      <c r="C756" s="139"/>
      <c r="D756" s="142">
        <v>25</v>
      </c>
      <c r="E756" s="141">
        <v>25</v>
      </c>
      <c r="F756" s="142"/>
      <c r="G756" s="142"/>
      <c r="H756" s="142"/>
      <c r="I756" s="142"/>
      <c r="J756" s="143"/>
      <c r="K756" s="206"/>
      <c r="L756" s="206"/>
      <c r="M756" s="206"/>
      <c r="N756" s="206"/>
      <c r="O756" s="206"/>
      <c r="P756" s="206"/>
      <c r="Q756" s="206"/>
      <c r="R756" s="206"/>
      <c r="S756" s="155"/>
      <c r="T756" s="65"/>
      <c r="U756" s="65"/>
      <c r="V756" s="65"/>
      <c r="W756" s="65"/>
      <c r="X756" s="65"/>
      <c r="Y756" s="65"/>
      <c r="Z756" s="65"/>
      <c r="AA756" s="65"/>
      <c r="AB756" s="65"/>
      <c r="AC756" s="65"/>
      <c r="AD756" s="65"/>
      <c r="AE756" s="65"/>
      <c r="AF756" s="65"/>
      <c r="AG756" s="65"/>
      <c r="AH756" s="65"/>
      <c r="AI756" s="65"/>
      <c r="AJ756" s="65"/>
      <c r="AK756" s="65"/>
      <c r="AL756" s="65"/>
      <c r="AM756" s="65"/>
      <c r="AN756" s="65"/>
      <c r="AO756" s="65"/>
      <c r="AP756" s="65"/>
      <c r="AQ756" s="65"/>
      <c r="AR756" s="65"/>
      <c r="AS756" s="65"/>
      <c r="AT756" s="65"/>
      <c r="AU756" s="65"/>
      <c r="AV756" s="65"/>
      <c r="AW756" s="65"/>
      <c r="AX756" s="65"/>
      <c r="AY756" s="65"/>
      <c r="AZ756" s="65"/>
      <c r="BA756" s="65"/>
      <c r="BB756" s="65"/>
      <c r="BC756" s="65"/>
      <c r="BD756" s="65"/>
      <c r="BE756" s="65"/>
      <c r="BF756" s="65"/>
      <c r="BG756" s="65"/>
      <c r="BH756" s="65"/>
      <c r="BI756" s="65"/>
      <c r="BJ756" s="65"/>
      <c r="BK756" s="65"/>
      <c r="BL756" s="65"/>
      <c r="BM756" s="65"/>
      <c r="BN756" s="65"/>
      <c r="BO756" s="65"/>
      <c r="BP756" s="65"/>
      <c r="BQ756" s="65"/>
      <c r="BR756" s="65"/>
      <c r="BS756" s="65"/>
      <c r="BT756" s="65"/>
      <c r="BU756" s="65"/>
      <c r="BV756" s="65"/>
      <c r="BW756" s="65"/>
      <c r="BX756" s="65"/>
      <c r="BY756" s="65"/>
      <c r="BZ756" s="65"/>
      <c r="CA756" s="65"/>
      <c r="CB756" s="65"/>
      <c r="CC756" s="65"/>
      <c r="CD756" s="65"/>
      <c r="CE756" s="65"/>
      <c r="CF756" s="65"/>
      <c r="CG756" s="65"/>
      <c r="CH756" s="65"/>
      <c r="CI756" s="65"/>
      <c r="CJ756" s="65"/>
      <c r="CK756" s="65"/>
      <c r="CL756" s="65"/>
      <c r="CM756" s="65"/>
      <c r="CN756" s="65"/>
      <c r="CO756" s="65"/>
      <c r="CP756" s="65"/>
      <c r="CQ756" s="65"/>
      <c r="CR756" s="65"/>
      <c r="CS756" s="65"/>
      <c r="CT756" s="65"/>
      <c r="CU756" s="65"/>
      <c r="CV756" s="65"/>
      <c r="CW756" s="65"/>
      <c r="CX756" s="65"/>
      <c r="CY756" s="65"/>
      <c r="CZ756" s="65"/>
      <c r="DA756" s="65"/>
      <c r="DB756" s="65"/>
      <c r="DC756" s="65"/>
      <c r="DD756" s="65"/>
      <c r="DE756" s="65"/>
      <c r="DF756" s="65"/>
      <c r="DG756" s="65"/>
      <c r="DH756" s="65"/>
      <c r="DI756" s="65"/>
      <c r="DJ756" s="65"/>
      <c r="DK756" s="65"/>
      <c r="DL756" s="65"/>
      <c r="DM756" s="65"/>
      <c r="DN756" s="65"/>
      <c r="DO756" s="65"/>
      <c r="DP756" s="65"/>
      <c r="DQ756" s="65"/>
      <c r="DR756" s="65"/>
      <c r="DS756" s="65"/>
    </row>
    <row r="757" spans="1:123" s="64" customFormat="1" x14ac:dyDescent="0.35">
      <c r="A757" s="137"/>
      <c r="B757" s="138" t="s">
        <v>18</v>
      </c>
      <c r="C757" s="230"/>
      <c r="D757" s="142">
        <v>88</v>
      </c>
      <c r="E757" s="141">
        <v>88</v>
      </c>
      <c r="F757" s="142"/>
      <c r="G757" s="142"/>
      <c r="H757" s="141"/>
      <c r="I757" s="142"/>
      <c r="J757" s="143"/>
      <c r="K757" s="206"/>
      <c r="L757" s="206"/>
      <c r="M757" s="206"/>
      <c r="N757" s="206"/>
      <c r="O757" s="206"/>
      <c r="P757" s="206"/>
      <c r="Q757" s="206"/>
      <c r="R757" s="206"/>
      <c r="S757" s="155"/>
      <c r="T757" s="65"/>
      <c r="U757" s="65"/>
      <c r="V757" s="65"/>
      <c r="W757" s="65"/>
      <c r="X757" s="65"/>
      <c r="Y757" s="65"/>
      <c r="Z757" s="65"/>
      <c r="AA757" s="65"/>
      <c r="AB757" s="65"/>
      <c r="AC757" s="65"/>
      <c r="AD757" s="65"/>
      <c r="AE757" s="65"/>
      <c r="AF757" s="65"/>
      <c r="AG757" s="65"/>
      <c r="AH757" s="65"/>
      <c r="AI757" s="65"/>
      <c r="AJ757" s="65"/>
      <c r="AK757" s="65"/>
      <c r="AL757" s="65"/>
      <c r="AM757" s="65"/>
      <c r="AN757" s="65"/>
      <c r="AO757" s="65"/>
      <c r="AP757" s="65"/>
      <c r="AQ757" s="65"/>
      <c r="AR757" s="65"/>
      <c r="AS757" s="65"/>
      <c r="AT757" s="65"/>
      <c r="AU757" s="65"/>
      <c r="AV757" s="65"/>
      <c r="AW757" s="65"/>
      <c r="AX757" s="65"/>
      <c r="AY757" s="65"/>
      <c r="AZ757" s="65"/>
      <c r="BA757" s="65"/>
      <c r="BB757" s="65"/>
      <c r="BC757" s="65"/>
      <c r="BD757" s="65"/>
      <c r="BE757" s="65"/>
      <c r="BF757" s="65"/>
      <c r="BG757" s="65"/>
      <c r="BH757" s="65"/>
      <c r="BI757" s="65"/>
      <c r="BJ757" s="65"/>
      <c r="BK757" s="65"/>
      <c r="BL757" s="65"/>
      <c r="BM757" s="65"/>
      <c r="BN757" s="65"/>
      <c r="BO757" s="65"/>
      <c r="BP757" s="65"/>
      <c r="BQ757" s="65"/>
      <c r="BR757" s="65"/>
      <c r="BS757" s="65"/>
      <c r="BT757" s="65"/>
      <c r="BU757" s="65"/>
      <c r="BV757" s="65"/>
      <c r="BW757" s="65"/>
      <c r="BX757" s="65"/>
      <c r="BY757" s="65"/>
      <c r="BZ757" s="65"/>
      <c r="CA757" s="65"/>
      <c r="CB757" s="65"/>
      <c r="CC757" s="65"/>
      <c r="CD757" s="65"/>
      <c r="CE757" s="65"/>
      <c r="CF757" s="65"/>
      <c r="CG757" s="65"/>
      <c r="CH757" s="65"/>
      <c r="CI757" s="65"/>
      <c r="CJ757" s="65"/>
      <c r="CK757" s="65"/>
      <c r="CL757" s="65"/>
      <c r="CM757" s="65"/>
      <c r="CN757" s="65"/>
      <c r="CO757" s="65"/>
      <c r="CP757" s="65"/>
      <c r="CQ757" s="65"/>
      <c r="CR757" s="65"/>
      <c r="CS757" s="65"/>
      <c r="CT757" s="65"/>
      <c r="CU757" s="65"/>
      <c r="CV757" s="65"/>
      <c r="CW757" s="65"/>
      <c r="CX757" s="65"/>
      <c r="CY757" s="65"/>
      <c r="CZ757" s="65"/>
      <c r="DA757" s="65"/>
      <c r="DB757" s="65"/>
      <c r="DC757" s="65"/>
      <c r="DD757" s="65"/>
      <c r="DE757" s="65"/>
      <c r="DF757" s="65"/>
      <c r="DG757" s="65"/>
      <c r="DH757" s="65"/>
      <c r="DI757" s="65"/>
      <c r="DJ757" s="65"/>
      <c r="DK757" s="65"/>
      <c r="DL757" s="65"/>
      <c r="DM757" s="65"/>
      <c r="DN757" s="65"/>
      <c r="DO757" s="65"/>
      <c r="DP757" s="65"/>
      <c r="DQ757" s="65"/>
      <c r="DR757" s="65"/>
      <c r="DS757" s="65"/>
    </row>
    <row r="758" spans="1:123" s="64" customFormat="1" x14ac:dyDescent="0.35">
      <c r="A758" s="137"/>
      <c r="B758" s="138" t="s">
        <v>19</v>
      </c>
      <c r="C758" s="230"/>
      <c r="D758" s="142">
        <v>88</v>
      </c>
      <c r="E758" s="141">
        <v>88</v>
      </c>
      <c r="F758" s="142"/>
      <c r="G758" s="142"/>
      <c r="H758" s="141"/>
      <c r="I758" s="142"/>
      <c r="J758" s="143"/>
      <c r="K758" s="206"/>
      <c r="L758" s="206"/>
      <c r="M758" s="206"/>
      <c r="N758" s="206"/>
      <c r="O758" s="206"/>
      <c r="P758" s="206"/>
      <c r="Q758" s="206"/>
      <c r="R758" s="206"/>
      <c r="S758" s="155"/>
      <c r="T758" s="65"/>
      <c r="U758" s="65"/>
      <c r="V758" s="65"/>
      <c r="W758" s="65"/>
      <c r="X758" s="65"/>
      <c r="Y758" s="65"/>
      <c r="Z758" s="65"/>
      <c r="AA758" s="65"/>
      <c r="AB758" s="65"/>
      <c r="AC758" s="65"/>
      <c r="AD758" s="65"/>
      <c r="AE758" s="65"/>
      <c r="AF758" s="65"/>
      <c r="AG758" s="65"/>
      <c r="AH758" s="65"/>
      <c r="AI758" s="65"/>
      <c r="AJ758" s="65"/>
      <c r="AK758" s="65"/>
      <c r="AL758" s="65"/>
      <c r="AM758" s="65"/>
      <c r="AN758" s="65"/>
      <c r="AO758" s="65"/>
      <c r="AP758" s="65"/>
      <c r="AQ758" s="65"/>
      <c r="AR758" s="65"/>
      <c r="AS758" s="65"/>
      <c r="AT758" s="65"/>
      <c r="AU758" s="65"/>
      <c r="AV758" s="65"/>
      <c r="AW758" s="65"/>
      <c r="AX758" s="65"/>
      <c r="AY758" s="65"/>
      <c r="AZ758" s="65"/>
      <c r="BA758" s="65"/>
      <c r="BB758" s="65"/>
      <c r="BC758" s="65"/>
      <c r="BD758" s="65"/>
      <c r="BE758" s="65"/>
      <c r="BF758" s="65"/>
      <c r="BG758" s="65"/>
      <c r="BH758" s="65"/>
      <c r="BI758" s="65"/>
      <c r="BJ758" s="65"/>
      <c r="BK758" s="65"/>
      <c r="BL758" s="65"/>
      <c r="BM758" s="65"/>
      <c r="BN758" s="65"/>
      <c r="BO758" s="65"/>
      <c r="BP758" s="65"/>
      <c r="BQ758" s="65"/>
      <c r="BR758" s="65"/>
      <c r="BS758" s="65"/>
      <c r="BT758" s="65"/>
      <c r="BU758" s="65"/>
      <c r="BV758" s="65"/>
      <c r="BW758" s="65"/>
      <c r="BX758" s="65"/>
      <c r="BY758" s="65"/>
      <c r="BZ758" s="65"/>
      <c r="CA758" s="65"/>
      <c r="CB758" s="65"/>
      <c r="CC758" s="65"/>
      <c r="CD758" s="65"/>
      <c r="CE758" s="65"/>
      <c r="CF758" s="65"/>
      <c r="CG758" s="65"/>
      <c r="CH758" s="65"/>
      <c r="CI758" s="65"/>
      <c r="CJ758" s="65"/>
      <c r="CK758" s="65"/>
      <c r="CL758" s="65"/>
      <c r="CM758" s="65"/>
      <c r="CN758" s="65"/>
      <c r="CO758" s="65"/>
      <c r="CP758" s="65"/>
      <c r="CQ758" s="65"/>
      <c r="CR758" s="65"/>
      <c r="CS758" s="65"/>
      <c r="CT758" s="65"/>
      <c r="CU758" s="65"/>
      <c r="CV758" s="65"/>
      <c r="CW758" s="65"/>
      <c r="CX758" s="65"/>
      <c r="CY758" s="65"/>
      <c r="CZ758" s="65"/>
      <c r="DA758" s="65"/>
      <c r="DB758" s="65"/>
      <c r="DC758" s="65"/>
      <c r="DD758" s="65"/>
      <c r="DE758" s="65"/>
      <c r="DF758" s="65"/>
      <c r="DG758" s="65"/>
      <c r="DH758" s="65"/>
      <c r="DI758" s="65"/>
      <c r="DJ758" s="65"/>
      <c r="DK758" s="65"/>
      <c r="DL758" s="65"/>
      <c r="DM758" s="65"/>
      <c r="DN758" s="65"/>
      <c r="DO758" s="65"/>
      <c r="DP758" s="65"/>
      <c r="DQ758" s="65"/>
      <c r="DR758" s="65"/>
      <c r="DS758" s="65"/>
    </row>
    <row r="759" spans="1:123" s="64" customFormat="1" x14ac:dyDescent="0.35">
      <c r="A759" s="137"/>
      <c r="B759" s="138" t="s">
        <v>20</v>
      </c>
      <c r="C759" s="139"/>
      <c r="D759" s="142">
        <v>1</v>
      </c>
      <c r="E759" s="141">
        <v>1</v>
      </c>
      <c r="F759" s="142"/>
      <c r="G759" s="142"/>
      <c r="H759" s="141"/>
      <c r="I759" s="142"/>
      <c r="J759" s="143"/>
      <c r="K759" s="206"/>
      <c r="L759" s="206"/>
      <c r="M759" s="206"/>
      <c r="N759" s="206"/>
      <c r="O759" s="206"/>
      <c r="P759" s="206"/>
      <c r="Q759" s="206"/>
      <c r="R759" s="206"/>
      <c r="S759" s="155"/>
      <c r="T759" s="65"/>
      <c r="U759" s="65"/>
      <c r="V759" s="65"/>
      <c r="W759" s="65"/>
      <c r="X759" s="65"/>
      <c r="Y759" s="65"/>
      <c r="Z759" s="65"/>
      <c r="AA759" s="65"/>
      <c r="AB759" s="65"/>
      <c r="AC759" s="65"/>
      <c r="AD759" s="65"/>
      <c r="AE759" s="65"/>
      <c r="AF759" s="65"/>
      <c r="AG759" s="65"/>
      <c r="AH759" s="65"/>
      <c r="AI759" s="65"/>
      <c r="AJ759" s="65"/>
      <c r="AK759" s="65"/>
      <c r="AL759" s="65"/>
      <c r="AM759" s="65"/>
      <c r="AN759" s="65"/>
      <c r="AO759" s="65"/>
      <c r="AP759" s="65"/>
      <c r="AQ759" s="65"/>
      <c r="AR759" s="65"/>
      <c r="AS759" s="65"/>
      <c r="AT759" s="65"/>
      <c r="AU759" s="65"/>
      <c r="AV759" s="65"/>
      <c r="AW759" s="65"/>
      <c r="AX759" s="65"/>
      <c r="AY759" s="65"/>
      <c r="AZ759" s="65"/>
      <c r="BA759" s="65"/>
      <c r="BB759" s="65"/>
      <c r="BC759" s="65"/>
      <c r="BD759" s="65"/>
      <c r="BE759" s="65"/>
      <c r="BF759" s="65"/>
      <c r="BG759" s="65"/>
      <c r="BH759" s="65"/>
      <c r="BI759" s="65"/>
      <c r="BJ759" s="65"/>
      <c r="BK759" s="65"/>
      <c r="BL759" s="65"/>
      <c r="BM759" s="65"/>
      <c r="BN759" s="65"/>
      <c r="BO759" s="65"/>
      <c r="BP759" s="65"/>
      <c r="BQ759" s="65"/>
      <c r="BR759" s="65"/>
      <c r="BS759" s="65"/>
      <c r="BT759" s="65"/>
      <c r="BU759" s="65"/>
      <c r="BV759" s="65"/>
      <c r="BW759" s="65"/>
      <c r="BX759" s="65"/>
      <c r="BY759" s="65"/>
      <c r="BZ759" s="65"/>
      <c r="CA759" s="65"/>
      <c r="CB759" s="65"/>
      <c r="CC759" s="65"/>
      <c r="CD759" s="65"/>
      <c r="CE759" s="65"/>
      <c r="CF759" s="65"/>
      <c r="CG759" s="65"/>
      <c r="CH759" s="65"/>
      <c r="CI759" s="65"/>
      <c r="CJ759" s="65"/>
      <c r="CK759" s="65"/>
      <c r="CL759" s="65"/>
      <c r="CM759" s="65"/>
      <c r="CN759" s="65"/>
      <c r="CO759" s="65"/>
      <c r="CP759" s="65"/>
      <c r="CQ759" s="65"/>
      <c r="CR759" s="65"/>
      <c r="CS759" s="65"/>
      <c r="CT759" s="65"/>
      <c r="CU759" s="65"/>
      <c r="CV759" s="65"/>
      <c r="CW759" s="65"/>
      <c r="CX759" s="65"/>
      <c r="CY759" s="65"/>
      <c r="CZ759" s="65"/>
      <c r="DA759" s="65"/>
      <c r="DB759" s="65"/>
      <c r="DC759" s="65"/>
      <c r="DD759" s="65"/>
      <c r="DE759" s="65"/>
      <c r="DF759" s="65"/>
      <c r="DG759" s="65"/>
      <c r="DH759" s="65"/>
      <c r="DI759" s="65"/>
      <c r="DJ759" s="65"/>
      <c r="DK759" s="65"/>
      <c r="DL759" s="65"/>
      <c r="DM759" s="65"/>
      <c r="DN759" s="65"/>
      <c r="DO759" s="65"/>
      <c r="DP759" s="65"/>
      <c r="DQ759" s="65"/>
      <c r="DR759" s="65"/>
      <c r="DS759" s="65"/>
    </row>
    <row r="760" spans="1:123" s="64" customFormat="1" ht="30" customHeight="1" x14ac:dyDescent="0.35">
      <c r="A760" s="137"/>
      <c r="B760" s="138" t="s">
        <v>43</v>
      </c>
      <c r="C760" s="139"/>
      <c r="D760" s="142">
        <v>1</v>
      </c>
      <c r="E760" s="141">
        <v>1</v>
      </c>
      <c r="F760" s="142"/>
      <c r="G760" s="142"/>
      <c r="H760" s="141"/>
      <c r="I760" s="142"/>
      <c r="J760" s="143"/>
      <c r="K760" s="206"/>
      <c r="L760" s="206"/>
      <c r="M760" s="206"/>
      <c r="N760" s="206"/>
      <c r="O760" s="206"/>
      <c r="P760" s="206"/>
      <c r="Q760" s="206"/>
      <c r="R760" s="206"/>
      <c r="S760" s="155"/>
      <c r="T760" s="65"/>
      <c r="U760" s="65"/>
      <c r="V760" s="65"/>
      <c r="W760" s="65"/>
      <c r="X760" s="65"/>
      <c r="Y760" s="65"/>
      <c r="Z760" s="65"/>
      <c r="AA760" s="65"/>
      <c r="AB760" s="65"/>
      <c r="AC760" s="65"/>
      <c r="AD760" s="65"/>
      <c r="AE760" s="65"/>
      <c r="AF760" s="65"/>
      <c r="AG760" s="65"/>
      <c r="AH760" s="65"/>
      <c r="AI760" s="65"/>
      <c r="AJ760" s="65"/>
      <c r="AK760" s="65"/>
      <c r="AL760" s="65"/>
      <c r="AM760" s="65"/>
      <c r="AN760" s="65"/>
      <c r="AO760" s="65"/>
      <c r="AP760" s="65"/>
      <c r="AQ760" s="65"/>
      <c r="AR760" s="65"/>
      <c r="AS760" s="65"/>
      <c r="AT760" s="65"/>
      <c r="AU760" s="65"/>
      <c r="AV760" s="65"/>
      <c r="AW760" s="65"/>
      <c r="AX760" s="65"/>
      <c r="AY760" s="65"/>
      <c r="AZ760" s="65"/>
      <c r="BA760" s="65"/>
      <c r="BB760" s="65"/>
      <c r="BC760" s="65"/>
      <c r="BD760" s="65"/>
      <c r="BE760" s="65"/>
      <c r="BF760" s="65"/>
      <c r="BG760" s="65"/>
      <c r="BH760" s="65"/>
      <c r="BI760" s="65"/>
      <c r="BJ760" s="65"/>
      <c r="BK760" s="65"/>
      <c r="BL760" s="65"/>
      <c r="BM760" s="65"/>
      <c r="BN760" s="65"/>
      <c r="BO760" s="65"/>
      <c r="BP760" s="65"/>
      <c r="BQ760" s="65"/>
      <c r="BR760" s="65"/>
      <c r="BS760" s="65"/>
      <c r="BT760" s="65"/>
      <c r="BU760" s="65"/>
      <c r="BV760" s="65"/>
      <c r="BW760" s="65"/>
      <c r="BX760" s="65"/>
      <c r="BY760" s="65"/>
      <c r="BZ760" s="65"/>
      <c r="CA760" s="65"/>
      <c r="CB760" s="65"/>
      <c r="CC760" s="65"/>
      <c r="CD760" s="65"/>
      <c r="CE760" s="65"/>
      <c r="CF760" s="65"/>
      <c r="CG760" s="65"/>
      <c r="CH760" s="65"/>
      <c r="CI760" s="65"/>
      <c r="CJ760" s="65"/>
      <c r="CK760" s="65"/>
      <c r="CL760" s="65"/>
      <c r="CM760" s="65"/>
      <c r="CN760" s="65"/>
      <c r="CO760" s="65"/>
      <c r="CP760" s="65"/>
      <c r="CQ760" s="65"/>
      <c r="CR760" s="65"/>
      <c r="CS760" s="65"/>
      <c r="CT760" s="65"/>
      <c r="CU760" s="65"/>
      <c r="CV760" s="65"/>
      <c r="CW760" s="65"/>
      <c r="CX760" s="65"/>
      <c r="CY760" s="65"/>
      <c r="CZ760" s="65"/>
      <c r="DA760" s="65"/>
      <c r="DB760" s="65"/>
      <c r="DC760" s="65"/>
      <c r="DD760" s="65"/>
      <c r="DE760" s="65"/>
      <c r="DF760" s="65"/>
      <c r="DG760" s="65"/>
      <c r="DH760" s="65"/>
      <c r="DI760" s="65"/>
      <c r="DJ760" s="65"/>
      <c r="DK760" s="65"/>
      <c r="DL760" s="65"/>
      <c r="DM760" s="65"/>
      <c r="DN760" s="65"/>
      <c r="DO760" s="65"/>
      <c r="DP760" s="65"/>
      <c r="DQ760" s="65"/>
      <c r="DR760" s="65"/>
      <c r="DS760" s="65"/>
    </row>
    <row r="761" spans="1:123" s="64" customFormat="1" x14ac:dyDescent="0.35">
      <c r="A761" s="137"/>
      <c r="B761" s="138" t="s">
        <v>22</v>
      </c>
      <c r="C761" s="139"/>
      <c r="D761" s="142">
        <v>5</v>
      </c>
      <c r="E761" s="141">
        <v>5</v>
      </c>
      <c r="F761" s="142"/>
      <c r="G761" s="142"/>
      <c r="H761" s="141"/>
      <c r="I761" s="142"/>
      <c r="J761" s="143"/>
      <c r="K761" s="206"/>
      <c r="L761" s="206"/>
      <c r="M761" s="206"/>
      <c r="N761" s="206"/>
      <c r="O761" s="206"/>
      <c r="P761" s="206"/>
      <c r="Q761" s="206"/>
      <c r="R761" s="206"/>
      <c r="S761" s="155"/>
      <c r="T761" s="65"/>
      <c r="U761" s="65"/>
      <c r="V761" s="65"/>
      <c r="W761" s="65"/>
      <c r="X761" s="65"/>
      <c r="Y761" s="65"/>
      <c r="Z761" s="65"/>
      <c r="AA761" s="65"/>
      <c r="AB761" s="65"/>
      <c r="AC761" s="65"/>
      <c r="AD761" s="65"/>
      <c r="AE761" s="65"/>
      <c r="AF761" s="65"/>
      <c r="AG761" s="65"/>
      <c r="AH761" s="65"/>
      <c r="AI761" s="65"/>
      <c r="AJ761" s="65"/>
      <c r="AK761" s="65"/>
      <c r="AL761" s="65"/>
      <c r="AM761" s="65"/>
      <c r="AN761" s="65"/>
      <c r="AO761" s="65"/>
      <c r="AP761" s="65"/>
      <c r="AQ761" s="65"/>
      <c r="AR761" s="65"/>
      <c r="AS761" s="65"/>
      <c r="AT761" s="65"/>
      <c r="AU761" s="65"/>
      <c r="AV761" s="65"/>
      <c r="AW761" s="65"/>
      <c r="AX761" s="65"/>
      <c r="AY761" s="65"/>
      <c r="AZ761" s="65"/>
      <c r="BA761" s="65"/>
      <c r="BB761" s="65"/>
      <c r="BC761" s="65"/>
      <c r="BD761" s="65"/>
      <c r="BE761" s="65"/>
      <c r="BF761" s="65"/>
      <c r="BG761" s="65"/>
      <c r="BH761" s="65"/>
      <c r="BI761" s="65"/>
      <c r="BJ761" s="65"/>
      <c r="BK761" s="65"/>
      <c r="BL761" s="65"/>
      <c r="BM761" s="65"/>
      <c r="BN761" s="65"/>
      <c r="BO761" s="65"/>
      <c r="BP761" s="65"/>
      <c r="BQ761" s="65"/>
      <c r="BR761" s="65"/>
      <c r="BS761" s="65"/>
      <c r="BT761" s="65"/>
      <c r="BU761" s="65"/>
      <c r="BV761" s="65"/>
      <c r="BW761" s="65"/>
      <c r="BX761" s="65"/>
      <c r="BY761" s="65"/>
      <c r="BZ761" s="65"/>
      <c r="CA761" s="65"/>
      <c r="CB761" s="65"/>
      <c r="CC761" s="65"/>
      <c r="CD761" s="65"/>
      <c r="CE761" s="65"/>
      <c r="CF761" s="65"/>
      <c r="CG761" s="65"/>
      <c r="CH761" s="65"/>
      <c r="CI761" s="65"/>
      <c r="CJ761" s="65"/>
      <c r="CK761" s="65"/>
      <c r="CL761" s="65"/>
      <c r="CM761" s="65"/>
      <c r="CN761" s="65"/>
      <c r="CO761" s="65"/>
      <c r="CP761" s="65"/>
      <c r="CQ761" s="65"/>
      <c r="CR761" s="65"/>
      <c r="CS761" s="65"/>
      <c r="CT761" s="65"/>
      <c r="CU761" s="65"/>
      <c r="CV761" s="65"/>
      <c r="CW761" s="65"/>
      <c r="CX761" s="65"/>
      <c r="CY761" s="65"/>
      <c r="CZ761" s="65"/>
      <c r="DA761" s="65"/>
      <c r="DB761" s="65"/>
      <c r="DC761" s="65"/>
      <c r="DD761" s="65"/>
      <c r="DE761" s="65"/>
      <c r="DF761" s="65"/>
      <c r="DG761" s="65"/>
      <c r="DH761" s="65"/>
      <c r="DI761" s="65"/>
      <c r="DJ761" s="65"/>
      <c r="DK761" s="65"/>
      <c r="DL761" s="65"/>
      <c r="DM761" s="65"/>
      <c r="DN761" s="65"/>
      <c r="DO761" s="65"/>
      <c r="DP761" s="65"/>
      <c r="DQ761" s="65"/>
      <c r="DR761" s="65"/>
      <c r="DS761" s="65"/>
    </row>
    <row r="762" spans="1:123" s="64" customFormat="1" x14ac:dyDescent="0.35">
      <c r="A762" s="205" t="s">
        <v>97</v>
      </c>
      <c r="B762" s="206"/>
      <c r="C762" s="207" t="s">
        <v>288</v>
      </c>
      <c r="D762" s="208"/>
      <c r="E762" s="209"/>
      <c r="F762" s="210">
        <v>2.6</v>
      </c>
      <c r="G762" s="211">
        <v>2.2999999999999998</v>
      </c>
      <c r="H762" s="212">
        <v>14.3</v>
      </c>
      <c r="I762" s="211">
        <v>89</v>
      </c>
      <c r="J762" s="143" t="s">
        <v>98</v>
      </c>
      <c r="K762" s="206"/>
      <c r="L762" s="206"/>
      <c r="M762" s="206"/>
      <c r="N762" s="206"/>
      <c r="O762" s="206"/>
      <c r="P762" s="206"/>
      <c r="Q762" s="206"/>
      <c r="R762" s="206"/>
      <c r="S762" s="155"/>
      <c r="T762" s="65"/>
      <c r="U762" s="65"/>
      <c r="V762" s="65"/>
      <c r="W762" s="65"/>
      <c r="X762" s="65"/>
      <c r="Y762" s="65"/>
      <c r="Z762" s="65"/>
      <c r="AA762" s="65"/>
      <c r="AB762" s="65"/>
      <c r="AC762" s="65"/>
      <c r="AD762" s="65"/>
      <c r="AE762" s="65"/>
      <c r="AF762" s="65"/>
      <c r="AG762" s="65"/>
      <c r="AH762" s="65"/>
      <c r="AI762" s="65"/>
      <c r="AJ762" s="65"/>
      <c r="AK762" s="65"/>
      <c r="AL762" s="65"/>
      <c r="AM762" s="65"/>
      <c r="AN762" s="65"/>
      <c r="AO762" s="65"/>
      <c r="AP762" s="65"/>
      <c r="AQ762" s="65"/>
      <c r="AR762" s="65"/>
      <c r="AS762" s="65"/>
      <c r="AT762" s="65"/>
      <c r="AU762" s="65"/>
      <c r="AV762" s="65"/>
      <c r="AW762" s="65"/>
      <c r="AX762" s="65"/>
      <c r="AY762" s="65"/>
      <c r="AZ762" s="65"/>
      <c r="BA762" s="65"/>
      <c r="BB762" s="65"/>
      <c r="BC762" s="65"/>
      <c r="BD762" s="65"/>
      <c r="BE762" s="65"/>
      <c r="BF762" s="65"/>
      <c r="BG762" s="65"/>
      <c r="BH762" s="65"/>
      <c r="BI762" s="65"/>
      <c r="BJ762" s="65"/>
      <c r="BK762" s="65"/>
      <c r="BL762" s="65"/>
      <c r="BM762" s="65"/>
      <c r="BN762" s="65"/>
      <c r="BO762" s="65"/>
      <c r="BP762" s="65"/>
      <c r="BQ762" s="65"/>
      <c r="BR762" s="65"/>
      <c r="BS762" s="65"/>
      <c r="BT762" s="65"/>
      <c r="BU762" s="65"/>
      <c r="BV762" s="65"/>
      <c r="BW762" s="65"/>
      <c r="BX762" s="65"/>
      <c r="BY762" s="65"/>
      <c r="BZ762" s="65"/>
      <c r="CA762" s="65"/>
      <c r="CB762" s="65"/>
      <c r="CC762" s="65"/>
      <c r="CD762" s="65"/>
      <c r="CE762" s="65"/>
      <c r="CF762" s="65"/>
      <c r="CG762" s="65"/>
      <c r="CH762" s="65"/>
      <c r="CI762" s="65"/>
      <c r="CJ762" s="65"/>
      <c r="CK762" s="65"/>
      <c r="CL762" s="65"/>
      <c r="CM762" s="65"/>
      <c r="CN762" s="65"/>
      <c r="CO762" s="65"/>
      <c r="CP762" s="65"/>
      <c r="CQ762" s="65"/>
      <c r="CR762" s="65"/>
      <c r="CS762" s="65"/>
      <c r="CT762" s="65"/>
      <c r="CU762" s="65"/>
      <c r="CV762" s="65"/>
      <c r="CW762" s="65"/>
      <c r="CX762" s="65"/>
      <c r="CY762" s="65"/>
      <c r="CZ762" s="65"/>
      <c r="DA762" s="65"/>
      <c r="DB762" s="65"/>
      <c r="DC762" s="65"/>
      <c r="DD762" s="65"/>
      <c r="DE762" s="65"/>
      <c r="DF762" s="65"/>
      <c r="DG762" s="65"/>
      <c r="DH762" s="65"/>
      <c r="DI762" s="65"/>
      <c r="DJ762" s="65"/>
      <c r="DK762" s="65"/>
      <c r="DL762" s="65"/>
      <c r="DM762" s="65"/>
      <c r="DN762" s="65"/>
      <c r="DO762" s="65"/>
      <c r="DP762" s="65"/>
      <c r="DQ762" s="65"/>
      <c r="DR762" s="65"/>
      <c r="DS762" s="65"/>
    </row>
    <row r="763" spans="1:123" s="64" customFormat="1" x14ac:dyDescent="0.35">
      <c r="A763" s="205"/>
      <c r="B763" s="206" t="s">
        <v>64</v>
      </c>
      <c r="C763" s="213"/>
      <c r="D763" s="214">
        <v>0.3</v>
      </c>
      <c r="E763" s="207">
        <v>0.3</v>
      </c>
      <c r="F763" s="210"/>
      <c r="G763" s="210"/>
      <c r="H763" s="211"/>
      <c r="I763" s="211"/>
      <c r="J763" s="143"/>
      <c r="K763" s="206"/>
      <c r="L763" s="206"/>
      <c r="M763" s="206"/>
      <c r="N763" s="206"/>
      <c r="O763" s="206"/>
      <c r="P763" s="206"/>
      <c r="Q763" s="206"/>
      <c r="R763" s="206"/>
      <c r="S763" s="155"/>
      <c r="T763" s="65"/>
      <c r="U763" s="65"/>
      <c r="V763" s="65"/>
      <c r="W763" s="65"/>
      <c r="X763" s="65"/>
      <c r="Y763" s="65"/>
      <c r="Z763" s="65"/>
      <c r="AA763" s="65"/>
      <c r="AB763" s="65"/>
      <c r="AC763" s="65"/>
      <c r="AD763" s="65"/>
      <c r="AE763" s="65"/>
      <c r="AF763" s="65"/>
      <c r="AG763" s="65"/>
      <c r="AH763" s="65"/>
      <c r="AI763" s="65"/>
      <c r="AJ763" s="65"/>
      <c r="AK763" s="65"/>
      <c r="AL763" s="65"/>
      <c r="AM763" s="65"/>
      <c r="AN763" s="65"/>
      <c r="AO763" s="65"/>
      <c r="AP763" s="65"/>
      <c r="AQ763" s="65"/>
      <c r="AR763" s="65"/>
      <c r="AS763" s="65"/>
      <c r="AT763" s="65"/>
      <c r="AU763" s="65"/>
      <c r="AV763" s="65"/>
      <c r="AW763" s="65"/>
      <c r="AX763" s="65"/>
      <c r="AY763" s="65"/>
      <c r="AZ763" s="65"/>
      <c r="BA763" s="65"/>
      <c r="BB763" s="65"/>
      <c r="BC763" s="65"/>
      <c r="BD763" s="65"/>
      <c r="BE763" s="65"/>
      <c r="BF763" s="65"/>
      <c r="BG763" s="65"/>
      <c r="BH763" s="65"/>
      <c r="BI763" s="65"/>
      <c r="BJ763" s="65"/>
      <c r="BK763" s="65"/>
      <c r="BL763" s="65"/>
      <c r="BM763" s="65"/>
      <c r="BN763" s="65"/>
      <c r="BO763" s="65"/>
      <c r="BP763" s="65"/>
      <c r="BQ763" s="65"/>
      <c r="BR763" s="65"/>
      <c r="BS763" s="65"/>
      <c r="BT763" s="65"/>
      <c r="BU763" s="65"/>
      <c r="BV763" s="65"/>
      <c r="BW763" s="65"/>
      <c r="BX763" s="65"/>
      <c r="BY763" s="65"/>
      <c r="BZ763" s="65"/>
      <c r="CA763" s="65"/>
      <c r="CB763" s="65"/>
      <c r="CC763" s="65"/>
      <c r="CD763" s="65"/>
      <c r="CE763" s="65"/>
      <c r="CF763" s="65"/>
      <c r="CG763" s="65"/>
      <c r="CH763" s="65"/>
      <c r="CI763" s="65"/>
      <c r="CJ763" s="65"/>
      <c r="CK763" s="65"/>
      <c r="CL763" s="65"/>
      <c r="CM763" s="65"/>
      <c r="CN763" s="65"/>
      <c r="CO763" s="65"/>
      <c r="CP763" s="65"/>
      <c r="CQ763" s="65"/>
      <c r="CR763" s="65"/>
      <c r="CS763" s="65"/>
      <c r="CT763" s="65"/>
      <c r="CU763" s="65"/>
      <c r="CV763" s="65"/>
      <c r="CW763" s="65"/>
      <c r="CX763" s="65"/>
      <c r="CY763" s="65"/>
      <c r="CZ763" s="65"/>
      <c r="DA763" s="65"/>
      <c r="DB763" s="65"/>
      <c r="DC763" s="65"/>
      <c r="DD763" s="65"/>
      <c r="DE763" s="65"/>
      <c r="DF763" s="65"/>
      <c r="DG763" s="65"/>
      <c r="DH763" s="65"/>
      <c r="DI763" s="65"/>
      <c r="DJ763" s="65"/>
      <c r="DK763" s="65"/>
      <c r="DL763" s="65"/>
      <c r="DM763" s="65"/>
      <c r="DN763" s="65"/>
      <c r="DO763" s="65"/>
      <c r="DP763" s="65"/>
      <c r="DQ763" s="65"/>
      <c r="DR763" s="65"/>
      <c r="DS763" s="65"/>
    </row>
    <row r="764" spans="1:123" s="64" customFormat="1" x14ac:dyDescent="0.35">
      <c r="A764" s="205"/>
      <c r="B764" s="206" t="s">
        <v>20</v>
      </c>
      <c r="C764" s="213"/>
      <c r="D764" s="214">
        <v>5</v>
      </c>
      <c r="E764" s="207">
        <v>5</v>
      </c>
      <c r="F764" s="210"/>
      <c r="G764" s="210"/>
      <c r="H764" s="211"/>
      <c r="I764" s="210"/>
      <c r="J764" s="143"/>
      <c r="K764" s="206"/>
      <c r="L764" s="206"/>
      <c r="M764" s="206"/>
      <c r="N764" s="206"/>
      <c r="O764" s="206"/>
      <c r="P764" s="206"/>
      <c r="Q764" s="206"/>
      <c r="R764" s="206"/>
      <c r="S764" s="155"/>
      <c r="T764" s="65"/>
      <c r="U764" s="65"/>
      <c r="V764" s="65"/>
      <c r="W764" s="65"/>
      <c r="X764" s="65"/>
      <c r="Y764" s="65"/>
      <c r="Z764" s="65"/>
      <c r="AA764" s="65"/>
      <c r="AB764" s="65"/>
      <c r="AC764" s="65"/>
      <c r="AD764" s="65"/>
      <c r="AE764" s="65"/>
      <c r="AF764" s="65"/>
      <c r="AG764" s="65"/>
      <c r="AH764" s="65"/>
      <c r="AI764" s="65"/>
      <c r="AJ764" s="65"/>
      <c r="AK764" s="65"/>
      <c r="AL764" s="65"/>
      <c r="AM764" s="65"/>
      <c r="AN764" s="65"/>
      <c r="AO764" s="65"/>
      <c r="AP764" s="65"/>
      <c r="AQ764" s="65"/>
      <c r="AR764" s="65"/>
      <c r="AS764" s="65"/>
      <c r="AT764" s="65"/>
      <c r="AU764" s="65"/>
      <c r="AV764" s="65"/>
      <c r="AW764" s="65"/>
      <c r="AX764" s="65"/>
      <c r="AY764" s="65"/>
      <c r="AZ764" s="65"/>
      <c r="BA764" s="65"/>
      <c r="BB764" s="65"/>
      <c r="BC764" s="65"/>
      <c r="BD764" s="65"/>
      <c r="BE764" s="65"/>
      <c r="BF764" s="65"/>
      <c r="BG764" s="65"/>
      <c r="BH764" s="65"/>
      <c r="BI764" s="65"/>
      <c r="BJ764" s="65"/>
      <c r="BK764" s="65"/>
      <c r="BL764" s="65"/>
      <c r="BM764" s="65"/>
      <c r="BN764" s="65"/>
      <c r="BO764" s="65"/>
      <c r="BP764" s="65"/>
      <c r="BQ764" s="65"/>
      <c r="BR764" s="65"/>
      <c r="BS764" s="65"/>
      <c r="BT764" s="65"/>
      <c r="BU764" s="65"/>
      <c r="BV764" s="65"/>
      <c r="BW764" s="65"/>
      <c r="BX764" s="65"/>
      <c r="BY764" s="65"/>
      <c r="BZ764" s="65"/>
      <c r="CA764" s="65"/>
      <c r="CB764" s="65"/>
      <c r="CC764" s="65"/>
      <c r="CD764" s="65"/>
      <c r="CE764" s="65"/>
      <c r="CF764" s="65"/>
      <c r="CG764" s="65"/>
      <c r="CH764" s="65"/>
      <c r="CI764" s="65"/>
      <c r="CJ764" s="65"/>
      <c r="CK764" s="65"/>
      <c r="CL764" s="65"/>
      <c r="CM764" s="65"/>
      <c r="CN764" s="65"/>
      <c r="CO764" s="65"/>
      <c r="CP764" s="65"/>
      <c r="CQ764" s="65"/>
      <c r="CR764" s="65"/>
      <c r="CS764" s="65"/>
      <c r="CT764" s="65"/>
      <c r="CU764" s="65"/>
      <c r="CV764" s="65"/>
      <c r="CW764" s="65"/>
      <c r="CX764" s="65"/>
      <c r="CY764" s="65"/>
      <c r="CZ764" s="65"/>
      <c r="DA764" s="65"/>
      <c r="DB764" s="65"/>
      <c r="DC764" s="65"/>
      <c r="DD764" s="65"/>
      <c r="DE764" s="65"/>
      <c r="DF764" s="65"/>
      <c r="DG764" s="65"/>
      <c r="DH764" s="65"/>
      <c r="DI764" s="65"/>
      <c r="DJ764" s="65"/>
      <c r="DK764" s="65"/>
      <c r="DL764" s="65"/>
      <c r="DM764" s="65"/>
      <c r="DN764" s="65"/>
      <c r="DO764" s="65"/>
      <c r="DP764" s="65"/>
      <c r="DQ764" s="65"/>
      <c r="DR764" s="65"/>
      <c r="DS764" s="65"/>
    </row>
    <row r="765" spans="1:123" s="64" customFormat="1" x14ac:dyDescent="0.35">
      <c r="A765" s="205"/>
      <c r="B765" s="206" t="s">
        <v>18</v>
      </c>
      <c r="C765" s="213"/>
      <c r="D765" s="214">
        <v>48</v>
      </c>
      <c r="E765" s="207">
        <v>48</v>
      </c>
      <c r="F765" s="210"/>
      <c r="G765" s="210"/>
      <c r="H765" s="211"/>
      <c r="I765" s="210"/>
      <c r="J765" s="143"/>
      <c r="K765" s="206"/>
      <c r="L765" s="206"/>
      <c r="M765" s="206"/>
      <c r="N765" s="206"/>
      <c r="O765" s="206"/>
      <c r="P765" s="206"/>
      <c r="Q765" s="206"/>
      <c r="R765" s="206"/>
      <c r="S765" s="155"/>
      <c r="T765" s="65"/>
      <c r="U765" s="65"/>
      <c r="V765" s="65"/>
      <c r="W765" s="65"/>
      <c r="X765" s="65"/>
      <c r="Y765" s="65"/>
      <c r="Z765" s="65"/>
      <c r="AA765" s="65"/>
      <c r="AB765" s="65"/>
      <c r="AC765" s="65"/>
      <c r="AD765" s="65"/>
      <c r="AE765" s="65"/>
      <c r="AF765" s="65"/>
      <c r="AG765" s="65"/>
      <c r="AH765" s="65"/>
      <c r="AI765" s="65"/>
      <c r="AJ765" s="65"/>
      <c r="AK765" s="65"/>
      <c r="AL765" s="65"/>
      <c r="AM765" s="65"/>
      <c r="AN765" s="65"/>
      <c r="AO765" s="65"/>
      <c r="AP765" s="65"/>
      <c r="AQ765" s="65"/>
      <c r="AR765" s="65"/>
      <c r="AS765" s="65"/>
      <c r="AT765" s="65"/>
      <c r="AU765" s="65"/>
      <c r="AV765" s="65"/>
      <c r="AW765" s="65"/>
      <c r="AX765" s="65"/>
      <c r="AY765" s="65"/>
      <c r="AZ765" s="65"/>
      <c r="BA765" s="65"/>
      <c r="BB765" s="65"/>
      <c r="BC765" s="65"/>
      <c r="BD765" s="65"/>
      <c r="BE765" s="65"/>
      <c r="BF765" s="65"/>
      <c r="BG765" s="65"/>
      <c r="BH765" s="65"/>
      <c r="BI765" s="65"/>
      <c r="BJ765" s="65"/>
      <c r="BK765" s="65"/>
      <c r="BL765" s="65"/>
      <c r="BM765" s="65"/>
      <c r="BN765" s="65"/>
      <c r="BO765" s="65"/>
      <c r="BP765" s="65"/>
      <c r="BQ765" s="65"/>
      <c r="BR765" s="65"/>
      <c r="BS765" s="65"/>
      <c r="BT765" s="65"/>
      <c r="BU765" s="65"/>
      <c r="BV765" s="65"/>
      <c r="BW765" s="65"/>
      <c r="BX765" s="65"/>
      <c r="BY765" s="65"/>
      <c r="BZ765" s="65"/>
      <c r="CA765" s="65"/>
      <c r="CB765" s="65"/>
      <c r="CC765" s="65"/>
      <c r="CD765" s="65"/>
      <c r="CE765" s="65"/>
      <c r="CF765" s="65"/>
      <c r="CG765" s="65"/>
      <c r="CH765" s="65"/>
      <c r="CI765" s="65"/>
      <c r="CJ765" s="65"/>
      <c r="CK765" s="65"/>
      <c r="CL765" s="65"/>
      <c r="CM765" s="65"/>
      <c r="CN765" s="65"/>
      <c r="CO765" s="65"/>
      <c r="CP765" s="65"/>
      <c r="CQ765" s="65"/>
      <c r="CR765" s="65"/>
      <c r="CS765" s="65"/>
      <c r="CT765" s="65"/>
      <c r="CU765" s="65"/>
      <c r="CV765" s="65"/>
      <c r="CW765" s="65"/>
      <c r="CX765" s="65"/>
      <c r="CY765" s="65"/>
      <c r="CZ765" s="65"/>
      <c r="DA765" s="65"/>
      <c r="DB765" s="65"/>
      <c r="DC765" s="65"/>
      <c r="DD765" s="65"/>
      <c r="DE765" s="65"/>
      <c r="DF765" s="65"/>
      <c r="DG765" s="65"/>
      <c r="DH765" s="65"/>
      <c r="DI765" s="65"/>
      <c r="DJ765" s="65"/>
      <c r="DK765" s="65"/>
      <c r="DL765" s="65"/>
      <c r="DM765" s="65"/>
      <c r="DN765" s="65"/>
      <c r="DO765" s="65"/>
      <c r="DP765" s="65"/>
      <c r="DQ765" s="65"/>
      <c r="DR765" s="65"/>
      <c r="DS765" s="65"/>
    </row>
    <row r="766" spans="1:123" s="64" customFormat="1" x14ac:dyDescent="0.35">
      <c r="A766" s="205"/>
      <c r="B766" s="206" t="s">
        <v>19</v>
      </c>
      <c r="C766" s="213"/>
      <c r="D766" s="214">
        <v>130</v>
      </c>
      <c r="E766" s="207">
        <v>130</v>
      </c>
      <c r="F766" s="210"/>
      <c r="G766" s="210"/>
      <c r="H766" s="211"/>
      <c r="I766" s="210"/>
      <c r="J766" s="143"/>
      <c r="K766" s="206"/>
      <c r="L766" s="206"/>
      <c r="M766" s="206"/>
      <c r="N766" s="206"/>
      <c r="O766" s="206"/>
      <c r="P766" s="206"/>
      <c r="Q766" s="206"/>
      <c r="R766" s="206"/>
      <c r="S766" s="155"/>
      <c r="T766" s="65"/>
      <c r="U766" s="65"/>
      <c r="V766" s="65"/>
      <c r="W766" s="65"/>
      <c r="X766" s="65"/>
      <c r="Y766" s="65"/>
      <c r="Z766" s="65"/>
      <c r="AA766" s="65"/>
      <c r="AB766" s="65"/>
      <c r="AC766" s="65"/>
      <c r="AD766" s="65"/>
      <c r="AE766" s="65"/>
      <c r="AF766" s="65"/>
      <c r="AG766" s="65"/>
      <c r="AH766" s="65"/>
      <c r="AI766" s="65"/>
      <c r="AJ766" s="65"/>
      <c r="AK766" s="65"/>
      <c r="AL766" s="65"/>
      <c r="AM766" s="65"/>
      <c r="AN766" s="65"/>
      <c r="AO766" s="65"/>
      <c r="AP766" s="65"/>
      <c r="AQ766" s="65"/>
      <c r="AR766" s="65"/>
      <c r="AS766" s="65"/>
      <c r="AT766" s="65"/>
      <c r="AU766" s="65"/>
      <c r="AV766" s="65"/>
      <c r="AW766" s="65"/>
      <c r="AX766" s="65"/>
      <c r="AY766" s="65"/>
      <c r="AZ766" s="65"/>
      <c r="BA766" s="65"/>
      <c r="BB766" s="65"/>
      <c r="BC766" s="65"/>
      <c r="BD766" s="65"/>
      <c r="BE766" s="65"/>
      <c r="BF766" s="65"/>
      <c r="BG766" s="65"/>
      <c r="BH766" s="65"/>
      <c r="BI766" s="65"/>
      <c r="BJ766" s="65"/>
      <c r="BK766" s="65"/>
      <c r="BL766" s="65"/>
      <c r="BM766" s="65"/>
      <c r="BN766" s="65"/>
      <c r="BO766" s="65"/>
      <c r="BP766" s="65"/>
      <c r="BQ766" s="65"/>
      <c r="BR766" s="65"/>
      <c r="BS766" s="65"/>
      <c r="BT766" s="65"/>
      <c r="BU766" s="65"/>
      <c r="BV766" s="65"/>
      <c r="BW766" s="65"/>
      <c r="BX766" s="65"/>
      <c r="BY766" s="65"/>
      <c r="BZ766" s="65"/>
      <c r="CA766" s="65"/>
      <c r="CB766" s="65"/>
      <c r="CC766" s="65"/>
      <c r="CD766" s="65"/>
      <c r="CE766" s="65"/>
      <c r="CF766" s="65"/>
      <c r="CG766" s="65"/>
      <c r="CH766" s="65"/>
      <c r="CI766" s="65"/>
      <c r="CJ766" s="65"/>
      <c r="CK766" s="65"/>
      <c r="CL766" s="65"/>
      <c r="CM766" s="65"/>
      <c r="CN766" s="65"/>
      <c r="CO766" s="65"/>
      <c r="CP766" s="65"/>
      <c r="CQ766" s="65"/>
      <c r="CR766" s="65"/>
      <c r="CS766" s="65"/>
      <c r="CT766" s="65"/>
      <c r="CU766" s="65"/>
      <c r="CV766" s="65"/>
      <c r="CW766" s="65"/>
      <c r="CX766" s="65"/>
      <c r="CY766" s="65"/>
      <c r="CZ766" s="65"/>
      <c r="DA766" s="65"/>
      <c r="DB766" s="65"/>
      <c r="DC766" s="65"/>
      <c r="DD766" s="65"/>
      <c r="DE766" s="65"/>
      <c r="DF766" s="65"/>
      <c r="DG766" s="65"/>
      <c r="DH766" s="65"/>
      <c r="DI766" s="65"/>
      <c r="DJ766" s="65"/>
      <c r="DK766" s="65"/>
      <c r="DL766" s="65"/>
      <c r="DM766" s="65"/>
      <c r="DN766" s="65"/>
      <c r="DO766" s="65"/>
      <c r="DP766" s="65"/>
      <c r="DQ766" s="65"/>
      <c r="DR766" s="65"/>
      <c r="DS766" s="65"/>
    </row>
    <row r="767" spans="1:123" x14ac:dyDescent="0.35">
      <c r="A767" s="137" t="s">
        <v>25</v>
      </c>
      <c r="B767" s="138"/>
      <c r="C767" s="139" t="s">
        <v>26</v>
      </c>
      <c r="D767" s="204"/>
      <c r="E767" s="202"/>
      <c r="F767" s="142">
        <v>2.2999999999999998</v>
      </c>
      <c r="G767" s="141">
        <v>4.5</v>
      </c>
      <c r="H767" s="140">
        <v>15.4</v>
      </c>
      <c r="I767" s="142">
        <v>111</v>
      </c>
      <c r="J767" s="143" t="s">
        <v>27</v>
      </c>
    </row>
    <row r="768" spans="1:123" x14ac:dyDescent="0.35">
      <c r="A768" s="137"/>
      <c r="B768" s="138" t="s">
        <v>28</v>
      </c>
      <c r="C768" s="139"/>
      <c r="D768" s="142">
        <v>30</v>
      </c>
      <c r="E768" s="141">
        <v>30</v>
      </c>
      <c r="F768" s="142"/>
      <c r="G768" s="141"/>
      <c r="H768" s="141"/>
      <c r="I768" s="142"/>
      <c r="J768" s="143"/>
    </row>
    <row r="769" spans="1:172" ht="15" thickBot="1" x14ac:dyDescent="0.4">
      <c r="A769" s="137"/>
      <c r="B769" s="138" t="s">
        <v>22</v>
      </c>
      <c r="C769" s="139"/>
      <c r="D769" s="142">
        <v>5</v>
      </c>
      <c r="E769" s="141">
        <v>5</v>
      </c>
      <c r="F769" s="142" t="s">
        <v>1</v>
      </c>
      <c r="G769" s="141"/>
      <c r="H769" s="141"/>
      <c r="I769" s="142"/>
      <c r="J769" s="143"/>
    </row>
    <row r="770" spans="1:172" ht="15" thickBot="1" x14ac:dyDescent="0.4">
      <c r="A770" s="215" t="s">
        <v>29</v>
      </c>
      <c r="B770" s="216"/>
      <c r="C770" s="217">
        <v>448</v>
      </c>
      <c r="D770" s="237"/>
      <c r="E770" s="199"/>
      <c r="F770" s="199">
        <v>12.2</v>
      </c>
      <c r="G770" s="199">
        <v>14.219999999999999</v>
      </c>
      <c r="H770" s="199">
        <v>52.5</v>
      </c>
      <c r="I770" s="199">
        <v>387.2</v>
      </c>
      <c r="J770" s="189"/>
    </row>
    <row r="771" spans="1:172" x14ac:dyDescent="0.35">
      <c r="A771" s="137" t="s">
        <v>30</v>
      </c>
      <c r="B771" s="138"/>
      <c r="C771" s="218">
        <v>125</v>
      </c>
      <c r="D771" s="219">
        <v>125</v>
      </c>
      <c r="E771" s="218">
        <v>125</v>
      </c>
      <c r="F771" s="142">
        <v>0.6</v>
      </c>
      <c r="G771" s="141">
        <v>0.38</v>
      </c>
      <c r="H771" s="140">
        <v>13</v>
      </c>
      <c r="I771" s="141">
        <v>62</v>
      </c>
      <c r="J771" s="143" t="s">
        <v>53</v>
      </c>
    </row>
    <row r="772" spans="1:172" ht="15" thickBot="1" x14ac:dyDescent="0.4">
      <c r="A772" s="137" t="s">
        <v>329</v>
      </c>
      <c r="B772" s="138"/>
      <c r="C772" s="218"/>
      <c r="D772" s="219"/>
      <c r="E772" s="218"/>
      <c r="F772" s="142"/>
      <c r="G772" s="142"/>
      <c r="H772" s="140"/>
      <c r="I772" s="142"/>
      <c r="J772" s="143"/>
    </row>
    <row r="773" spans="1:172" ht="15" thickBot="1" x14ac:dyDescent="0.4">
      <c r="A773" s="215" t="s">
        <v>29</v>
      </c>
      <c r="B773" s="216"/>
      <c r="C773" s="217">
        <v>125</v>
      </c>
      <c r="D773" s="200"/>
      <c r="E773" s="220"/>
      <c r="F773" s="200">
        <v>0.6</v>
      </c>
      <c r="G773" s="200">
        <v>0.38</v>
      </c>
      <c r="H773" s="200">
        <v>13</v>
      </c>
      <c r="I773" s="200">
        <v>62</v>
      </c>
      <c r="J773" s="189"/>
    </row>
    <row r="774" spans="1:172" ht="15" thickBot="1" x14ac:dyDescent="0.4">
      <c r="A774" s="221"/>
      <c r="B774" s="222"/>
      <c r="C774" s="223">
        <v>573</v>
      </c>
      <c r="D774" s="224"/>
      <c r="E774" s="225"/>
      <c r="F774" s="187">
        <v>12.799999999999999</v>
      </c>
      <c r="G774" s="187">
        <v>14.6</v>
      </c>
      <c r="H774" s="187">
        <v>65.5</v>
      </c>
      <c r="I774" s="187">
        <v>449.2</v>
      </c>
      <c r="J774" s="189"/>
    </row>
    <row r="775" spans="1:172" x14ac:dyDescent="0.35">
      <c r="A775" s="221"/>
      <c r="B775" s="222" t="s">
        <v>32</v>
      </c>
      <c r="C775" s="223"/>
      <c r="D775" s="224"/>
      <c r="E775" s="226"/>
      <c r="F775" s="187"/>
      <c r="G775" s="188"/>
      <c r="H775" s="224"/>
      <c r="I775" s="187"/>
      <c r="J775" s="189"/>
    </row>
    <row r="776" spans="1:172" x14ac:dyDescent="0.35">
      <c r="A776" s="130" t="s">
        <v>432</v>
      </c>
      <c r="B776" s="103"/>
      <c r="C776" s="139">
        <v>50</v>
      </c>
      <c r="D776" s="140"/>
      <c r="E776" s="141"/>
      <c r="F776" s="140">
        <v>0.6</v>
      </c>
      <c r="G776" s="141">
        <v>2.5</v>
      </c>
      <c r="H776" s="140">
        <v>4.2</v>
      </c>
      <c r="I776" s="142">
        <v>42</v>
      </c>
      <c r="J776" s="143" t="s">
        <v>433</v>
      </c>
      <c r="K776" s="155"/>
      <c r="R776" s="155"/>
      <c r="T776" s="72"/>
      <c r="U776" s="72"/>
      <c r="V776" s="72"/>
      <c r="W776" s="72"/>
      <c r="X776" s="72"/>
      <c r="Y776" s="72"/>
      <c r="Z776" s="72"/>
      <c r="AA776" s="72"/>
      <c r="AB776" s="72"/>
      <c r="AC776" s="72"/>
      <c r="AD776" s="72"/>
      <c r="AE776" s="72"/>
      <c r="AF776" s="72"/>
      <c r="AG776" s="72"/>
      <c r="AH776" s="72"/>
      <c r="AI776" s="72"/>
      <c r="AJ776" s="72"/>
      <c r="AK776" s="72"/>
      <c r="AL776" s="72"/>
      <c r="AM776" s="72"/>
      <c r="AN776" s="72"/>
      <c r="AO776" s="72"/>
      <c r="AP776" s="72"/>
      <c r="AQ776" s="72"/>
      <c r="AR776" s="72"/>
      <c r="AS776" s="72"/>
      <c r="AT776" s="72"/>
      <c r="AU776" s="72"/>
      <c r="AV776" s="72"/>
      <c r="AW776" s="72"/>
      <c r="AX776" s="72"/>
      <c r="AY776" s="72"/>
      <c r="AZ776" s="72"/>
      <c r="BA776" s="72"/>
      <c r="BB776" s="72"/>
      <c r="BC776" s="72"/>
      <c r="BD776" s="72"/>
      <c r="BE776" s="72"/>
      <c r="BF776" s="72"/>
      <c r="BG776" s="72"/>
      <c r="BH776" s="72"/>
      <c r="BI776" s="72"/>
      <c r="BJ776" s="72"/>
      <c r="BK776" s="72"/>
      <c r="BL776" s="72"/>
      <c r="BM776" s="72"/>
      <c r="BN776" s="72"/>
      <c r="BO776" s="72"/>
      <c r="BP776" s="72"/>
      <c r="BQ776" s="72"/>
      <c r="BR776" s="72"/>
      <c r="BS776" s="72"/>
      <c r="BT776" s="72"/>
      <c r="BU776" s="72"/>
      <c r="BV776" s="72"/>
      <c r="BW776" s="72"/>
      <c r="BX776" s="72"/>
      <c r="BY776" s="72"/>
      <c r="BZ776" s="72"/>
      <c r="CA776" s="72"/>
      <c r="CB776" s="72"/>
      <c r="CC776" s="72"/>
      <c r="CD776" s="72"/>
      <c r="CE776" s="72"/>
      <c r="CF776" s="72"/>
      <c r="CG776" s="72"/>
      <c r="CH776" s="72"/>
      <c r="CI776" s="72"/>
      <c r="CJ776" s="72"/>
      <c r="CK776" s="72"/>
      <c r="CL776" s="72"/>
      <c r="CM776" s="72"/>
      <c r="CN776" s="72"/>
      <c r="CO776" s="72"/>
      <c r="CP776" s="72"/>
      <c r="CQ776" s="72"/>
      <c r="CR776" s="72"/>
      <c r="CS776" s="72"/>
      <c r="CT776" s="72"/>
      <c r="CU776" s="72"/>
      <c r="CV776" s="72"/>
      <c r="CW776" s="72"/>
      <c r="CX776" s="72"/>
      <c r="CY776" s="72"/>
      <c r="CZ776" s="72"/>
      <c r="DA776" s="72"/>
      <c r="DB776" s="72"/>
      <c r="DC776" s="72"/>
      <c r="DD776" s="72"/>
      <c r="DE776" s="72"/>
      <c r="DF776" s="72"/>
      <c r="DG776" s="72"/>
      <c r="DH776" s="72"/>
      <c r="DI776" s="72"/>
      <c r="DJ776" s="72"/>
      <c r="DK776" s="72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  <c r="FI776"/>
      <c r="FJ776"/>
      <c r="FK776"/>
      <c r="FL776"/>
      <c r="FM776"/>
      <c r="FN776"/>
      <c r="FO776"/>
      <c r="FP776"/>
    </row>
    <row r="777" spans="1:172" x14ac:dyDescent="0.35">
      <c r="A777" s="130"/>
      <c r="B777" s="103" t="s">
        <v>33</v>
      </c>
      <c r="C777" s="139"/>
      <c r="D777" s="140">
        <v>64.599999999999994</v>
      </c>
      <c r="E777" s="141">
        <v>47.5</v>
      </c>
      <c r="F777" s="140"/>
      <c r="G777" s="141"/>
      <c r="H777" s="140"/>
      <c r="I777" s="142"/>
      <c r="J777" s="155"/>
      <c r="K777" s="155"/>
      <c r="R777" s="155"/>
      <c r="T777" s="72"/>
      <c r="U777" s="72"/>
      <c r="V777" s="72"/>
      <c r="W777" s="72"/>
      <c r="X777" s="72"/>
      <c r="Y777" s="72"/>
      <c r="Z777" s="72"/>
      <c r="AA777" s="72"/>
      <c r="AB777" s="72"/>
      <c r="AC777" s="72"/>
      <c r="AD777" s="72"/>
      <c r="AE777" s="72"/>
      <c r="AF777" s="72"/>
      <c r="AG777" s="72"/>
      <c r="AH777" s="72"/>
      <c r="AI777" s="72"/>
      <c r="AJ777" s="72"/>
      <c r="AK777" s="72"/>
      <c r="AL777" s="72"/>
      <c r="AM777" s="72"/>
      <c r="AN777" s="72"/>
      <c r="AO777" s="72"/>
      <c r="AP777" s="72"/>
      <c r="AQ777" s="72"/>
      <c r="AR777" s="72"/>
      <c r="AS777" s="72"/>
      <c r="AT777" s="72"/>
      <c r="AU777" s="72"/>
      <c r="AV777" s="72"/>
      <c r="AW777" s="72"/>
      <c r="AX777" s="72"/>
      <c r="AY777" s="72"/>
      <c r="AZ777" s="72"/>
      <c r="BA777" s="72"/>
      <c r="BB777" s="72"/>
      <c r="BC777" s="72"/>
      <c r="BD777" s="72"/>
      <c r="BE777" s="72"/>
      <c r="BF777" s="72"/>
      <c r="BG777" s="72"/>
      <c r="BH777" s="72"/>
      <c r="BI777" s="72"/>
      <c r="BJ777" s="72"/>
      <c r="BK777" s="72"/>
      <c r="BL777" s="72"/>
      <c r="BM777" s="72"/>
      <c r="BN777" s="72"/>
      <c r="BO777" s="72"/>
      <c r="BP777" s="72"/>
      <c r="BQ777" s="72"/>
      <c r="BR777" s="72"/>
      <c r="BS777" s="72"/>
      <c r="BT777" s="72"/>
      <c r="BU777" s="72"/>
      <c r="BV777" s="72"/>
      <c r="BW777" s="72"/>
      <c r="BX777" s="72"/>
      <c r="BY777" s="72"/>
      <c r="BZ777" s="72"/>
      <c r="CA777" s="72"/>
      <c r="CB777" s="72"/>
      <c r="CC777" s="72"/>
      <c r="CD777" s="72"/>
      <c r="CE777" s="72"/>
      <c r="CF777" s="72"/>
      <c r="CG777" s="72"/>
      <c r="CH777" s="72"/>
      <c r="CI777" s="72"/>
      <c r="CJ777" s="72"/>
      <c r="CK777" s="72"/>
      <c r="CL777" s="72"/>
      <c r="CM777" s="72"/>
      <c r="CN777" s="72"/>
      <c r="CO777" s="72"/>
      <c r="CP777" s="72"/>
      <c r="CQ777" s="72"/>
      <c r="CR777" s="72"/>
      <c r="CS777" s="72"/>
      <c r="CT777" s="72"/>
      <c r="CU777" s="72"/>
      <c r="CV777" s="72"/>
      <c r="CW777" s="72"/>
      <c r="CX777" s="72"/>
      <c r="CY777" s="72"/>
      <c r="CZ777" s="72"/>
      <c r="DA777" s="72"/>
      <c r="DB777" s="72"/>
      <c r="DC777" s="72"/>
      <c r="DD777" s="72"/>
      <c r="DE777" s="72"/>
      <c r="DF777" s="72"/>
      <c r="DG777" s="72"/>
      <c r="DH777" s="72"/>
      <c r="DI777" s="72"/>
      <c r="DJ777" s="72"/>
      <c r="DK777" s="72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  <c r="FI777"/>
      <c r="FJ777"/>
      <c r="FK777"/>
      <c r="FL777"/>
      <c r="FM777"/>
      <c r="FN777"/>
      <c r="FO777"/>
      <c r="FP777"/>
    </row>
    <row r="778" spans="1:172" x14ac:dyDescent="0.35">
      <c r="A778" s="130"/>
      <c r="B778" s="103" t="s">
        <v>38</v>
      </c>
      <c r="C778" s="139"/>
      <c r="D778" s="140">
        <v>2.5</v>
      </c>
      <c r="E778" s="141">
        <v>2.5</v>
      </c>
      <c r="F778" s="140"/>
      <c r="G778" s="141"/>
      <c r="H778" s="140"/>
      <c r="I778" s="142"/>
      <c r="J778" s="155"/>
      <c r="K778" s="155"/>
      <c r="R778" s="155"/>
      <c r="T778" s="72"/>
      <c r="U778" s="72"/>
      <c r="V778" s="72"/>
      <c r="W778" s="72"/>
      <c r="X778" s="72"/>
      <c r="Y778" s="72"/>
      <c r="Z778" s="72"/>
      <c r="AA778" s="72"/>
      <c r="AB778" s="72"/>
      <c r="AC778" s="72"/>
      <c r="AD778" s="72"/>
      <c r="AE778" s="72"/>
      <c r="AF778" s="72"/>
      <c r="AG778" s="72"/>
      <c r="AH778" s="72"/>
      <c r="AI778" s="72"/>
      <c r="AJ778" s="72"/>
      <c r="AK778" s="72"/>
      <c r="AL778" s="72"/>
      <c r="AM778" s="72"/>
      <c r="AN778" s="72"/>
      <c r="AO778" s="72"/>
      <c r="AP778" s="72"/>
      <c r="AQ778" s="72"/>
      <c r="AR778" s="72"/>
      <c r="AS778" s="72"/>
      <c r="AT778" s="72"/>
      <c r="AU778" s="72"/>
      <c r="AV778" s="72"/>
      <c r="AW778" s="72"/>
      <c r="AX778" s="72"/>
      <c r="AY778" s="72"/>
      <c r="AZ778" s="72"/>
      <c r="BA778" s="72"/>
      <c r="BB778" s="72"/>
      <c r="BC778" s="72"/>
      <c r="BD778" s="72"/>
      <c r="BE778" s="72"/>
      <c r="BF778" s="72"/>
      <c r="BG778" s="72"/>
      <c r="BH778" s="72"/>
      <c r="BI778" s="72"/>
      <c r="BJ778" s="72"/>
      <c r="BK778" s="72"/>
      <c r="BL778" s="72"/>
      <c r="BM778" s="72"/>
      <c r="BN778" s="72"/>
      <c r="BO778" s="72"/>
      <c r="BP778" s="72"/>
      <c r="BQ778" s="72"/>
      <c r="BR778" s="72"/>
      <c r="BS778" s="72"/>
      <c r="BT778" s="72"/>
      <c r="BU778" s="72"/>
      <c r="BV778" s="72"/>
      <c r="BW778" s="72"/>
      <c r="BX778" s="72"/>
      <c r="BY778" s="72"/>
      <c r="BZ778" s="72"/>
      <c r="CA778" s="72"/>
      <c r="CB778" s="72"/>
      <c r="CC778" s="72"/>
      <c r="CD778" s="72"/>
      <c r="CE778" s="72"/>
      <c r="CF778" s="72"/>
      <c r="CG778" s="72"/>
      <c r="CH778" s="72"/>
      <c r="CI778" s="72"/>
      <c r="CJ778" s="72"/>
      <c r="CK778" s="72"/>
      <c r="CL778" s="72"/>
      <c r="CM778" s="72"/>
      <c r="CN778" s="72"/>
      <c r="CO778" s="72"/>
      <c r="CP778" s="72"/>
      <c r="CQ778" s="72"/>
      <c r="CR778" s="72"/>
      <c r="CS778" s="72"/>
      <c r="CT778" s="72"/>
      <c r="CU778" s="72"/>
      <c r="CV778" s="72"/>
      <c r="CW778" s="72"/>
      <c r="CX778" s="72"/>
      <c r="CY778" s="72"/>
      <c r="CZ778" s="72"/>
      <c r="DA778" s="72"/>
      <c r="DB778" s="72"/>
      <c r="DC778" s="72"/>
      <c r="DD778" s="72"/>
      <c r="DE778" s="72"/>
      <c r="DF778" s="72"/>
      <c r="DG778" s="72"/>
      <c r="DH778" s="72"/>
      <c r="DI778" s="72"/>
      <c r="DJ778" s="72"/>
      <c r="DK778" s="72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</row>
    <row r="779" spans="1:172" s="64" customFormat="1" ht="39" x14ac:dyDescent="0.35">
      <c r="A779" s="267" t="s">
        <v>337</v>
      </c>
      <c r="B779" s="255"/>
      <c r="C779" s="139" t="s">
        <v>229</v>
      </c>
      <c r="D779" s="141"/>
      <c r="E779" s="141"/>
      <c r="F779" s="142">
        <v>4.5999999999999996</v>
      </c>
      <c r="G779" s="142">
        <v>8</v>
      </c>
      <c r="H779" s="141">
        <v>17</v>
      </c>
      <c r="I779" s="142">
        <v>158.5</v>
      </c>
      <c r="J779" s="143" t="s">
        <v>233</v>
      </c>
      <c r="K779" s="206"/>
      <c r="L779" s="206"/>
      <c r="M779" s="206"/>
      <c r="N779" s="206"/>
      <c r="O779" s="206"/>
      <c r="P779" s="206"/>
      <c r="Q779" s="206"/>
      <c r="R779" s="206"/>
      <c r="S779" s="155"/>
      <c r="T779" s="65"/>
      <c r="U779" s="65"/>
      <c r="V779" s="65"/>
      <c r="W779" s="65"/>
      <c r="X779" s="65"/>
      <c r="Y779" s="65"/>
      <c r="Z779" s="65"/>
      <c r="AA779" s="65"/>
      <c r="AB779" s="65"/>
      <c r="AC779" s="65"/>
      <c r="AD779" s="65"/>
      <c r="AE779" s="65"/>
      <c r="AF779" s="65"/>
      <c r="AG779" s="65"/>
      <c r="AH779" s="65"/>
      <c r="AI779" s="65"/>
      <c r="AJ779" s="65"/>
      <c r="AK779" s="65"/>
      <c r="AL779" s="65"/>
      <c r="AM779" s="65"/>
      <c r="AN779" s="65"/>
      <c r="AO779" s="65"/>
      <c r="AP779" s="65"/>
      <c r="AQ779" s="65"/>
      <c r="AR779" s="65"/>
      <c r="AS779" s="65"/>
      <c r="AT779" s="65"/>
      <c r="AU779" s="65"/>
      <c r="AV779" s="65"/>
      <c r="AW779" s="65"/>
      <c r="AX779" s="65"/>
      <c r="AY779" s="65"/>
      <c r="AZ779" s="65"/>
      <c r="BA779" s="65"/>
      <c r="BB779" s="65"/>
      <c r="BC779" s="65"/>
      <c r="BD779" s="65"/>
      <c r="BE779" s="65"/>
      <c r="BF779" s="65"/>
      <c r="BG779" s="65"/>
      <c r="BH779" s="65"/>
      <c r="BI779" s="65"/>
      <c r="BJ779" s="65"/>
      <c r="BK779" s="65"/>
      <c r="BL779" s="65"/>
      <c r="BM779" s="65"/>
      <c r="BN779" s="65"/>
      <c r="BO779" s="65"/>
      <c r="BP779" s="65"/>
      <c r="BQ779" s="65"/>
      <c r="BR779" s="65"/>
      <c r="BS779" s="65"/>
      <c r="BT779" s="65"/>
      <c r="BU779" s="65"/>
      <c r="BV779" s="65"/>
      <c r="BW779" s="65"/>
      <c r="BX779" s="65"/>
      <c r="BY779" s="65"/>
      <c r="BZ779" s="65"/>
      <c r="CA779" s="65"/>
      <c r="CB779" s="65"/>
      <c r="CC779" s="65"/>
      <c r="CD779" s="65"/>
      <c r="CE779" s="65"/>
      <c r="CF779" s="65"/>
      <c r="CG779" s="65"/>
      <c r="CH779" s="65"/>
      <c r="CI779" s="65"/>
      <c r="CJ779" s="65"/>
      <c r="CK779" s="65"/>
      <c r="CL779" s="65"/>
      <c r="CM779" s="65"/>
      <c r="CN779" s="65"/>
      <c r="CO779" s="65"/>
      <c r="CP779" s="65"/>
      <c r="CQ779" s="65"/>
      <c r="CR779" s="65"/>
      <c r="CS779" s="65"/>
      <c r="CT779" s="65"/>
      <c r="CU779" s="65"/>
      <c r="CV779" s="65"/>
      <c r="CW779" s="65"/>
      <c r="CX779" s="65"/>
      <c r="CY779" s="65"/>
      <c r="CZ779" s="65"/>
      <c r="DA779" s="65"/>
      <c r="DB779" s="65"/>
      <c r="DC779" s="65"/>
      <c r="DD779" s="65"/>
      <c r="DE779" s="65"/>
      <c r="DF779" s="65"/>
      <c r="DG779" s="65"/>
      <c r="DH779" s="65"/>
      <c r="DI779" s="65"/>
      <c r="DJ779" s="65"/>
      <c r="DK779" s="65"/>
      <c r="DL779" s="65"/>
      <c r="DM779" s="65"/>
      <c r="DN779" s="65"/>
      <c r="DO779" s="65"/>
      <c r="DP779" s="65"/>
      <c r="DQ779" s="65"/>
      <c r="DR779" s="65"/>
      <c r="DS779" s="65"/>
    </row>
    <row r="780" spans="1:172" s="77" customFormat="1" x14ac:dyDescent="0.35">
      <c r="A780" s="137"/>
      <c r="B780" s="138" t="s">
        <v>225</v>
      </c>
      <c r="C780" s="160"/>
      <c r="D780" s="139">
        <v>33.85</v>
      </c>
      <c r="E780" s="163">
        <v>22</v>
      </c>
      <c r="F780" s="142"/>
      <c r="G780" s="142"/>
      <c r="H780" s="142"/>
      <c r="I780" s="142"/>
      <c r="J780" s="143"/>
      <c r="K780" s="206"/>
      <c r="L780" s="206"/>
      <c r="M780" s="206"/>
      <c r="N780" s="206"/>
      <c r="O780" s="206"/>
      <c r="P780" s="206"/>
      <c r="Q780" s="206"/>
      <c r="R780" s="206"/>
      <c r="S780" s="155"/>
      <c r="T780" s="72"/>
      <c r="U780" s="72"/>
      <c r="V780" s="72"/>
      <c r="W780" s="72"/>
      <c r="X780" s="72"/>
      <c r="Y780" s="72"/>
      <c r="Z780" s="72"/>
      <c r="AA780" s="72"/>
      <c r="AB780" s="72"/>
      <c r="AC780" s="72"/>
      <c r="AD780" s="72"/>
      <c r="AE780" s="72"/>
      <c r="AF780" s="72"/>
      <c r="AG780" s="72"/>
      <c r="AH780" s="72"/>
      <c r="AI780" s="72"/>
      <c r="AJ780" s="72"/>
      <c r="AK780" s="72"/>
      <c r="AL780" s="72"/>
      <c r="AM780" s="72"/>
      <c r="AN780" s="72"/>
      <c r="AO780" s="72"/>
      <c r="AP780" s="72"/>
      <c r="AQ780" s="72"/>
      <c r="AR780" s="72"/>
      <c r="AS780" s="72"/>
      <c r="AT780" s="72"/>
      <c r="AU780" s="72"/>
      <c r="AV780" s="72"/>
      <c r="AW780" s="72"/>
      <c r="AX780" s="72"/>
      <c r="AY780" s="72"/>
      <c r="AZ780" s="72"/>
      <c r="BA780" s="72"/>
      <c r="BB780" s="72"/>
      <c r="BC780" s="72"/>
      <c r="BD780" s="72"/>
      <c r="BE780" s="72"/>
      <c r="BF780" s="72"/>
      <c r="BG780" s="72"/>
      <c r="BH780" s="72"/>
      <c r="BI780" s="72"/>
      <c r="BJ780" s="72"/>
      <c r="BK780" s="72"/>
      <c r="BL780" s="72"/>
      <c r="BM780" s="72"/>
      <c r="BN780" s="72"/>
      <c r="BO780" s="72"/>
      <c r="BP780" s="72"/>
      <c r="BQ780" s="72"/>
      <c r="BR780" s="72"/>
      <c r="BS780" s="72"/>
      <c r="BT780" s="72"/>
      <c r="BU780" s="72"/>
      <c r="BV780" s="72"/>
      <c r="BW780" s="72"/>
      <c r="BX780" s="72"/>
      <c r="BY780" s="72"/>
      <c r="BZ780" s="72"/>
      <c r="CA780" s="72"/>
      <c r="CB780" s="72"/>
      <c r="CC780" s="72"/>
      <c r="CD780" s="72"/>
      <c r="CE780" s="72"/>
      <c r="CF780" s="72"/>
      <c r="CG780" s="72"/>
      <c r="CH780" s="72"/>
      <c r="CI780" s="72"/>
      <c r="CJ780" s="72"/>
      <c r="CK780" s="72"/>
      <c r="CL780" s="72"/>
      <c r="CM780" s="72"/>
      <c r="CN780" s="72"/>
      <c r="CO780" s="72"/>
      <c r="CP780" s="72"/>
      <c r="CQ780" s="72"/>
      <c r="CR780" s="72"/>
      <c r="CS780" s="72"/>
      <c r="CT780" s="72"/>
      <c r="CU780" s="72"/>
      <c r="CV780" s="72"/>
      <c r="CW780" s="72"/>
      <c r="CX780" s="72"/>
      <c r="CY780" s="72"/>
      <c r="CZ780" s="72"/>
      <c r="DA780" s="72"/>
      <c r="DB780" s="72"/>
      <c r="DC780" s="72"/>
      <c r="DD780" s="72"/>
      <c r="DE780" s="72"/>
      <c r="DF780" s="72"/>
      <c r="DG780" s="72"/>
      <c r="DH780" s="72"/>
      <c r="DI780" s="72"/>
      <c r="DJ780" s="72"/>
      <c r="DK780" s="72"/>
      <c r="DL780" s="72"/>
      <c r="DM780" s="72"/>
      <c r="DN780" s="72"/>
      <c r="DO780" s="72"/>
      <c r="DP780" s="72"/>
      <c r="DQ780" s="72"/>
      <c r="DR780" s="72"/>
      <c r="DS780" s="72"/>
    </row>
    <row r="781" spans="1:172" s="64" customFormat="1" x14ac:dyDescent="0.35">
      <c r="A781" s="137"/>
      <c r="B781" s="138" t="s">
        <v>46</v>
      </c>
      <c r="C781" s="139"/>
      <c r="D781" s="141">
        <v>50</v>
      </c>
      <c r="E781" s="141">
        <v>40</v>
      </c>
      <c r="F781" s="142"/>
      <c r="G781" s="142"/>
      <c r="H781" s="142"/>
      <c r="I781" s="142"/>
      <c r="J781" s="143"/>
      <c r="K781" s="140"/>
      <c r="L781" s="140"/>
      <c r="M781" s="140"/>
      <c r="N781" s="206"/>
      <c r="O781" s="206"/>
      <c r="P781" s="206"/>
      <c r="Q781" s="206"/>
      <c r="R781" s="206"/>
      <c r="S781" s="155"/>
      <c r="T781" s="65"/>
      <c r="U781" s="65"/>
      <c r="V781" s="65"/>
      <c r="W781" s="65"/>
      <c r="X781" s="65"/>
      <c r="Y781" s="65"/>
      <c r="Z781" s="65"/>
      <c r="AA781" s="65"/>
      <c r="AB781" s="65"/>
      <c r="AC781" s="65"/>
      <c r="AD781" s="65"/>
      <c r="AE781" s="65"/>
      <c r="AF781" s="65"/>
      <c r="AG781" s="65"/>
      <c r="AH781" s="65"/>
      <c r="AI781" s="65"/>
      <c r="AJ781" s="65"/>
      <c r="AK781" s="65"/>
      <c r="AL781" s="65"/>
      <c r="AM781" s="65"/>
      <c r="AN781" s="65"/>
      <c r="AO781" s="65"/>
      <c r="AP781" s="65"/>
      <c r="AQ781" s="65"/>
      <c r="AR781" s="65"/>
      <c r="AS781" s="65"/>
      <c r="AT781" s="65"/>
      <c r="AU781" s="65"/>
      <c r="AV781" s="65"/>
      <c r="AW781" s="65"/>
      <c r="AX781" s="65"/>
      <c r="AY781" s="65"/>
      <c r="AZ781" s="65"/>
      <c r="BA781" s="65"/>
      <c r="BB781" s="65"/>
      <c r="BC781" s="65"/>
      <c r="BD781" s="65"/>
      <c r="BE781" s="65"/>
      <c r="BF781" s="65"/>
      <c r="BG781" s="65"/>
      <c r="BH781" s="65"/>
      <c r="BI781" s="65"/>
      <c r="BJ781" s="65"/>
      <c r="BK781" s="65"/>
      <c r="BL781" s="65"/>
      <c r="BM781" s="65"/>
      <c r="BN781" s="65"/>
      <c r="BO781" s="65"/>
      <c r="BP781" s="65"/>
      <c r="BQ781" s="65"/>
      <c r="BR781" s="65"/>
      <c r="BS781" s="65"/>
      <c r="BT781" s="65"/>
      <c r="BU781" s="65"/>
      <c r="BV781" s="65"/>
      <c r="BW781" s="65"/>
      <c r="BX781" s="65"/>
      <c r="BY781" s="65"/>
      <c r="BZ781" s="65"/>
      <c r="CA781" s="65"/>
      <c r="CB781" s="65"/>
      <c r="CC781" s="65"/>
      <c r="CD781" s="65"/>
      <c r="CE781" s="65"/>
      <c r="CF781" s="65"/>
      <c r="CG781" s="65"/>
      <c r="CH781" s="65"/>
      <c r="CI781" s="65"/>
      <c r="CJ781" s="65"/>
      <c r="CK781" s="65"/>
      <c r="CL781" s="65"/>
      <c r="CM781" s="65"/>
      <c r="CN781" s="65"/>
      <c r="CO781" s="65"/>
      <c r="CP781" s="65"/>
      <c r="CQ781" s="65"/>
      <c r="CR781" s="65"/>
      <c r="CS781" s="65"/>
      <c r="CT781" s="65"/>
      <c r="CU781" s="65"/>
      <c r="CV781" s="65"/>
      <c r="CW781" s="65"/>
      <c r="CX781" s="65"/>
      <c r="CY781" s="65"/>
      <c r="CZ781" s="65"/>
      <c r="DA781" s="65"/>
      <c r="DB781" s="65"/>
      <c r="DC781" s="65"/>
      <c r="DD781" s="65"/>
      <c r="DE781" s="65"/>
      <c r="DF781" s="65"/>
      <c r="DG781" s="65"/>
      <c r="DH781" s="65"/>
      <c r="DI781" s="65"/>
      <c r="DJ781" s="65"/>
      <c r="DK781" s="65"/>
      <c r="DL781" s="65"/>
      <c r="DM781" s="65"/>
      <c r="DN781" s="65"/>
      <c r="DO781" s="65"/>
      <c r="DP781" s="65"/>
      <c r="DQ781" s="65"/>
      <c r="DR781" s="65"/>
      <c r="DS781" s="65"/>
    </row>
    <row r="782" spans="1:172" s="64" customFormat="1" x14ac:dyDescent="0.35">
      <c r="A782" s="138"/>
      <c r="B782" s="138" t="s">
        <v>34</v>
      </c>
      <c r="C782" s="139"/>
      <c r="D782" s="140">
        <v>35</v>
      </c>
      <c r="E782" s="142">
        <v>24</v>
      </c>
      <c r="F782" s="142"/>
      <c r="G782" s="142"/>
      <c r="H782" s="142"/>
      <c r="I782" s="141"/>
      <c r="J782" s="143"/>
      <c r="K782" s="206"/>
      <c r="L782" s="206"/>
      <c r="M782" s="206"/>
      <c r="N782" s="206"/>
      <c r="O782" s="206"/>
      <c r="P782" s="206"/>
      <c r="Q782" s="206"/>
      <c r="R782" s="206"/>
      <c r="S782" s="155"/>
      <c r="T782" s="65"/>
      <c r="U782" s="65"/>
      <c r="V782" s="65"/>
      <c r="W782" s="65"/>
      <c r="X782" s="65"/>
      <c r="Y782" s="65"/>
      <c r="Z782" s="65"/>
      <c r="AA782" s="65"/>
      <c r="AB782" s="65"/>
      <c r="AC782" s="65"/>
      <c r="AD782" s="65"/>
      <c r="AE782" s="65"/>
      <c r="AF782" s="65"/>
      <c r="AG782" s="65"/>
      <c r="AH782" s="65"/>
      <c r="AI782" s="65"/>
      <c r="AJ782" s="65"/>
      <c r="AK782" s="65"/>
      <c r="AL782" s="65"/>
      <c r="AM782" s="65"/>
      <c r="AN782" s="65"/>
      <c r="AO782" s="65"/>
      <c r="AP782" s="65"/>
      <c r="AQ782" s="65"/>
      <c r="AR782" s="65"/>
      <c r="AS782" s="65"/>
      <c r="AT782" s="65"/>
      <c r="AU782" s="65"/>
      <c r="AV782" s="65"/>
      <c r="AW782" s="65"/>
      <c r="AX782" s="65"/>
      <c r="AY782" s="65"/>
      <c r="AZ782" s="65"/>
      <c r="BA782" s="65"/>
      <c r="BB782" s="65"/>
      <c r="BC782" s="65"/>
      <c r="BD782" s="65"/>
      <c r="BE782" s="65"/>
      <c r="BF782" s="65"/>
      <c r="BG782" s="65"/>
      <c r="BH782" s="65"/>
      <c r="BI782" s="65"/>
      <c r="BJ782" s="65"/>
      <c r="BK782" s="65"/>
      <c r="BL782" s="65"/>
      <c r="BM782" s="65"/>
      <c r="BN782" s="65"/>
      <c r="BO782" s="65"/>
      <c r="BP782" s="65"/>
      <c r="BQ782" s="65"/>
      <c r="BR782" s="65"/>
      <c r="BS782" s="65"/>
      <c r="BT782" s="65"/>
      <c r="BU782" s="65"/>
      <c r="BV782" s="65"/>
      <c r="BW782" s="65"/>
      <c r="BX782" s="65"/>
      <c r="BY782" s="65"/>
      <c r="BZ782" s="65"/>
      <c r="CA782" s="65"/>
      <c r="CB782" s="65"/>
      <c r="CC782" s="65"/>
      <c r="CD782" s="65"/>
      <c r="CE782" s="65"/>
      <c r="CF782" s="65"/>
      <c r="CG782" s="65"/>
      <c r="CH782" s="65"/>
      <c r="CI782" s="65"/>
      <c r="CJ782" s="65"/>
      <c r="CK782" s="65"/>
      <c r="CL782" s="65"/>
      <c r="CM782" s="65"/>
      <c r="CN782" s="65"/>
      <c r="CO782" s="65"/>
      <c r="CP782" s="65"/>
      <c r="CQ782" s="65"/>
      <c r="CR782" s="65"/>
      <c r="CS782" s="65"/>
      <c r="CT782" s="65"/>
      <c r="CU782" s="65"/>
      <c r="CV782" s="65"/>
      <c r="CW782" s="65"/>
      <c r="CX782" s="65"/>
      <c r="CY782" s="65"/>
      <c r="CZ782" s="65"/>
      <c r="DA782" s="65"/>
      <c r="DB782" s="65"/>
      <c r="DC782" s="65"/>
      <c r="DD782" s="65"/>
      <c r="DE782" s="65"/>
      <c r="DF782" s="65"/>
      <c r="DG782" s="65"/>
      <c r="DH782" s="65"/>
      <c r="DI782" s="65"/>
      <c r="DJ782" s="65"/>
      <c r="DK782" s="65"/>
      <c r="DL782" s="65"/>
      <c r="DM782" s="65"/>
      <c r="DN782" s="65"/>
      <c r="DO782" s="65"/>
      <c r="DP782" s="65"/>
      <c r="DQ782" s="65"/>
      <c r="DR782" s="65"/>
      <c r="DS782" s="65"/>
    </row>
    <row r="783" spans="1:172" s="64" customFormat="1" x14ac:dyDescent="0.35">
      <c r="A783" s="137"/>
      <c r="B783" s="138" t="s">
        <v>36</v>
      </c>
      <c r="C783" s="139"/>
      <c r="D783" s="141">
        <v>10</v>
      </c>
      <c r="E783" s="141">
        <v>8</v>
      </c>
      <c r="F783" s="142"/>
      <c r="G783" s="142"/>
      <c r="H783" s="141"/>
      <c r="I783" s="142"/>
      <c r="J783" s="143"/>
      <c r="K783" s="206"/>
      <c r="L783" s="206"/>
      <c r="M783" s="206"/>
      <c r="N783" s="206"/>
      <c r="O783" s="206"/>
      <c r="P783" s="206"/>
      <c r="Q783" s="206"/>
      <c r="R783" s="206"/>
      <c r="S783" s="155"/>
      <c r="T783" s="65"/>
      <c r="U783" s="65"/>
      <c r="V783" s="65"/>
      <c r="W783" s="65"/>
      <c r="X783" s="65"/>
      <c r="Y783" s="65"/>
      <c r="Z783" s="65"/>
      <c r="AA783" s="65"/>
      <c r="AB783" s="65"/>
      <c r="AC783" s="65"/>
      <c r="AD783" s="65"/>
      <c r="AE783" s="65"/>
      <c r="AF783" s="65"/>
      <c r="AG783" s="65"/>
      <c r="AH783" s="65"/>
      <c r="AI783" s="65"/>
      <c r="AJ783" s="65"/>
      <c r="AK783" s="65"/>
      <c r="AL783" s="65"/>
      <c r="AM783" s="65"/>
      <c r="AN783" s="65"/>
      <c r="AO783" s="65"/>
      <c r="AP783" s="65"/>
      <c r="AQ783" s="65"/>
      <c r="AR783" s="65"/>
      <c r="AS783" s="65"/>
      <c r="AT783" s="65"/>
      <c r="AU783" s="65"/>
      <c r="AV783" s="65"/>
      <c r="AW783" s="65"/>
      <c r="AX783" s="65"/>
      <c r="AY783" s="65"/>
      <c r="AZ783" s="65"/>
      <c r="BA783" s="65"/>
      <c r="BB783" s="65"/>
      <c r="BC783" s="65"/>
      <c r="BD783" s="65"/>
      <c r="BE783" s="65"/>
      <c r="BF783" s="65"/>
      <c r="BG783" s="65"/>
      <c r="BH783" s="65"/>
      <c r="BI783" s="65"/>
      <c r="BJ783" s="65"/>
      <c r="BK783" s="65"/>
      <c r="BL783" s="65"/>
      <c r="BM783" s="65"/>
      <c r="BN783" s="65"/>
      <c r="BO783" s="65"/>
      <c r="BP783" s="65"/>
      <c r="BQ783" s="65"/>
      <c r="BR783" s="65"/>
      <c r="BS783" s="65"/>
      <c r="BT783" s="65"/>
      <c r="BU783" s="65"/>
      <c r="BV783" s="65"/>
      <c r="BW783" s="65"/>
      <c r="BX783" s="65"/>
      <c r="BY783" s="65"/>
      <c r="BZ783" s="65"/>
      <c r="CA783" s="65"/>
      <c r="CB783" s="65"/>
      <c r="CC783" s="65"/>
      <c r="CD783" s="65"/>
      <c r="CE783" s="65"/>
      <c r="CF783" s="65"/>
      <c r="CG783" s="65"/>
      <c r="CH783" s="65"/>
      <c r="CI783" s="65"/>
      <c r="CJ783" s="65"/>
      <c r="CK783" s="65"/>
      <c r="CL783" s="65"/>
      <c r="CM783" s="65"/>
      <c r="CN783" s="65"/>
      <c r="CO783" s="65"/>
      <c r="CP783" s="65"/>
      <c r="CQ783" s="65"/>
      <c r="CR783" s="65"/>
      <c r="CS783" s="65"/>
      <c r="CT783" s="65"/>
      <c r="CU783" s="65"/>
      <c r="CV783" s="65"/>
      <c r="CW783" s="65"/>
      <c r="CX783" s="65"/>
      <c r="CY783" s="65"/>
      <c r="CZ783" s="65"/>
      <c r="DA783" s="65"/>
      <c r="DB783" s="65"/>
      <c r="DC783" s="65"/>
      <c r="DD783" s="65"/>
      <c r="DE783" s="65"/>
      <c r="DF783" s="65"/>
      <c r="DG783" s="65"/>
      <c r="DH783" s="65"/>
      <c r="DI783" s="65"/>
      <c r="DJ783" s="65"/>
      <c r="DK783" s="65"/>
      <c r="DL783" s="65"/>
      <c r="DM783" s="65"/>
      <c r="DN783" s="65"/>
      <c r="DO783" s="65"/>
      <c r="DP783" s="65"/>
      <c r="DQ783" s="65"/>
      <c r="DR783" s="65"/>
      <c r="DS783" s="65"/>
    </row>
    <row r="784" spans="1:172" s="64" customFormat="1" x14ac:dyDescent="0.35">
      <c r="A784" s="137"/>
      <c r="B784" s="138" t="s">
        <v>37</v>
      </c>
      <c r="C784" s="139"/>
      <c r="D784" s="141">
        <v>9.52</v>
      </c>
      <c r="E784" s="141">
        <v>8</v>
      </c>
      <c r="F784" s="142"/>
      <c r="G784" s="142"/>
      <c r="H784" s="141"/>
      <c r="I784" s="142"/>
      <c r="J784" s="143"/>
      <c r="K784" s="206"/>
      <c r="L784" s="206"/>
      <c r="M784" s="206"/>
      <c r="N784" s="206"/>
      <c r="O784" s="206"/>
      <c r="P784" s="206"/>
      <c r="Q784" s="206"/>
      <c r="R784" s="206"/>
      <c r="S784" s="155"/>
      <c r="T784" s="65"/>
      <c r="U784" s="65"/>
      <c r="V784" s="65"/>
      <c r="W784" s="65"/>
      <c r="X784" s="65"/>
      <c r="Y784" s="65"/>
      <c r="Z784" s="65"/>
      <c r="AA784" s="65"/>
      <c r="AB784" s="65"/>
      <c r="AC784" s="65"/>
      <c r="AD784" s="65"/>
      <c r="AE784" s="65"/>
      <c r="AF784" s="65"/>
      <c r="AG784" s="65"/>
      <c r="AH784" s="65"/>
      <c r="AI784" s="65"/>
      <c r="AJ784" s="65"/>
      <c r="AK784" s="65"/>
      <c r="AL784" s="65"/>
      <c r="AM784" s="65"/>
      <c r="AN784" s="65"/>
      <c r="AO784" s="65"/>
      <c r="AP784" s="65"/>
      <c r="AQ784" s="65"/>
      <c r="AR784" s="65"/>
      <c r="AS784" s="65"/>
      <c r="AT784" s="65"/>
      <c r="AU784" s="65"/>
      <c r="AV784" s="65"/>
      <c r="AW784" s="65"/>
      <c r="AX784" s="65"/>
      <c r="AY784" s="65"/>
      <c r="AZ784" s="65"/>
      <c r="BA784" s="65"/>
      <c r="BB784" s="65"/>
      <c r="BC784" s="65"/>
      <c r="BD784" s="65"/>
      <c r="BE784" s="65"/>
      <c r="BF784" s="65"/>
      <c r="BG784" s="65"/>
      <c r="BH784" s="65"/>
      <c r="BI784" s="65"/>
      <c r="BJ784" s="65"/>
      <c r="BK784" s="65"/>
      <c r="BL784" s="65"/>
      <c r="BM784" s="65"/>
      <c r="BN784" s="65"/>
      <c r="BO784" s="65"/>
      <c r="BP784" s="65"/>
      <c r="BQ784" s="65"/>
      <c r="BR784" s="65"/>
      <c r="BS784" s="65"/>
      <c r="BT784" s="65"/>
      <c r="BU784" s="65"/>
      <c r="BV784" s="65"/>
      <c r="BW784" s="65"/>
      <c r="BX784" s="65"/>
      <c r="BY784" s="65"/>
      <c r="BZ784" s="65"/>
      <c r="CA784" s="65"/>
      <c r="CB784" s="65"/>
      <c r="CC784" s="65"/>
      <c r="CD784" s="65"/>
      <c r="CE784" s="65"/>
      <c r="CF784" s="65"/>
      <c r="CG784" s="65"/>
      <c r="CH784" s="65"/>
      <c r="CI784" s="65"/>
      <c r="CJ784" s="65"/>
      <c r="CK784" s="65"/>
      <c r="CL784" s="65"/>
      <c r="CM784" s="65"/>
      <c r="CN784" s="65"/>
      <c r="CO784" s="65"/>
      <c r="CP784" s="65"/>
      <c r="CQ784" s="65"/>
      <c r="CR784" s="65"/>
      <c r="CS784" s="65"/>
      <c r="CT784" s="65"/>
      <c r="CU784" s="65"/>
      <c r="CV784" s="65"/>
      <c r="CW784" s="65"/>
      <c r="CX784" s="65"/>
      <c r="CY784" s="65"/>
      <c r="CZ784" s="65"/>
      <c r="DA784" s="65"/>
      <c r="DB784" s="65"/>
      <c r="DC784" s="65"/>
      <c r="DD784" s="65"/>
      <c r="DE784" s="65"/>
      <c r="DF784" s="65"/>
      <c r="DG784" s="65"/>
      <c r="DH784" s="65"/>
      <c r="DI784" s="65"/>
      <c r="DJ784" s="65"/>
      <c r="DK784" s="65"/>
      <c r="DL784" s="65"/>
      <c r="DM784" s="65"/>
      <c r="DN784" s="65"/>
      <c r="DO784" s="65"/>
      <c r="DP784" s="65"/>
      <c r="DQ784" s="65"/>
      <c r="DR784" s="65"/>
      <c r="DS784" s="65"/>
    </row>
    <row r="785" spans="1:123" s="64" customFormat="1" x14ac:dyDescent="0.35">
      <c r="A785" s="137"/>
      <c r="B785" s="138" t="s">
        <v>38</v>
      </c>
      <c r="C785" s="139"/>
      <c r="D785" s="141">
        <v>3</v>
      </c>
      <c r="E785" s="141">
        <v>3</v>
      </c>
      <c r="F785" s="142"/>
      <c r="G785" s="142"/>
      <c r="H785" s="141"/>
      <c r="I785" s="142"/>
      <c r="J785" s="143"/>
      <c r="K785" s="206"/>
      <c r="L785" s="206"/>
      <c r="M785" s="206"/>
      <c r="N785" s="206"/>
      <c r="O785" s="206"/>
      <c r="P785" s="206"/>
      <c r="Q785" s="206"/>
      <c r="R785" s="206"/>
      <c r="S785" s="155"/>
      <c r="T785" s="65"/>
      <c r="U785" s="65"/>
      <c r="V785" s="65"/>
      <c r="W785" s="65"/>
      <c r="X785" s="65"/>
      <c r="Y785" s="65"/>
      <c r="Z785" s="65"/>
      <c r="AA785" s="65"/>
      <c r="AB785" s="65"/>
      <c r="AC785" s="65"/>
      <c r="AD785" s="65"/>
      <c r="AE785" s="65"/>
      <c r="AF785" s="65"/>
      <c r="AG785" s="65"/>
      <c r="AH785" s="65"/>
      <c r="AI785" s="65"/>
      <c r="AJ785" s="65"/>
      <c r="AK785" s="65"/>
      <c r="AL785" s="65"/>
      <c r="AM785" s="65"/>
      <c r="AN785" s="65"/>
      <c r="AO785" s="65"/>
      <c r="AP785" s="65"/>
      <c r="AQ785" s="65"/>
      <c r="AR785" s="65"/>
      <c r="AS785" s="65"/>
      <c r="AT785" s="65"/>
      <c r="AU785" s="65"/>
      <c r="AV785" s="65"/>
      <c r="AW785" s="65"/>
      <c r="AX785" s="65"/>
      <c r="AY785" s="65"/>
      <c r="AZ785" s="65"/>
      <c r="BA785" s="65"/>
      <c r="BB785" s="65"/>
      <c r="BC785" s="65"/>
      <c r="BD785" s="65"/>
      <c r="BE785" s="65"/>
      <c r="BF785" s="65"/>
      <c r="BG785" s="65"/>
      <c r="BH785" s="65"/>
      <c r="BI785" s="65"/>
      <c r="BJ785" s="65"/>
      <c r="BK785" s="65"/>
      <c r="BL785" s="65"/>
      <c r="BM785" s="65"/>
      <c r="BN785" s="65"/>
      <c r="BO785" s="65"/>
      <c r="BP785" s="65"/>
      <c r="BQ785" s="65"/>
      <c r="BR785" s="65"/>
      <c r="BS785" s="65"/>
      <c r="BT785" s="65"/>
      <c r="BU785" s="65"/>
      <c r="BV785" s="65"/>
      <c r="BW785" s="65"/>
      <c r="BX785" s="65"/>
      <c r="BY785" s="65"/>
      <c r="BZ785" s="65"/>
      <c r="CA785" s="65"/>
      <c r="CB785" s="65"/>
      <c r="CC785" s="65"/>
      <c r="CD785" s="65"/>
      <c r="CE785" s="65"/>
      <c r="CF785" s="65"/>
      <c r="CG785" s="65"/>
      <c r="CH785" s="65"/>
      <c r="CI785" s="65"/>
      <c r="CJ785" s="65"/>
      <c r="CK785" s="65"/>
      <c r="CL785" s="65"/>
      <c r="CM785" s="65"/>
      <c r="CN785" s="65"/>
      <c r="CO785" s="65"/>
      <c r="CP785" s="65"/>
      <c r="CQ785" s="65"/>
      <c r="CR785" s="65"/>
      <c r="CS785" s="65"/>
      <c r="CT785" s="65"/>
      <c r="CU785" s="65"/>
      <c r="CV785" s="65"/>
      <c r="CW785" s="65"/>
      <c r="CX785" s="65"/>
      <c r="CY785" s="65"/>
      <c r="CZ785" s="65"/>
      <c r="DA785" s="65"/>
      <c r="DB785" s="65"/>
      <c r="DC785" s="65"/>
      <c r="DD785" s="65"/>
      <c r="DE785" s="65"/>
      <c r="DF785" s="65"/>
      <c r="DG785" s="65"/>
      <c r="DH785" s="65"/>
      <c r="DI785" s="65"/>
      <c r="DJ785" s="65"/>
      <c r="DK785" s="65"/>
      <c r="DL785" s="65"/>
      <c r="DM785" s="65"/>
      <c r="DN785" s="65"/>
      <c r="DO785" s="65"/>
      <c r="DP785" s="65"/>
      <c r="DQ785" s="65"/>
      <c r="DR785" s="65"/>
      <c r="DS785" s="65"/>
    </row>
    <row r="786" spans="1:123" s="64" customFormat="1" x14ac:dyDescent="0.35">
      <c r="A786" s="137"/>
      <c r="B786" s="138" t="s">
        <v>40</v>
      </c>
      <c r="C786" s="139"/>
      <c r="D786" s="141">
        <v>5</v>
      </c>
      <c r="E786" s="141">
        <v>5</v>
      </c>
      <c r="F786" s="142"/>
      <c r="G786" s="142"/>
      <c r="H786" s="141"/>
      <c r="I786" s="142"/>
      <c r="J786" s="143"/>
      <c r="K786" s="206"/>
      <c r="L786" s="206"/>
      <c r="M786" s="206"/>
      <c r="N786" s="206"/>
      <c r="O786" s="206"/>
      <c r="P786" s="206"/>
      <c r="Q786" s="206"/>
      <c r="R786" s="206"/>
      <c r="S786" s="155"/>
      <c r="T786" s="65"/>
      <c r="U786" s="65"/>
      <c r="V786" s="65"/>
      <c r="W786" s="65"/>
      <c r="X786" s="65"/>
      <c r="Y786" s="65"/>
      <c r="Z786" s="65"/>
      <c r="AA786" s="65"/>
      <c r="AB786" s="65"/>
      <c r="AC786" s="65"/>
      <c r="AD786" s="65"/>
      <c r="AE786" s="65"/>
      <c r="AF786" s="65"/>
      <c r="AG786" s="65"/>
      <c r="AH786" s="65"/>
      <c r="AI786" s="65"/>
      <c r="AJ786" s="65"/>
      <c r="AK786" s="65"/>
      <c r="AL786" s="65"/>
      <c r="AM786" s="65"/>
      <c r="AN786" s="65"/>
      <c r="AO786" s="65"/>
      <c r="AP786" s="65"/>
      <c r="AQ786" s="65"/>
      <c r="AR786" s="65"/>
      <c r="AS786" s="65"/>
      <c r="AT786" s="65"/>
      <c r="AU786" s="65"/>
      <c r="AV786" s="65"/>
      <c r="AW786" s="65"/>
      <c r="AX786" s="65"/>
      <c r="AY786" s="65"/>
      <c r="AZ786" s="65"/>
      <c r="BA786" s="65"/>
      <c r="BB786" s="65"/>
      <c r="BC786" s="65"/>
      <c r="BD786" s="65"/>
      <c r="BE786" s="65"/>
      <c r="BF786" s="65"/>
      <c r="BG786" s="65"/>
      <c r="BH786" s="65"/>
      <c r="BI786" s="65"/>
      <c r="BJ786" s="65"/>
      <c r="BK786" s="65"/>
      <c r="BL786" s="65"/>
      <c r="BM786" s="65"/>
      <c r="BN786" s="65"/>
      <c r="BO786" s="65"/>
      <c r="BP786" s="65"/>
      <c r="BQ786" s="65"/>
      <c r="BR786" s="65"/>
      <c r="BS786" s="65"/>
      <c r="BT786" s="65"/>
      <c r="BU786" s="65"/>
      <c r="BV786" s="65"/>
      <c r="BW786" s="65"/>
      <c r="BX786" s="65"/>
      <c r="BY786" s="65"/>
      <c r="BZ786" s="65"/>
      <c r="CA786" s="65"/>
      <c r="CB786" s="65"/>
      <c r="CC786" s="65"/>
      <c r="CD786" s="65"/>
      <c r="CE786" s="65"/>
      <c r="CF786" s="65"/>
      <c r="CG786" s="65"/>
      <c r="CH786" s="65"/>
      <c r="CI786" s="65"/>
      <c r="CJ786" s="65"/>
      <c r="CK786" s="65"/>
      <c r="CL786" s="65"/>
      <c r="CM786" s="65"/>
      <c r="CN786" s="65"/>
      <c r="CO786" s="65"/>
      <c r="CP786" s="65"/>
      <c r="CQ786" s="65"/>
      <c r="CR786" s="65"/>
      <c r="CS786" s="65"/>
      <c r="CT786" s="65"/>
      <c r="CU786" s="65"/>
      <c r="CV786" s="65"/>
      <c r="CW786" s="65"/>
      <c r="CX786" s="65"/>
      <c r="CY786" s="65"/>
      <c r="CZ786" s="65"/>
      <c r="DA786" s="65"/>
      <c r="DB786" s="65"/>
      <c r="DC786" s="65"/>
      <c r="DD786" s="65"/>
      <c r="DE786" s="65"/>
      <c r="DF786" s="65"/>
      <c r="DG786" s="65"/>
      <c r="DH786" s="65"/>
      <c r="DI786" s="65"/>
      <c r="DJ786" s="65"/>
      <c r="DK786" s="65"/>
      <c r="DL786" s="65"/>
      <c r="DM786" s="65"/>
      <c r="DN786" s="65"/>
      <c r="DO786" s="65"/>
      <c r="DP786" s="65"/>
      <c r="DQ786" s="65"/>
      <c r="DR786" s="65"/>
      <c r="DS786" s="65"/>
    </row>
    <row r="787" spans="1:123" s="64" customFormat="1" x14ac:dyDescent="0.35">
      <c r="A787" s="137"/>
      <c r="B787" s="138" t="s">
        <v>21</v>
      </c>
      <c r="C787" s="139"/>
      <c r="D787" s="141">
        <v>1.2</v>
      </c>
      <c r="E787" s="141">
        <v>1.2</v>
      </c>
      <c r="F787" s="142"/>
      <c r="G787" s="142"/>
      <c r="H787" s="141"/>
      <c r="I787" s="142"/>
      <c r="J787" s="143"/>
      <c r="K787" s="206"/>
      <c r="L787" s="206"/>
      <c r="M787" s="206"/>
      <c r="N787" s="206"/>
      <c r="O787" s="206"/>
      <c r="P787" s="206"/>
      <c r="Q787" s="206"/>
      <c r="R787" s="206"/>
      <c r="S787" s="155"/>
      <c r="T787" s="65"/>
      <c r="U787" s="65"/>
      <c r="V787" s="65"/>
      <c r="W787" s="65"/>
      <c r="X787" s="65"/>
      <c r="Y787" s="65"/>
      <c r="Z787" s="65"/>
      <c r="AA787" s="65"/>
      <c r="AB787" s="65"/>
      <c r="AC787" s="65"/>
      <c r="AD787" s="65"/>
      <c r="AE787" s="65"/>
      <c r="AF787" s="65"/>
      <c r="AG787" s="65"/>
      <c r="AH787" s="65"/>
      <c r="AI787" s="65"/>
      <c r="AJ787" s="65"/>
      <c r="AK787" s="65"/>
      <c r="AL787" s="65"/>
      <c r="AM787" s="65"/>
      <c r="AN787" s="65"/>
      <c r="AO787" s="65"/>
      <c r="AP787" s="65"/>
      <c r="AQ787" s="65"/>
      <c r="AR787" s="65"/>
      <c r="AS787" s="65"/>
      <c r="AT787" s="65"/>
      <c r="AU787" s="65"/>
      <c r="AV787" s="65"/>
      <c r="AW787" s="65"/>
      <c r="AX787" s="65"/>
      <c r="AY787" s="65"/>
      <c r="AZ787" s="65"/>
      <c r="BA787" s="65"/>
      <c r="BB787" s="65"/>
      <c r="BC787" s="65"/>
      <c r="BD787" s="65"/>
      <c r="BE787" s="65"/>
      <c r="BF787" s="65"/>
      <c r="BG787" s="65"/>
      <c r="BH787" s="65"/>
      <c r="BI787" s="65"/>
      <c r="BJ787" s="65"/>
      <c r="BK787" s="65"/>
      <c r="BL787" s="65"/>
      <c r="BM787" s="65"/>
      <c r="BN787" s="65"/>
      <c r="BO787" s="65"/>
      <c r="BP787" s="65"/>
      <c r="BQ787" s="65"/>
      <c r="BR787" s="65"/>
      <c r="BS787" s="65"/>
      <c r="BT787" s="65"/>
      <c r="BU787" s="65"/>
      <c r="BV787" s="65"/>
      <c r="BW787" s="65"/>
      <c r="BX787" s="65"/>
      <c r="BY787" s="65"/>
      <c r="BZ787" s="65"/>
      <c r="CA787" s="65"/>
      <c r="CB787" s="65"/>
      <c r="CC787" s="65"/>
      <c r="CD787" s="65"/>
      <c r="CE787" s="65"/>
      <c r="CF787" s="65"/>
      <c r="CG787" s="65"/>
      <c r="CH787" s="65"/>
      <c r="CI787" s="65"/>
      <c r="CJ787" s="65"/>
      <c r="CK787" s="65"/>
      <c r="CL787" s="65"/>
      <c r="CM787" s="65"/>
      <c r="CN787" s="65"/>
      <c r="CO787" s="65"/>
      <c r="CP787" s="65"/>
      <c r="CQ787" s="65"/>
      <c r="CR787" s="65"/>
      <c r="CS787" s="65"/>
      <c r="CT787" s="65"/>
      <c r="CU787" s="65"/>
      <c r="CV787" s="65"/>
      <c r="CW787" s="65"/>
      <c r="CX787" s="65"/>
      <c r="CY787" s="65"/>
      <c r="CZ787" s="65"/>
      <c r="DA787" s="65"/>
      <c r="DB787" s="65"/>
      <c r="DC787" s="65"/>
      <c r="DD787" s="65"/>
      <c r="DE787" s="65"/>
      <c r="DF787" s="65"/>
      <c r="DG787" s="65"/>
      <c r="DH787" s="65"/>
      <c r="DI787" s="65"/>
      <c r="DJ787" s="65"/>
      <c r="DK787" s="65"/>
      <c r="DL787" s="65"/>
      <c r="DM787" s="65"/>
      <c r="DN787" s="65"/>
      <c r="DO787" s="65"/>
      <c r="DP787" s="65"/>
      <c r="DQ787" s="65"/>
      <c r="DR787" s="65"/>
      <c r="DS787" s="65"/>
    </row>
    <row r="788" spans="1:123" s="64" customFormat="1" x14ac:dyDescent="0.35">
      <c r="A788" s="137"/>
      <c r="B788" s="138" t="s">
        <v>19</v>
      </c>
      <c r="C788" s="139"/>
      <c r="D788" s="141">
        <v>160</v>
      </c>
      <c r="E788" s="141">
        <v>160</v>
      </c>
      <c r="F788" s="142"/>
      <c r="G788" s="142"/>
      <c r="H788" s="141"/>
      <c r="I788" s="142"/>
      <c r="J788" s="143"/>
      <c r="K788" s="206"/>
      <c r="L788" s="206"/>
      <c r="M788" s="206"/>
      <c r="N788" s="206"/>
      <c r="O788" s="206"/>
      <c r="P788" s="206"/>
      <c r="Q788" s="206"/>
      <c r="R788" s="206"/>
      <c r="S788" s="155"/>
      <c r="T788" s="65"/>
      <c r="U788" s="65"/>
      <c r="V788" s="65"/>
      <c r="W788" s="65"/>
      <c r="X788" s="65"/>
      <c r="Y788" s="65"/>
      <c r="Z788" s="65"/>
      <c r="AA788" s="65"/>
      <c r="AB788" s="65"/>
      <c r="AC788" s="65"/>
      <c r="AD788" s="65"/>
      <c r="AE788" s="65"/>
      <c r="AF788" s="65"/>
      <c r="AG788" s="65"/>
      <c r="AH788" s="65"/>
      <c r="AI788" s="65"/>
      <c r="AJ788" s="65"/>
      <c r="AK788" s="65"/>
      <c r="AL788" s="65"/>
      <c r="AM788" s="65"/>
      <c r="AN788" s="65"/>
      <c r="AO788" s="65"/>
      <c r="AP788" s="65"/>
      <c r="AQ788" s="65"/>
      <c r="AR788" s="65"/>
      <c r="AS788" s="65"/>
      <c r="AT788" s="65"/>
      <c r="AU788" s="65"/>
      <c r="AV788" s="65"/>
      <c r="AW788" s="65"/>
      <c r="AX788" s="65"/>
      <c r="AY788" s="65"/>
      <c r="AZ788" s="65"/>
      <c r="BA788" s="65"/>
      <c r="BB788" s="65"/>
      <c r="BC788" s="65"/>
      <c r="BD788" s="65"/>
      <c r="BE788" s="65"/>
      <c r="BF788" s="65"/>
      <c r="BG788" s="65"/>
      <c r="BH788" s="65"/>
      <c r="BI788" s="65"/>
      <c r="BJ788" s="65"/>
      <c r="BK788" s="65"/>
      <c r="BL788" s="65"/>
      <c r="BM788" s="65"/>
      <c r="BN788" s="65"/>
      <c r="BO788" s="65"/>
      <c r="BP788" s="65"/>
      <c r="BQ788" s="65"/>
      <c r="BR788" s="65"/>
      <c r="BS788" s="65"/>
      <c r="BT788" s="65"/>
      <c r="BU788" s="65"/>
      <c r="BV788" s="65"/>
      <c r="BW788" s="65"/>
      <c r="BX788" s="65"/>
      <c r="BY788" s="65"/>
      <c r="BZ788" s="65"/>
      <c r="CA788" s="65"/>
      <c r="CB788" s="65"/>
      <c r="CC788" s="65"/>
      <c r="CD788" s="65"/>
      <c r="CE788" s="65"/>
      <c r="CF788" s="65"/>
      <c r="CG788" s="65"/>
      <c r="CH788" s="65"/>
      <c r="CI788" s="65"/>
      <c r="CJ788" s="65"/>
      <c r="CK788" s="65"/>
      <c r="CL788" s="65"/>
      <c r="CM788" s="65"/>
      <c r="CN788" s="65"/>
      <c r="CO788" s="65"/>
      <c r="CP788" s="65"/>
      <c r="CQ788" s="65"/>
      <c r="CR788" s="65"/>
      <c r="CS788" s="65"/>
      <c r="CT788" s="65"/>
      <c r="CU788" s="65"/>
      <c r="CV788" s="65"/>
      <c r="CW788" s="65"/>
      <c r="CX788" s="65"/>
      <c r="CY788" s="65"/>
      <c r="CZ788" s="65"/>
      <c r="DA788" s="65"/>
      <c r="DB788" s="65"/>
      <c r="DC788" s="65"/>
      <c r="DD788" s="65"/>
      <c r="DE788" s="65"/>
      <c r="DF788" s="65"/>
      <c r="DG788" s="65"/>
      <c r="DH788" s="65"/>
      <c r="DI788" s="65"/>
      <c r="DJ788" s="65"/>
      <c r="DK788" s="65"/>
      <c r="DL788" s="65"/>
      <c r="DM788" s="65"/>
      <c r="DN788" s="65"/>
      <c r="DO788" s="65"/>
      <c r="DP788" s="65"/>
      <c r="DQ788" s="65"/>
      <c r="DR788" s="65"/>
      <c r="DS788" s="65"/>
    </row>
    <row r="789" spans="1:123" s="64" customFormat="1" x14ac:dyDescent="0.35">
      <c r="A789" s="205" t="s">
        <v>100</v>
      </c>
      <c r="B789" s="206"/>
      <c r="C789" s="207" t="s">
        <v>118</v>
      </c>
      <c r="D789" s="291"/>
      <c r="E789" s="210"/>
      <c r="F789" s="210">
        <v>12.6</v>
      </c>
      <c r="G789" s="211">
        <v>10.3</v>
      </c>
      <c r="H789" s="212">
        <v>36</v>
      </c>
      <c r="I789" s="210">
        <v>280</v>
      </c>
      <c r="J789" s="143" t="s">
        <v>101</v>
      </c>
      <c r="K789" s="206"/>
      <c r="L789" s="206"/>
      <c r="M789" s="206"/>
      <c r="N789" s="206"/>
      <c r="O789" s="206"/>
      <c r="P789" s="206"/>
      <c r="Q789" s="206"/>
      <c r="R789" s="206"/>
      <c r="S789" s="155"/>
      <c r="T789" s="65"/>
      <c r="U789" s="65"/>
      <c r="V789" s="65"/>
      <c r="W789" s="65"/>
      <c r="X789" s="65"/>
      <c r="Y789" s="65"/>
      <c r="Z789" s="65"/>
      <c r="AA789" s="65"/>
      <c r="AB789" s="65"/>
      <c r="AC789" s="65"/>
      <c r="AD789" s="65"/>
      <c r="AE789" s="65"/>
      <c r="AF789" s="65"/>
      <c r="AG789" s="65"/>
      <c r="AH789" s="65"/>
      <c r="AI789" s="65"/>
      <c r="AJ789" s="65"/>
      <c r="AK789" s="65"/>
      <c r="AL789" s="65"/>
      <c r="AM789" s="65"/>
      <c r="AN789" s="65"/>
      <c r="AO789" s="65"/>
      <c r="AP789" s="65"/>
      <c r="AQ789" s="65"/>
      <c r="AR789" s="65"/>
      <c r="AS789" s="65"/>
      <c r="AT789" s="65"/>
      <c r="AU789" s="65"/>
      <c r="AV789" s="65"/>
      <c r="AW789" s="65"/>
      <c r="AX789" s="65"/>
      <c r="AY789" s="65"/>
      <c r="AZ789" s="65"/>
      <c r="BA789" s="65"/>
      <c r="BB789" s="65"/>
      <c r="BC789" s="65"/>
      <c r="BD789" s="65"/>
      <c r="BE789" s="65"/>
      <c r="BF789" s="65"/>
      <c r="BG789" s="65"/>
      <c r="BH789" s="65"/>
      <c r="BI789" s="65"/>
      <c r="BJ789" s="65"/>
      <c r="BK789" s="65"/>
      <c r="BL789" s="65"/>
      <c r="BM789" s="65"/>
      <c r="BN789" s="65"/>
      <c r="BO789" s="65"/>
      <c r="BP789" s="65"/>
      <c r="BQ789" s="65"/>
      <c r="BR789" s="65"/>
      <c r="BS789" s="65"/>
      <c r="BT789" s="65"/>
      <c r="BU789" s="65"/>
      <c r="BV789" s="65"/>
      <c r="BW789" s="65"/>
      <c r="BX789" s="65"/>
      <c r="BY789" s="65"/>
      <c r="BZ789" s="65"/>
      <c r="CA789" s="65"/>
      <c r="CB789" s="65"/>
      <c r="CC789" s="65"/>
      <c r="CD789" s="65"/>
      <c r="CE789" s="65"/>
      <c r="CF789" s="65"/>
      <c r="CG789" s="65"/>
      <c r="CH789" s="65"/>
      <c r="CI789" s="65"/>
      <c r="CJ789" s="65"/>
      <c r="CK789" s="65"/>
      <c r="CL789" s="65"/>
      <c r="CM789" s="65"/>
      <c r="CN789" s="65"/>
      <c r="CO789" s="65"/>
      <c r="CP789" s="65"/>
      <c r="CQ789" s="65"/>
      <c r="CR789" s="65"/>
      <c r="CS789" s="65"/>
      <c r="CT789" s="65"/>
      <c r="CU789" s="65"/>
      <c r="CV789" s="65"/>
      <c r="CW789" s="65"/>
      <c r="CX789" s="65"/>
      <c r="CY789" s="65"/>
      <c r="CZ789" s="65"/>
      <c r="DA789" s="65"/>
      <c r="DB789" s="65"/>
      <c r="DC789" s="65"/>
      <c r="DD789" s="65"/>
      <c r="DE789" s="65"/>
      <c r="DF789" s="65"/>
      <c r="DG789" s="65"/>
      <c r="DH789" s="65"/>
      <c r="DI789" s="65"/>
      <c r="DJ789" s="65"/>
      <c r="DK789" s="65"/>
      <c r="DL789" s="65"/>
      <c r="DM789" s="65"/>
      <c r="DN789" s="65"/>
      <c r="DO789" s="65"/>
      <c r="DP789" s="65"/>
      <c r="DQ789" s="65"/>
      <c r="DR789" s="65"/>
      <c r="DS789" s="65"/>
    </row>
    <row r="790" spans="1:123" s="64" customFormat="1" x14ac:dyDescent="0.35">
      <c r="A790" s="205"/>
      <c r="B790" s="206" t="s">
        <v>199</v>
      </c>
      <c r="C790" s="207"/>
      <c r="D790" s="291">
        <v>58</v>
      </c>
      <c r="E790" s="210">
        <v>58</v>
      </c>
      <c r="F790" s="210"/>
      <c r="G790" s="211"/>
      <c r="H790" s="212"/>
      <c r="I790" s="210"/>
      <c r="J790" s="143"/>
      <c r="K790" s="206"/>
      <c r="L790" s="206"/>
      <c r="M790" s="206"/>
      <c r="N790" s="206"/>
      <c r="O790" s="206"/>
      <c r="P790" s="206"/>
      <c r="Q790" s="206"/>
      <c r="R790" s="206"/>
      <c r="S790" s="155"/>
      <c r="T790" s="65"/>
      <c r="U790" s="65"/>
      <c r="V790" s="65"/>
      <c r="W790" s="65"/>
      <c r="X790" s="65"/>
      <c r="Y790" s="65"/>
      <c r="Z790" s="65"/>
      <c r="AA790" s="65"/>
      <c r="AB790" s="65"/>
      <c r="AC790" s="65"/>
      <c r="AD790" s="65"/>
      <c r="AE790" s="65"/>
      <c r="AF790" s="65"/>
      <c r="AG790" s="65"/>
      <c r="AH790" s="65"/>
      <c r="AI790" s="65"/>
      <c r="AJ790" s="65"/>
      <c r="AK790" s="65"/>
      <c r="AL790" s="65"/>
      <c r="AM790" s="65"/>
      <c r="AN790" s="65"/>
      <c r="AO790" s="65"/>
      <c r="AP790" s="65"/>
      <c r="AQ790" s="65"/>
      <c r="AR790" s="65"/>
      <c r="AS790" s="65"/>
      <c r="AT790" s="65"/>
      <c r="AU790" s="65"/>
      <c r="AV790" s="65"/>
      <c r="AW790" s="65"/>
      <c r="AX790" s="65"/>
      <c r="AY790" s="65"/>
      <c r="AZ790" s="65"/>
      <c r="BA790" s="65"/>
      <c r="BB790" s="65"/>
      <c r="BC790" s="65"/>
      <c r="BD790" s="65"/>
      <c r="BE790" s="65"/>
      <c r="BF790" s="65"/>
      <c r="BG790" s="65"/>
      <c r="BH790" s="65"/>
      <c r="BI790" s="65"/>
      <c r="BJ790" s="65"/>
      <c r="BK790" s="65"/>
      <c r="BL790" s="65"/>
      <c r="BM790" s="65"/>
      <c r="BN790" s="65"/>
      <c r="BO790" s="65"/>
      <c r="BP790" s="65"/>
      <c r="BQ790" s="65"/>
      <c r="BR790" s="65"/>
      <c r="BS790" s="65"/>
      <c r="BT790" s="65"/>
      <c r="BU790" s="65"/>
      <c r="BV790" s="65"/>
      <c r="BW790" s="65"/>
      <c r="BX790" s="65"/>
      <c r="BY790" s="65"/>
      <c r="BZ790" s="65"/>
      <c r="CA790" s="65"/>
      <c r="CB790" s="65"/>
      <c r="CC790" s="65"/>
      <c r="CD790" s="65"/>
      <c r="CE790" s="65"/>
      <c r="CF790" s="65"/>
      <c r="CG790" s="65"/>
      <c r="CH790" s="65"/>
      <c r="CI790" s="65"/>
      <c r="CJ790" s="65"/>
      <c r="CK790" s="65"/>
      <c r="CL790" s="65"/>
      <c r="CM790" s="65"/>
      <c r="CN790" s="65"/>
      <c r="CO790" s="65"/>
      <c r="CP790" s="65"/>
      <c r="CQ790" s="65"/>
      <c r="CR790" s="65"/>
      <c r="CS790" s="65"/>
      <c r="CT790" s="65"/>
      <c r="CU790" s="65"/>
      <c r="CV790" s="65"/>
      <c r="CW790" s="65"/>
      <c r="CX790" s="65"/>
      <c r="CY790" s="65"/>
      <c r="CZ790" s="65"/>
      <c r="DA790" s="65"/>
      <c r="DB790" s="65"/>
      <c r="DC790" s="65"/>
      <c r="DD790" s="65"/>
      <c r="DE790" s="65"/>
      <c r="DF790" s="65"/>
      <c r="DG790" s="65"/>
      <c r="DH790" s="65"/>
      <c r="DI790" s="65"/>
      <c r="DJ790" s="65"/>
      <c r="DK790" s="65"/>
      <c r="DL790" s="65"/>
      <c r="DM790" s="65"/>
      <c r="DN790" s="65"/>
      <c r="DO790" s="65"/>
      <c r="DP790" s="65"/>
      <c r="DQ790" s="65"/>
      <c r="DR790" s="65"/>
      <c r="DS790" s="65"/>
    </row>
    <row r="791" spans="1:123" s="64" customFormat="1" x14ac:dyDescent="0.35">
      <c r="A791" s="205"/>
      <c r="B791" s="206" t="s">
        <v>34</v>
      </c>
      <c r="C791" s="207"/>
      <c r="D791" s="291">
        <v>205</v>
      </c>
      <c r="E791" s="210">
        <v>143</v>
      </c>
      <c r="F791" s="210"/>
      <c r="G791" s="211"/>
      <c r="H791" s="212"/>
      <c r="I791" s="210"/>
      <c r="J791" s="143"/>
      <c r="K791" s="206"/>
      <c r="L791" s="206"/>
      <c r="M791" s="206"/>
      <c r="N791" s="206"/>
      <c r="O791" s="206"/>
      <c r="P791" s="206"/>
      <c r="Q791" s="206"/>
      <c r="R791" s="206"/>
      <c r="S791" s="155"/>
      <c r="T791" s="65"/>
      <c r="U791" s="65"/>
      <c r="V791" s="65"/>
      <c r="W791" s="65"/>
      <c r="X791" s="65"/>
      <c r="Y791" s="65"/>
      <c r="Z791" s="65"/>
      <c r="AA791" s="65"/>
      <c r="AB791" s="65"/>
      <c r="AC791" s="65"/>
      <c r="AD791" s="65"/>
      <c r="AE791" s="65"/>
      <c r="AF791" s="65"/>
      <c r="AG791" s="65"/>
      <c r="AH791" s="65"/>
      <c r="AI791" s="65"/>
      <c r="AJ791" s="65"/>
      <c r="AK791" s="65"/>
      <c r="AL791" s="65"/>
      <c r="AM791" s="65"/>
      <c r="AN791" s="65"/>
      <c r="AO791" s="65"/>
      <c r="AP791" s="65"/>
      <c r="AQ791" s="65"/>
      <c r="AR791" s="65"/>
      <c r="AS791" s="65"/>
      <c r="AT791" s="65"/>
      <c r="AU791" s="65"/>
      <c r="AV791" s="65"/>
      <c r="AW791" s="65"/>
      <c r="AX791" s="65"/>
      <c r="AY791" s="65"/>
      <c r="AZ791" s="65"/>
      <c r="BA791" s="65"/>
      <c r="BB791" s="65"/>
      <c r="BC791" s="65"/>
      <c r="BD791" s="65"/>
      <c r="BE791" s="65"/>
      <c r="BF791" s="65"/>
      <c r="BG791" s="65"/>
      <c r="BH791" s="65"/>
      <c r="BI791" s="65"/>
      <c r="BJ791" s="65"/>
      <c r="BK791" s="65"/>
      <c r="BL791" s="65"/>
      <c r="BM791" s="65"/>
      <c r="BN791" s="65"/>
      <c r="BO791" s="65"/>
      <c r="BP791" s="65"/>
      <c r="BQ791" s="65"/>
      <c r="BR791" s="65"/>
      <c r="BS791" s="65"/>
      <c r="BT791" s="65"/>
      <c r="BU791" s="65"/>
      <c r="BV791" s="65"/>
      <c r="BW791" s="65"/>
      <c r="BX791" s="65"/>
      <c r="BY791" s="65"/>
      <c r="BZ791" s="65"/>
      <c r="CA791" s="65"/>
      <c r="CB791" s="65"/>
      <c r="CC791" s="65"/>
      <c r="CD791" s="65"/>
      <c r="CE791" s="65"/>
      <c r="CF791" s="65"/>
      <c r="CG791" s="65"/>
      <c r="CH791" s="65"/>
      <c r="CI791" s="65"/>
      <c r="CJ791" s="65"/>
      <c r="CK791" s="65"/>
      <c r="CL791" s="65"/>
      <c r="CM791" s="65"/>
      <c r="CN791" s="65"/>
      <c r="CO791" s="65"/>
      <c r="CP791" s="65"/>
      <c r="CQ791" s="65"/>
      <c r="CR791" s="65"/>
      <c r="CS791" s="65"/>
      <c r="CT791" s="65"/>
      <c r="CU791" s="65"/>
      <c r="CV791" s="65"/>
      <c r="CW791" s="65"/>
      <c r="CX791" s="65"/>
      <c r="CY791" s="65"/>
      <c r="CZ791" s="65"/>
      <c r="DA791" s="65"/>
      <c r="DB791" s="65"/>
      <c r="DC791" s="65"/>
      <c r="DD791" s="65"/>
      <c r="DE791" s="65"/>
      <c r="DF791" s="65"/>
      <c r="DG791" s="65"/>
      <c r="DH791" s="65"/>
      <c r="DI791" s="65"/>
      <c r="DJ791" s="65"/>
      <c r="DK791" s="65"/>
      <c r="DL791" s="65"/>
      <c r="DM791" s="65"/>
      <c r="DN791" s="65"/>
      <c r="DO791" s="65"/>
      <c r="DP791" s="65"/>
      <c r="DQ791" s="65"/>
      <c r="DR791" s="65"/>
      <c r="DS791" s="65"/>
    </row>
    <row r="792" spans="1:123" s="64" customFormat="1" x14ac:dyDescent="0.35">
      <c r="A792" s="205"/>
      <c r="B792" s="206" t="s">
        <v>37</v>
      </c>
      <c r="C792" s="207"/>
      <c r="D792" s="291">
        <v>12.26</v>
      </c>
      <c r="E792" s="210">
        <v>10.3</v>
      </c>
      <c r="F792" s="210"/>
      <c r="G792" s="211"/>
      <c r="H792" s="212"/>
      <c r="I792" s="210"/>
      <c r="J792" s="143"/>
      <c r="K792" s="206"/>
      <c r="L792" s="206"/>
      <c r="M792" s="206"/>
      <c r="N792" s="206"/>
      <c r="O792" s="206"/>
      <c r="P792" s="206"/>
      <c r="Q792" s="206"/>
      <c r="R792" s="206"/>
      <c r="S792" s="155"/>
      <c r="T792" s="65"/>
      <c r="U792" s="65"/>
      <c r="V792" s="65"/>
      <c r="W792" s="65"/>
      <c r="X792" s="65"/>
      <c r="Y792" s="65"/>
      <c r="Z792" s="65"/>
      <c r="AA792" s="65"/>
      <c r="AB792" s="65"/>
      <c r="AC792" s="65"/>
      <c r="AD792" s="65"/>
      <c r="AE792" s="65"/>
      <c r="AF792" s="65"/>
      <c r="AG792" s="65"/>
      <c r="AH792" s="65"/>
      <c r="AI792" s="65"/>
      <c r="AJ792" s="65"/>
      <c r="AK792" s="65"/>
      <c r="AL792" s="65"/>
      <c r="AM792" s="65"/>
      <c r="AN792" s="65"/>
      <c r="AO792" s="65"/>
      <c r="AP792" s="65"/>
      <c r="AQ792" s="65"/>
      <c r="AR792" s="65"/>
      <c r="AS792" s="65"/>
      <c r="AT792" s="65"/>
      <c r="AU792" s="65"/>
      <c r="AV792" s="65"/>
      <c r="AW792" s="65"/>
      <c r="AX792" s="65"/>
      <c r="AY792" s="65"/>
      <c r="AZ792" s="65"/>
      <c r="BA792" s="65"/>
      <c r="BB792" s="65"/>
      <c r="BC792" s="65"/>
      <c r="BD792" s="65"/>
      <c r="BE792" s="65"/>
      <c r="BF792" s="65"/>
      <c r="BG792" s="65"/>
      <c r="BH792" s="65"/>
      <c r="BI792" s="65"/>
      <c r="BJ792" s="65"/>
      <c r="BK792" s="65"/>
      <c r="BL792" s="65"/>
      <c r="BM792" s="65"/>
      <c r="BN792" s="65"/>
      <c r="BO792" s="65"/>
      <c r="BP792" s="65"/>
      <c r="BQ792" s="65"/>
      <c r="BR792" s="65"/>
      <c r="BS792" s="65"/>
      <c r="BT792" s="65"/>
      <c r="BU792" s="65"/>
      <c r="BV792" s="65"/>
      <c r="BW792" s="65"/>
      <c r="BX792" s="65"/>
      <c r="BY792" s="65"/>
      <c r="BZ792" s="65"/>
      <c r="CA792" s="65"/>
      <c r="CB792" s="65"/>
      <c r="CC792" s="65"/>
      <c r="CD792" s="65"/>
      <c r="CE792" s="65"/>
      <c r="CF792" s="65"/>
      <c r="CG792" s="65"/>
      <c r="CH792" s="65"/>
      <c r="CI792" s="65"/>
      <c r="CJ792" s="65"/>
      <c r="CK792" s="65"/>
      <c r="CL792" s="65"/>
      <c r="CM792" s="65"/>
      <c r="CN792" s="65"/>
      <c r="CO792" s="65"/>
      <c r="CP792" s="65"/>
      <c r="CQ792" s="65"/>
      <c r="CR792" s="65"/>
      <c r="CS792" s="65"/>
      <c r="CT792" s="65"/>
      <c r="CU792" s="65"/>
      <c r="CV792" s="65"/>
      <c r="CW792" s="65"/>
      <c r="CX792" s="65"/>
      <c r="CY792" s="65"/>
      <c r="CZ792" s="65"/>
      <c r="DA792" s="65"/>
      <c r="DB792" s="65"/>
      <c r="DC792" s="65"/>
      <c r="DD792" s="65"/>
      <c r="DE792" s="65"/>
      <c r="DF792" s="65"/>
      <c r="DG792" s="65"/>
      <c r="DH792" s="65"/>
      <c r="DI792" s="65"/>
      <c r="DJ792" s="65"/>
      <c r="DK792" s="65"/>
      <c r="DL792" s="65"/>
      <c r="DM792" s="65"/>
      <c r="DN792" s="65"/>
      <c r="DO792" s="65"/>
      <c r="DP792" s="65"/>
      <c r="DQ792" s="65"/>
      <c r="DR792" s="65"/>
      <c r="DS792" s="65"/>
    </row>
    <row r="793" spans="1:123" s="64" customFormat="1" x14ac:dyDescent="0.35">
      <c r="A793" s="205"/>
      <c r="B793" s="206" t="s">
        <v>22</v>
      </c>
      <c r="C793" s="207"/>
      <c r="D793" s="291">
        <v>2</v>
      </c>
      <c r="E793" s="210">
        <v>2</v>
      </c>
      <c r="F793" s="210"/>
      <c r="G793" s="211"/>
      <c r="H793" s="212"/>
      <c r="I793" s="210"/>
      <c r="J793" s="143"/>
      <c r="K793" s="206"/>
      <c r="L793" s="206"/>
      <c r="M793" s="206"/>
      <c r="N793" s="206"/>
      <c r="O793" s="206"/>
      <c r="P793" s="206"/>
      <c r="Q793" s="206"/>
      <c r="R793" s="206"/>
      <c r="S793" s="155"/>
      <c r="T793" s="65"/>
      <c r="U793" s="65"/>
      <c r="V793" s="65"/>
      <c r="W793" s="65"/>
      <c r="X793" s="65"/>
      <c r="Y793" s="65"/>
      <c r="Z793" s="65"/>
      <c r="AA793" s="65"/>
      <c r="AB793" s="65"/>
      <c r="AC793" s="65"/>
      <c r="AD793" s="65"/>
      <c r="AE793" s="65"/>
      <c r="AF793" s="65"/>
      <c r="AG793" s="65"/>
      <c r="AH793" s="65"/>
      <c r="AI793" s="65"/>
      <c r="AJ793" s="65"/>
      <c r="AK793" s="65"/>
      <c r="AL793" s="65"/>
      <c r="AM793" s="65"/>
      <c r="AN793" s="65"/>
      <c r="AO793" s="65"/>
      <c r="AP793" s="65"/>
      <c r="AQ793" s="65"/>
      <c r="AR793" s="65"/>
      <c r="AS793" s="65"/>
      <c r="AT793" s="65"/>
      <c r="AU793" s="65"/>
      <c r="AV793" s="65"/>
      <c r="AW793" s="65"/>
      <c r="AX793" s="65"/>
      <c r="AY793" s="65"/>
      <c r="AZ793" s="65"/>
      <c r="BA793" s="65"/>
      <c r="BB793" s="65"/>
      <c r="BC793" s="65"/>
      <c r="BD793" s="65"/>
      <c r="BE793" s="65"/>
      <c r="BF793" s="65"/>
      <c r="BG793" s="65"/>
      <c r="BH793" s="65"/>
      <c r="BI793" s="65"/>
      <c r="BJ793" s="65"/>
      <c r="BK793" s="65"/>
      <c r="BL793" s="65"/>
      <c r="BM793" s="65"/>
      <c r="BN793" s="65"/>
      <c r="BO793" s="65"/>
      <c r="BP793" s="65"/>
      <c r="BQ793" s="65"/>
      <c r="BR793" s="65"/>
      <c r="BS793" s="65"/>
      <c r="BT793" s="65"/>
      <c r="BU793" s="65"/>
      <c r="BV793" s="65"/>
      <c r="BW793" s="65"/>
      <c r="BX793" s="65"/>
      <c r="BY793" s="65"/>
      <c r="BZ793" s="65"/>
      <c r="CA793" s="65"/>
      <c r="CB793" s="65"/>
      <c r="CC793" s="65"/>
      <c r="CD793" s="65"/>
      <c r="CE793" s="65"/>
      <c r="CF793" s="65"/>
      <c r="CG793" s="65"/>
      <c r="CH793" s="65"/>
      <c r="CI793" s="65"/>
      <c r="CJ793" s="65"/>
      <c r="CK793" s="65"/>
      <c r="CL793" s="65"/>
      <c r="CM793" s="65"/>
      <c r="CN793" s="65"/>
      <c r="CO793" s="65"/>
      <c r="CP793" s="65"/>
      <c r="CQ793" s="65"/>
      <c r="CR793" s="65"/>
      <c r="CS793" s="65"/>
      <c r="CT793" s="65"/>
      <c r="CU793" s="65"/>
      <c r="CV793" s="65"/>
      <c r="CW793" s="65"/>
      <c r="CX793" s="65"/>
      <c r="CY793" s="65"/>
      <c r="CZ793" s="65"/>
      <c r="DA793" s="65"/>
      <c r="DB793" s="65"/>
      <c r="DC793" s="65"/>
      <c r="DD793" s="65"/>
      <c r="DE793" s="65"/>
      <c r="DF793" s="65"/>
      <c r="DG793" s="65"/>
      <c r="DH793" s="65"/>
      <c r="DI793" s="65"/>
      <c r="DJ793" s="65"/>
      <c r="DK793" s="65"/>
      <c r="DL793" s="65"/>
      <c r="DM793" s="65"/>
      <c r="DN793" s="65"/>
      <c r="DO793" s="65"/>
      <c r="DP793" s="65"/>
      <c r="DQ793" s="65"/>
      <c r="DR793" s="65"/>
      <c r="DS793" s="65"/>
    </row>
    <row r="794" spans="1:123" s="64" customFormat="1" x14ac:dyDescent="0.35">
      <c r="A794" s="205"/>
      <c r="B794" s="206" t="s">
        <v>21</v>
      </c>
      <c r="C794" s="207"/>
      <c r="D794" s="291">
        <v>1.8</v>
      </c>
      <c r="E794" s="210">
        <v>1.8</v>
      </c>
      <c r="F794" s="210"/>
      <c r="G794" s="211"/>
      <c r="H794" s="212"/>
      <c r="I794" s="210"/>
      <c r="J794" s="143"/>
      <c r="K794" s="206"/>
      <c r="L794" s="206"/>
      <c r="M794" s="206"/>
      <c r="N794" s="206"/>
      <c r="O794" s="206"/>
      <c r="P794" s="206"/>
      <c r="Q794" s="206"/>
      <c r="R794" s="206"/>
      <c r="S794" s="155"/>
      <c r="T794" s="65"/>
      <c r="U794" s="65"/>
      <c r="V794" s="65"/>
      <c r="W794" s="65"/>
      <c r="X794" s="65"/>
      <c r="Y794" s="65"/>
      <c r="Z794" s="65"/>
      <c r="AA794" s="65"/>
      <c r="AB794" s="65"/>
      <c r="AC794" s="65"/>
      <c r="AD794" s="65"/>
      <c r="AE794" s="65"/>
      <c r="AF794" s="65"/>
      <c r="AG794" s="65"/>
      <c r="AH794" s="65"/>
      <c r="AI794" s="65"/>
      <c r="AJ794" s="65"/>
      <c r="AK794" s="65"/>
      <c r="AL794" s="65"/>
      <c r="AM794" s="65"/>
      <c r="AN794" s="65"/>
      <c r="AO794" s="65"/>
      <c r="AP794" s="65"/>
      <c r="AQ794" s="65"/>
      <c r="AR794" s="65"/>
      <c r="AS794" s="65"/>
      <c r="AT794" s="65"/>
      <c r="AU794" s="65"/>
      <c r="AV794" s="65"/>
      <c r="AW794" s="65"/>
      <c r="AX794" s="65"/>
      <c r="AY794" s="65"/>
      <c r="AZ794" s="65"/>
      <c r="BA794" s="65"/>
      <c r="BB794" s="65"/>
      <c r="BC794" s="65"/>
      <c r="BD794" s="65"/>
      <c r="BE794" s="65"/>
      <c r="BF794" s="65"/>
      <c r="BG794" s="65"/>
      <c r="BH794" s="65"/>
      <c r="BI794" s="65"/>
      <c r="BJ794" s="65"/>
      <c r="BK794" s="65"/>
      <c r="BL794" s="65"/>
      <c r="BM794" s="65"/>
      <c r="BN794" s="65"/>
      <c r="BO794" s="65"/>
      <c r="BP794" s="65"/>
      <c r="BQ794" s="65"/>
      <c r="BR794" s="65"/>
      <c r="BS794" s="65"/>
      <c r="BT794" s="65"/>
      <c r="BU794" s="65"/>
      <c r="BV794" s="65"/>
      <c r="BW794" s="65"/>
      <c r="BX794" s="65"/>
      <c r="BY794" s="65"/>
      <c r="BZ794" s="65"/>
      <c r="CA794" s="65"/>
      <c r="CB794" s="65"/>
      <c r="CC794" s="65"/>
      <c r="CD794" s="65"/>
      <c r="CE794" s="65"/>
      <c r="CF794" s="65"/>
      <c r="CG794" s="65"/>
      <c r="CH794" s="65"/>
      <c r="CI794" s="65"/>
      <c r="CJ794" s="65"/>
      <c r="CK794" s="65"/>
      <c r="CL794" s="65"/>
      <c r="CM794" s="65"/>
      <c r="CN794" s="65"/>
      <c r="CO794" s="65"/>
      <c r="CP794" s="65"/>
      <c r="CQ794" s="65"/>
      <c r="CR794" s="65"/>
      <c r="CS794" s="65"/>
      <c r="CT794" s="65"/>
      <c r="CU794" s="65"/>
      <c r="CV794" s="65"/>
      <c r="CW794" s="65"/>
      <c r="CX794" s="65"/>
      <c r="CY794" s="65"/>
      <c r="CZ794" s="65"/>
      <c r="DA794" s="65"/>
      <c r="DB794" s="65"/>
      <c r="DC794" s="65"/>
      <c r="DD794" s="65"/>
      <c r="DE794" s="65"/>
      <c r="DF794" s="65"/>
      <c r="DG794" s="65"/>
      <c r="DH794" s="65"/>
      <c r="DI794" s="65"/>
      <c r="DJ794" s="65"/>
      <c r="DK794" s="65"/>
      <c r="DL794" s="65"/>
      <c r="DM794" s="65"/>
      <c r="DN794" s="65"/>
      <c r="DO794" s="65"/>
      <c r="DP794" s="65"/>
      <c r="DQ794" s="65"/>
      <c r="DR794" s="65"/>
      <c r="DS794" s="65"/>
    </row>
    <row r="795" spans="1:123" s="64" customFormat="1" x14ac:dyDescent="0.35">
      <c r="A795" s="205"/>
      <c r="B795" s="206" t="s">
        <v>44</v>
      </c>
      <c r="C795" s="207"/>
      <c r="D795" s="291">
        <v>2</v>
      </c>
      <c r="E795" s="210">
        <v>2</v>
      </c>
      <c r="F795" s="210"/>
      <c r="G795" s="211"/>
      <c r="H795" s="212"/>
      <c r="I795" s="210"/>
      <c r="J795" s="143"/>
      <c r="K795" s="206"/>
      <c r="L795" s="206"/>
      <c r="M795" s="206"/>
      <c r="N795" s="206"/>
      <c r="O795" s="206"/>
      <c r="P795" s="206"/>
      <c r="Q795" s="206"/>
      <c r="R795" s="206"/>
      <c r="S795" s="155"/>
      <c r="T795" s="65"/>
      <c r="U795" s="65"/>
      <c r="V795" s="65"/>
      <c r="W795" s="65"/>
      <c r="X795" s="65"/>
      <c r="Y795" s="65"/>
      <c r="Z795" s="65"/>
      <c r="AA795" s="65"/>
      <c r="AB795" s="65"/>
      <c r="AC795" s="65"/>
      <c r="AD795" s="65"/>
      <c r="AE795" s="65"/>
      <c r="AF795" s="65"/>
      <c r="AG795" s="65"/>
      <c r="AH795" s="65"/>
      <c r="AI795" s="65"/>
      <c r="AJ795" s="65"/>
      <c r="AK795" s="65"/>
      <c r="AL795" s="65"/>
      <c r="AM795" s="65"/>
      <c r="AN795" s="65"/>
      <c r="AO795" s="65"/>
      <c r="AP795" s="65"/>
      <c r="AQ795" s="65"/>
      <c r="AR795" s="65"/>
      <c r="AS795" s="65"/>
      <c r="AT795" s="65"/>
      <c r="AU795" s="65"/>
      <c r="AV795" s="65"/>
      <c r="AW795" s="65"/>
      <c r="AX795" s="65"/>
      <c r="AY795" s="65"/>
      <c r="AZ795" s="65"/>
      <c r="BA795" s="65"/>
      <c r="BB795" s="65"/>
      <c r="BC795" s="65"/>
      <c r="BD795" s="65"/>
      <c r="BE795" s="65"/>
      <c r="BF795" s="65"/>
      <c r="BG795" s="65"/>
      <c r="BH795" s="65"/>
      <c r="BI795" s="65"/>
      <c r="BJ795" s="65"/>
      <c r="BK795" s="65"/>
      <c r="BL795" s="65"/>
      <c r="BM795" s="65"/>
      <c r="BN795" s="65"/>
      <c r="BO795" s="65"/>
      <c r="BP795" s="65"/>
      <c r="BQ795" s="65"/>
      <c r="BR795" s="65"/>
      <c r="BS795" s="65"/>
      <c r="BT795" s="65"/>
      <c r="BU795" s="65"/>
      <c r="BV795" s="65"/>
      <c r="BW795" s="65"/>
      <c r="BX795" s="65"/>
      <c r="BY795" s="65"/>
      <c r="BZ795" s="65"/>
      <c r="CA795" s="65"/>
      <c r="CB795" s="65"/>
      <c r="CC795" s="65"/>
      <c r="CD795" s="65"/>
      <c r="CE795" s="65"/>
      <c r="CF795" s="65"/>
      <c r="CG795" s="65"/>
      <c r="CH795" s="65"/>
      <c r="CI795" s="65"/>
      <c r="CJ795" s="65"/>
      <c r="CK795" s="65"/>
      <c r="CL795" s="65"/>
      <c r="CM795" s="65"/>
      <c r="CN795" s="65"/>
      <c r="CO795" s="65"/>
      <c r="CP795" s="65"/>
      <c r="CQ795" s="65"/>
      <c r="CR795" s="65"/>
      <c r="CS795" s="65"/>
      <c r="CT795" s="65"/>
      <c r="CU795" s="65"/>
      <c r="CV795" s="65"/>
      <c r="CW795" s="65"/>
      <c r="CX795" s="65"/>
      <c r="CY795" s="65"/>
      <c r="CZ795" s="65"/>
      <c r="DA795" s="65"/>
      <c r="DB795" s="65"/>
      <c r="DC795" s="65"/>
      <c r="DD795" s="65"/>
      <c r="DE795" s="65"/>
      <c r="DF795" s="65"/>
      <c r="DG795" s="65"/>
      <c r="DH795" s="65"/>
      <c r="DI795" s="65"/>
      <c r="DJ795" s="65"/>
      <c r="DK795" s="65"/>
      <c r="DL795" s="65"/>
      <c r="DM795" s="65"/>
      <c r="DN795" s="65"/>
      <c r="DO795" s="65"/>
      <c r="DP795" s="65"/>
      <c r="DQ795" s="65"/>
      <c r="DR795" s="65"/>
      <c r="DS795" s="65"/>
    </row>
    <row r="796" spans="1:123" s="64" customFormat="1" x14ac:dyDescent="0.35">
      <c r="A796" s="205"/>
      <c r="B796" s="205" t="s">
        <v>102</v>
      </c>
      <c r="C796" s="207"/>
      <c r="D796" s="291"/>
      <c r="E796" s="210"/>
      <c r="F796" s="210"/>
      <c r="G796" s="211"/>
      <c r="H796" s="212"/>
      <c r="I796" s="210"/>
      <c r="J796" s="143"/>
      <c r="K796" s="206"/>
      <c r="L796" s="206"/>
      <c r="M796" s="206"/>
      <c r="N796" s="206"/>
      <c r="O796" s="206"/>
      <c r="P796" s="206"/>
      <c r="Q796" s="206"/>
      <c r="R796" s="206"/>
      <c r="S796" s="155"/>
      <c r="T796" s="65"/>
      <c r="U796" s="65"/>
      <c r="V796" s="65"/>
      <c r="W796" s="65"/>
      <c r="X796" s="65"/>
      <c r="Y796" s="65"/>
      <c r="Z796" s="65"/>
      <c r="AA796" s="65"/>
      <c r="AB796" s="65"/>
      <c r="AC796" s="65"/>
      <c r="AD796" s="65"/>
      <c r="AE796" s="65"/>
      <c r="AF796" s="65"/>
      <c r="AG796" s="65"/>
      <c r="AH796" s="65"/>
      <c r="AI796" s="65"/>
      <c r="AJ796" s="65"/>
      <c r="AK796" s="65"/>
      <c r="AL796" s="65"/>
      <c r="AM796" s="65"/>
      <c r="AN796" s="65"/>
      <c r="AO796" s="65"/>
      <c r="AP796" s="65"/>
      <c r="AQ796" s="65"/>
      <c r="AR796" s="65"/>
      <c r="AS796" s="65"/>
      <c r="AT796" s="65"/>
      <c r="AU796" s="65"/>
      <c r="AV796" s="65"/>
      <c r="AW796" s="65"/>
      <c r="AX796" s="65"/>
      <c r="AY796" s="65"/>
      <c r="AZ796" s="65"/>
      <c r="BA796" s="65"/>
      <c r="BB796" s="65"/>
      <c r="BC796" s="65"/>
      <c r="BD796" s="65"/>
      <c r="BE796" s="65"/>
      <c r="BF796" s="65"/>
      <c r="BG796" s="65"/>
      <c r="BH796" s="65"/>
      <c r="BI796" s="65"/>
      <c r="BJ796" s="65"/>
      <c r="BK796" s="65"/>
      <c r="BL796" s="65"/>
      <c r="BM796" s="65"/>
      <c r="BN796" s="65"/>
      <c r="BO796" s="65"/>
      <c r="BP796" s="65"/>
      <c r="BQ796" s="65"/>
      <c r="BR796" s="65"/>
      <c r="BS796" s="65"/>
      <c r="BT796" s="65"/>
      <c r="BU796" s="65"/>
      <c r="BV796" s="65"/>
      <c r="BW796" s="65"/>
      <c r="BX796" s="65"/>
      <c r="BY796" s="65"/>
      <c r="BZ796" s="65"/>
      <c r="CA796" s="65"/>
      <c r="CB796" s="65"/>
      <c r="CC796" s="65"/>
      <c r="CD796" s="65"/>
      <c r="CE796" s="65"/>
      <c r="CF796" s="65"/>
      <c r="CG796" s="65"/>
      <c r="CH796" s="65"/>
      <c r="CI796" s="65"/>
      <c r="CJ796" s="65"/>
      <c r="CK796" s="65"/>
      <c r="CL796" s="65"/>
      <c r="CM796" s="65"/>
      <c r="CN796" s="65"/>
      <c r="CO796" s="65"/>
      <c r="CP796" s="65"/>
      <c r="CQ796" s="65"/>
      <c r="CR796" s="65"/>
      <c r="CS796" s="65"/>
      <c r="CT796" s="65"/>
      <c r="CU796" s="65"/>
      <c r="CV796" s="65"/>
      <c r="CW796" s="65"/>
      <c r="CX796" s="65"/>
      <c r="CY796" s="65"/>
      <c r="CZ796" s="65"/>
      <c r="DA796" s="65"/>
      <c r="DB796" s="65"/>
      <c r="DC796" s="65"/>
      <c r="DD796" s="65"/>
      <c r="DE796" s="65"/>
      <c r="DF796" s="65"/>
      <c r="DG796" s="65"/>
      <c r="DH796" s="65"/>
      <c r="DI796" s="65"/>
      <c r="DJ796" s="65"/>
      <c r="DK796" s="65"/>
      <c r="DL796" s="65"/>
      <c r="DM796" s="65"/>
      <c r="DN796" s="65"/>
      <c r="DO796" s="65"/>
      <c r="DP796" s="65"/>
      <c r="DQ796" s="65"/>
      <c r="DR796" s="65"/>
      <c r="DS796" s="65"/>
    </row>
    <row r="797" spans="1:123" s="64" customFormat="1" x14ac:dyDescent="0.35">
      <c r="A797" s="205"/>
      <c r="B797" s="206" t="s">
        <v>40</v>
      </c>
      <c r="C797" s="207"/>
      <c r="D797" s="291">
        <v>5</v>
      </c>
      <c r="E797" s="210">
        <v>5</v>
      </c>
      <c r="F797" s="210"/>
      <c r="G797" s="211"/>
      <c r="H797" s="212"/>
      <c r="I797" s="210"/>
      <c r="J797" s="143"/>
      <c r="K797" s="206"/>
      <c r="L797" s="206"/>
      <c r="M797" s="206"/>
      <c r="N797" s="206"/>
      <c r="O797" s="206"/>
      <c r="P797" s="206"/>
      <c r="Q797" s="206"/>
      <c r="R797" s="206"/>
      <c r="S797" s="155"/>
      <c r="T797" s="65"/>
      <c r="U797" s="65"/>
      <c r="V797" s="65"/>
      <c r="W797" s="65"/>
      <c r="X797" s="65"/>
      <c r="Y797" s="65"/>
      <c r="Z797" s="65"/>
      <c r="AA797" s="65"/>
      <c r="AB797" s="65"/>
      <c r="AC797" s="65"/>
      <c r="AD797" s="65"/>
      <c r="AE797" s="65"/>
      <c r="AF797" s="65"/>
      <c r="AG797" s="65"/>
      <c r="AH797" s="65"/>
      <c r="AI797" s="65"/>
      <c r="AJ797" s="65"/>
      <c r="AK797" s="65"/>
      <c r="AL797" s="65"/>
      <c r="AM797" s="65"/>
      <c r="AN797" s="65"/>
      <c r="AO797" s="65"/>
      <c r="AP797" s="65"/>
      <c r="AQ797" s="65"/>
      <c r="AR797" s="65"/>
      <c r="AS797" s="65"/>
      <c r="AT797" s="65"/>
      <c r="AU797" s="65"/>
      <c r="AV797" s="65"/>
      <c r="AW797" s="65"/>
      <c r="AX797" s="65"/>
      <c r="AY797" s="65"/>
      <c r="AZ797" s="65"/>
      <c r="BA797" s="65"/>
      <c r="BB797" s="65"/>
      <c r="BC797" s="65"/>
      <c r="BD797" s="65"/>
      <c r="BE797" s="65"/>
      <c r="BF797" s="65"/>
      <c r="BG797" s="65"/>
      <c r="BH797" s="65"/>
      <c r="BI797" s="65"/>
      <c r="BJ797" s="65"/>
      <c r="BK797" s="65"/>
      <c r="BL797" s="65"/>
      <c r="BM797" s="65"/>
      <c r="BN797" s="65"/>
      <c r="BO797" s="65"/>
      <c r="BP797" s="65"/>
      <c r="BQ797" s="65"/>
      <c r="BR797" s="65"/>
      <c r="BS797" s="65"/>
      <c r="BT797" s="65"/>
      <c r="BU797" s="65"/>
      <c r="BV797" s="65"/>
      <c r="BW797" s="65"/>
      <c r="BX797" s="65"/>
      <c r="BY797" s="65"/>
      <c r="BZ797" s="65"/>
      <c r="CA797" s="65"/>
      <c r="CB797" s="65"/>
      <c r="CC797" s="65"/>
      <c r="CD797" s="65"/>
      <c r="CE797" s="65"/>
      <c r="CF797" s="65"/>
      <c r="CG797" s="65"/>
      <c r="CH797" s="65"/>
      <c r="CI797" s="65"/>
      <c r="CJ797" s="65"/>
      <c r="CK797" s="65"/>
      <c r="CL797" s="65"/>
      <c r="CM797" s="65"/>
      <c r="CN797" s="65"/>
      <c r="CO797" s="65"/>
      <c r="CP797" s="65"/>
      <c r="CQ797" s="65"/>
      <c r="CR797" s="65"/>
      <c r="CS797" s="65"/>
      <c r="CT797" s="65"/>
      <c r="CU797" s="65"/>
      <c r="CV797" s="65"/>
      <c r="CW797" s="65"/>
      <c r="CX797" s="65"/>
      <c r="CY797" s="65"/>
      <c r="CZ797" s="65"/>
      <c r="DA797" s="65"/>
      <c r="DB797" s="65"/>
      <c r="DC797" s="65"/>
      <c r="DD797" s="65"/>
      <c r="DE797" s="65"/>
      <c r="DF797" s="65"/>
      <c r="DG797" s="65"/>
      <c r="DH797" s="65"/>
      <c r="DI797" s="65"/>
      <c r="DJ797" s="65"/>
      <c r="DK797" s="65"/>
      <c r="DL797" s="65"/>
      <c r="DM797" s="65"/>
      <c r="DN797" s="65"/>
      <c r="DO797" s="65"/>
      <c r="DP797" s="65"/>
      <c r="DQ797" s="65"/>
      <c r="DR797" s="65"/>
      <c r="DS797" s="65"/>
    </row>
    <row r="798" spans="1:123" s="64" customFormat="1" x14ac:dyDescent="0.35">
      <c r="A798" s="205"/>
      <c r="B798" s="206" t="s">
        <v>47</v>
      </c>
      <c r="C798" s="207"/>
      <c r="D798" s="291">
        <v>1.3</v>
      </c>
      <c r="E798" s="210">
        <v>1.3</v>
      </c>
      <c r="F798" s="210"/>
      <c r="G798" s="211"/>
      <c r="H798" s="212"/>
      <c r="I798" s="210"/>
      <c r="J798" s="143"/>
      <c r="K798" s="206"/>
      <c r="L798" s="206"/>
      <c r="M798" s="206"/>
      <c r="N798" s="206"/>
      <c r="O798" s="206"/>
      <c r="P798" s="206"/>
      <c r="Q798" s="206"/>
      <c r="R798" s="206"/>
      <c r="S798" s="155"/>
      <c r="T798" s="65"/>
      <c r="U798" s="65"/>
      <c r="V798" s="65"/>
      <c r="W798" s="65"/>
      <c r="X798" s="65"/>
      <c r="Y798" s="65"/>
      <c r="Z798" s="65"/>
      <c r="AA798" s="65"/>
      <c r="AB798" s="65"/>
      <c r="AC798" s="65"/>
      <c r="AD798" s="65"/>
      <c r="AE798" s="65"/>
      <c r="AF798" s="65"/>
      <c r="AG798" s="65"/>
      <c r="AH798" s="65"/>
      <c r="AI798" s="65"/>
      <c r="AJ798" s="65"/>
      <c r="AK798" s="65"/>
      <c r="AL798" s="65"/>
      <c r="AM798" s="65"/>
      <c r="AN798" s="65"/>
      <c r="AO798" s="65"/>
      <c r="AP798" s="65"/>
      <c r="AQ798" s="65"/>
      <c r="AR798" s="65"/>
      <c r="AS798" s="65"/>
      <c r="AT798" s="65"/>
      <c r="AU798" s="65"/>
      <c r="AV798" s="65"/>
      <c r="AW798" s="65"/>
      <c r="AX798" s="65"/>
      <c r="AY798" s="65"/>
      <c r="AZ798" s="65"/>
      <c r="BA798" s="65"/>
      <c r="BB798" s="65"/>
      <c r="BC798" s="65"/>
      <c r="BD798" s="65"/>
      <c r="BE798" s="65"/>
      <c r="BF798" s="65"/>
      <c r="BG798" s="65"/>
      <c r="BH798" s="65"/>
      <c r="BI798" s="65"/>
      <c r="BJ798" s="65"/>
      <c r="BK798" s="65"/>
      <c r="BL798" s="65"/>
      <c r="BM798" s="65"/>
      <c r="BN798" s="65"/>
      <c r="BO798" s="65"/>
      <c r="BP798" s="65"/>
      <c r="BQ798" s="65"/>
      <c r="BR798" s="65"/>
      <c r="BS798" s="65"/>
      <c r="BT798" s="65"/>
      <c r="BU798" s="65"/>
      <c r="BV798" s="65"/>
      <c r="BW798" s="65"/>
      <c r="BX798" s="65"/>
      <c r="BY798" s="65"/>
      <c r="BZ798" s="65"/>
      <c r="CA798" s="65"/>
      <c r="CB798" s="65"/>
      <c r="CC798" s="65"/>
      <c r="CD798" s="65"/>
      <c r="CE798" s="65"/>
      <c r="CF798" s="65"/>
      <c r="CG798" s="65"/>
      <c r="CH798" s="65"/>
      <c r="CI798" s="65"/>
      <c r="CJ798" s="65"/>
      <c r="CK798" s="65"/>
      <c r="CL798" s="65"/>
      <c r="CM798" s="65"/>
      <c r="CN798" s="65"/>
      <c r="CO798" s="65"/>
      <c r="CP798" s="65"/>
      <c r="CQ798" s="65"/>
      <c r="CR798" s="65"/>
      <c r="CS798" s="65"/>
      <c r="CT798" s="65"/>
      <c r="CU798" s="65"/>
      <c r="CV798" s="65"/>
      <c r="CW798" s="65"/>
      <c r="CX798" s="65"/>
      <c r="CY798" s="65"/>
      <c r="CZ798" s="65"/>
      <c r="DA798" s="65"/>
      <c r="DB798" s="65"/>
      <c r="DC798" s="65"/>
      <c r="DD798" s="65"/>
      <c r="DE798" s="65"/>
      <c r="DF798" s="65"/>
      <c r="DG798" s="65"/>
      <c r="DH798" s="65"/>
      <c r="DI798" s="65"/>
      <c r="DJ798" s="65"/>
      <c r="DK798" s="65"/>
      <c r="DL798" s="65"/>
      <c r="DM798" s="65"/>
      <c r="DN798" s="65"/>
      <c r="DO798" s="65"/>
      <c r="DP798" s="65"/>
      <c r="DQ798" s="65"/>
      <c r="DR798" s="65"/>
      <c r="DS798" s="65"/>
    </row>
    <row r="799" spans="1:123" s="64" customFormat="1" x14ac:dyDescent="0.35">
      <c r="A799" s="205"/>
      <c r="B799" s="206" t="s">
        <v>56</v>
      </c>
      <c r="C799" s="207"/>
      <c r="D799" s="291">
        <v>15</v>
      </c>
      <c r="E799" s="210">
        <v>15</v>
      </c>
      <c r="F799" s="210"/>
      <c r="G799" s="211"/>
      <c r="H799" s="212"/>
      <c r="I799" s="210"/>
      <c r="J799" s="143"/>
      <c r="K799" s="206"/>
      <c r="L799" s="206"/>
      <c r="M799" s="206"/>
      <c r="N799" s="206"/>
      <c r="O799" s="206"/>
      <c r="P799" s="206"/>
      <c r="Q799" s="206"/>
      <c r="R799" s="206"/>
      <c r="S799" s="155"/>
      <c r="T799" s="65"/>
      <c r="U799" s="65"/>
      <c r="V799" s="65"/>
      <c r="W799" s="65"/>
      <c r="X799" s="65"/>
      <c r="Y799" s="65"/>
      <c r="Z799" s="65"/>
      <c r="AA799" s="65"/>
      <c r="AB799" s="65"/>
      <c r="AC799" s="65"/>
      <c r="AD799" s="65"/>
      <c r="AE799" s="65"/>
      <c r="AF799" s="65"/>
      <c r="AG799" s="65"/>
      <c r="AH799" s="65"/>
      <c r="AI799" s="65"/>
      <c r="AJ799" s="65"/>
      <c r="AK799" s="65"/>
      <c r="AL799" s="65"/>
      <c r="AM799" s="65"/>
      <c r="AN799" s="65"/>
      <c r="AO799" s="65"/>
      <c r="AP799" s="65"/>
      <c r="AQ799" s="65"/>
      <c r="AR799" s="65"/>
      <c r="AS799" s="65"/>
      <c r="AT799" s="65"/>
      <c r="AU799" s="65"/>
      <c r="AV799" s="65"/>
      <c r="AW799" s="65"/>
      <c r="AX799" s="65"/>
      <c r="AY799" s="65"/>
      <c r="AZ799" s="65"/>
      <c r="BA799" s="65"/>
      <c r="BB799" s="65"/>
      <c r="BC799" s="65"/>
      <c r="BD799" s="65"/>
      <c r="BE799" s="65"/>
      <c r="BF799" s="65"/>
      <c r="BG799" s="65"/>
      <c r="BH799" s="65"/>
      <c r="BI799" s="65"/>
      <c r="BJ799" s="65"/>
      <c r="BK799" s="65"/>
      <c r="BL799" s="65"/>
      <c r="BM799" s="65"/>
      <c r="BN799" s="65"/>
      <c r="BO799" s="65"/>
      <c r="BP799" s="65"/>
      <c r="BQ799" s="65"/>
      <c r="BR799" s="65"/>
      <c r="BS799" s="65"/>
      <c r="BT799" s="65"/>
      <c r="BU799" s="65"/>
      <c r="BV799" s="65"/>
      <c r="BW799" s="65"/>
      <c r="BX799" s="65"/>
      <c r="BY799" s="65"/>
      <c r="BZ799" s="65"/>
      <c r="CA799" s="65"/>
      <c r="CB799" s="65"/>
      <c r="CC799" s="65"/>
      <c r="CD799" s="65"/>
      <c r="CE799" s="65"/>
      <c r="CF799" s="65"/>
      <c r="CG799" s="65"/>
      <c r="CH799" s="65"/>
      <c r="CI799" s="65"/>
      <c r="CJ799" s="65"/>
      <c r="CK799" s="65"/>
      <c r="CL799" s="65"/>
      <c r="CM799" s="65"/>
      <c r="CN799" s="65"/>
      <c r="CO799" s="65"/>
      <c r="CP799" s="65"/>
      <c r="CQ799" s="65"/>
      <c r="CR799" s="65"/>
      <c r="CS799" s="65"/>
      <c r="CT799" s="65"/>
      <c r="CU799" s="65"/>
      <c r="CV799" s="65"/>
      <c r="CW799" s="65"/>
      <c r="CX799" s="65"/>
      <c r="CY799" s="65"/>
      <c r="CZ799" s="65"/>
      <c r="DA799" s="65"/>
      <c r="DB799" s="65"/>
      <c r="DC799" s="65"/>
      <c r="DD799" s="65"/>
      <c r="DE799" s="65"/>
      <c r="DF799" s="65"/>
      <c r="DG799" s="65"/>
      <c r="DH799" s="65"/>
      <c r="DI799" s="65"/>
      <c r="DJ799" s="65"/>
      <c r="DK799" s="65"/>
      <c r="DL799" s="65"/>
      <c r="DM799" s="65"/>
      <c r="DN799" s="65"/>
      <c r="DO799" s="65"/>
      <c r="DP799" s="65"/>
      <c r="DQ799" s="65"/>
      <c r="DR799" s="65"/>
      <c r="DS799" s="65"/>
    </row>
    <row r="800" spans="1:123" s="64" customFormat="1" x14ac:dyDescent="0.35">
      <c r="A800" s="205"/>
      <c r="B800" s="206" t="s">
        <v>103</v>
      </c>
      <c r="C800" s="207"/>
      <c r="D800" s="291"/>
      <c r="E800" s="210">
        <v>20</v>
      </c>
      <c r="F800" s="210"/>
      <c r="G800" s="211"/>
      <c r="H800" s="212"/>
      <c r="I800" s="210"/>
      <c r="J800" s="143"/>
      <c r="K800" s="206"/>
      <c r="L800" s="206"/>
      <c r="M800" s="206"/>
      <c r="N800" s="206"/>
      <c r="O800" s="206"/>
      <c r="P800" s="206"/>
      <c r="Q800" s="206"/>
      <c r="R800" s="206"/>
      <c r="S800" s="155"/>
      <c r="T800" s="65"/>
      <c r="U800" s="65"/>
      <c r="V800" s="65"/>
      <c r="W800" s="65"/>
      <c r="X800" s="65"/>
      <c r="Y800" s="65"/>
      <c r="Z800" s="65"/>
      <c r="AA800" s="65"/>
      <c r="AB800" s="65"/>
      <c r="AC800" s="65"/>
      <c r="AD800" s="65"/>
      <c r="AE800" s="65"/>
      <c r="AF800" s="65"/>
      <c r="AG800" s="65"/>
      <c r="AH800" s="65"/>
      <c r="AI800" s="65"/>
      <c r="AJ800" s="65"/>
      <c r="AK800" s="65"/>
      <c r="AL800" s="65"/>
      <c r="AM800" s="65"/>
      <c r="AN800" s="65"/>
      <c r="AO800" s="65"/>
      <c r="AP800" s="65"/>
      <c r="AQ800" s="65"/>
      <c r="AR800" s="65"/>
      <c r="AS800" s="65"/>
      <c r="AT800" s="65"/>
      <c r="AU800" s="65"/>
      <c r="AV800" s="65"/>
      <c r="AW800" s="65"/>
      <c r="AX800" s="65"/>
      <c r="AY800" s="65"/>
      <c r="AZ800" s="65"/>
      <c r="BA800" s="65"/>
      <c r="BB800" s="65"/>
      <c r="BC800" s="65"/>
      <c r="BD800" s="65"/>
      <c r="BE800" s="65"/>
      <c r="BF800" s="65"/>
      <c r="BG800" s="65"/>
      <c r="BH800" s="65"/>
      <c r="BI800" s="65"/>
      <c r="BJ800" s="65"/>
      <c r="BK800" s="65"/>
      <c r="BL800" s="65"/>
      <c r="BM800" s="65"/>
      <c r="BN800" s="65"/>
      <c r="BO800" s="65"/>
      <c r="BP800" s="65"/>
      <c r="BQ800" s="65"/>
      <c r="BR800" s="65"/>
      <c r="BS800" s="65"/>
      <c r="BT800" s="65"/>
      <c r="BU800" s="65"/>
      <c r="BV800" s="65"/>
      <c r="BW800" s="65"/>
      <c r="BX800" s="65"/>
      <c r="BY800" s="65"/>
      <c r="BZ800" s="65"/>
      <c r="CA800" s="65"/>
      <c r="CB800" s="65"/>
      <c r="CC800" s="65"/>
      <c r="CD800" s="65"/>
      <c r="CE800" s="65"/>
      <c r="CF800" s="65"/>
      <c r="CG800" s="65"/>
      <c r="CH800" s="65"/>
      <c r="CI800" s="65"/>
      <c r="CJ800" s="65"/>
      <c r="CK800" s="65"/>
      <c r="CL800" s="65"/>
      <c r="CM800" s="65"/>
      <c r="CN800" s="65"/>
      <c r="CO800" s="65"/>
      <c r="CP800" s="65"/>
      <c r="CQ800" s="65"/>
      <c r="CR800" s="65"/>
      <c r="CS800" s="65"/>
      <c r="CT800" s="65"/>
      <c r="CU800" s="65"/>
      <c r="CV800" s="65"/>
      <c r="CW800" s="65"/>
      <c r="CX800" s="65"/>
      <c r="CY800" s="65"/>
      <c r="CZ800" s="65"/>
      <c r="DA800" s="65"/>
      <c r="DB800" s="65"/>
      <c r="DC800" s="65"/>
      <c r="DD800" s="65"/>
      <c r="DE800" s="65"/>
      <c r="DF800" s="65"/>
      <c r="DG800" s="65"/>
      <c r="DH800" s="65"/>
      <c r="DI800" s="65"/>
      <c r="DJ800" s="65"/>
      <c r="DK800" s="65"/>
      <c r="DL800" s="65"/>
      <c r="DM800" s="65"/>
      <c r="DN800" s="65"/>
      <c r="DO800" s="65"/>
      <c r="DP800" s="65"/>
      <c r="DQ800" s="65"/>
      <c r="DR800" s="65"/>
      <c r="DS800" s="65"/>
    </row>
    <row r="801" spans="1:172" s="75" customFormat="1" x14ac:dyDescent="0.35">
      <c r="A801" s="137" t="s">
        <v>190</v>
      </c>
      <c r="B801" s="138"/>
      <c r="C801" s="139">
        <v>180</v>
      </c>
      <c r="D801" s="284"/>
      <c r="E801" s="284"/>
      <c r="F801" s="142">
        <v>0.1</v>
      </c>
      <c r="G801" s="141">
        <v>0.1</v>
      </c>
      <c r="H801" s="141">
        <v>11.8</v>
      </c>
      <c r="I801" s="141">
        <v>48.5</v>
      </c>
      <c r="J801" s="143" t="s">
        <v>249</v>
      </c>
      <c r="K801" s="206"/>
      <c r="L801" s="206"/>
      <c r="M801" s="206"/>
      <c r="N801" s="206"/>
      <c r="O801" s="206"/>
      <c r="P801" s="206"/>
      <c r="Q801" s="206"/>
      <c r="R801" s="206"/>
      <c r="S801" s="155"/>
      <c r="T801" s="84"/>
      <c r="U801" s="84"/>
      <c r="V801" s="84"/>
      <c r="W801" s="84"/>
      <c r="X801" s="84"/>
      <c r="Y801" s="84"/>
      <c r="Z801" s="84"/>
      <c r="AA801" s="84"/>
      <c r="AB801" s="84"/>
      <c r="AC801" s="84"/>
      <c r="AD801" s="84"/>
      <c r="AE801" s="84"/>
      <c r="AF801" s="84"/>
      <c r="AG801" s="84"/>
      <c r="AH801" s="84"/>
      <c r="AI801" s="84"/>
      <c r="AJ801" s="84"/>
      <c r="AK801" s="84"/>
      <c r="AL801" s="84"/>
      <c r="AM801" s="84"/>
      <c r="AN801" s="84"/>
      <c r="AO801" s="84"/>
      <c r="AP801" s="84"/>
      <c r="AQ801" s="84"/>
      <c r="AR801" s="84"/>
      <c r="AS801" s="84"/>
      <c r="AT801" s="84"/>
      <c r="AU801" s="84"/>
      <c r="AV801" s="84"/>
      <c r="AW801" s="84"/>
      <c r="AX801" s="84"/>
      <c r="AY801" s="84"/>
      <c r="AZ801" s="84"/>
      <c r="BA801" s="84"/>
      <c r="BB801" s="84"/>
      <c r="BC801" s="84"/>
      <c r="BD801" s="84"/>
      <c r="BE801" s="84"/>
      <c r="BF801" s="84"/>
      <c r="BG801" s="84"/>
      <c r="BH801" s="84"/>
      <c r="BI801" s="84"/>
      <c r="BJ801" s="84"/>
      <c r="BK801" s="84"/>
      <c r="BL801" s="84"/>
      <c r="BM801" s="84"/>
      <c r="BN801" s="84"/>
      <c r="BO801" s="84"/>
      <c r="BP801" s="84"/>
      <c r="BQ801" s="84"/>
      <c r="BR801" s="84"/>
      <c r="BS801" s="84"/>
      <c r="BT801" s="84"/>
      <c r="BU801" s="84"/>
      <c r="BV801" s="84"/>
      <c r="BW801" s="84"/>
      <c r="BX801" s="84"/>
      <c r="BY801" s="84"/>
      <c r="BZ801" s="84"/>
      <c r="CA801" s="84"/>
      <c r="CB801" s="84"/>
      <c r="CC801" s="84"/>
      <c r="CD801" s="84"/>
      <c r="CE801" s="84"/>
      <c r="CF801" s="84"/>
      <c r="CG801" s="84"/>
      <c r="CH801" s="84"/>
      <c r="CI801" s="84"/>
      <c r="CJ801" s="84"/>
      <c r="CK801" s="84"/>
      <c r="CL801" s="84"/>
      <c r="CM801" s="84"/>
      <c r="CN801" s="84"/>
      <c r="CO801" s="84"/>
      <c r="CP801" s="84"/>
      <c r="CQ801" s="84"/>
      <c r="CR801" s="84"/>
      <c r="CS801" s="84"/>
      <c r="CT801" s="84"/>
      <c r="CU801" s="84"/>
      <c r="CV801" s="84"/>
      <c r="CW801" s="84"/>
      <c r="CX801" s="84"/>
      <c r="CY801" s="84"/>
      <c r="CZ801" s="84"/>
      <c r="DA801" s="84"/>
      <c r="DB801" s="84"/>
      <c r="DC801" s="84"/>
      <c r="DD801" s="84"/>
      <c r="DE801" s="84"/>
      <c r="DF801" s="84"/>
      <c r="DG801" s="84"/>
      <c r="DH801" s="84"/>
      <c r="DI801" s="84"/>
      <c r="DJ801" s="84"/>
      <c r="DK801" s="84"/>
      <c r="DL801" s="84"/>
      <c r="DM801" s="84"/>
      <c r="DN801" s="84"/>
      <c r="DO801" s="84"/>
      <c r="DP801" s="84"/>
      <c r="DQ801" s="84"/>
      <c r="DR801" s="84"/>
      <c r="DS801" s="84"/>
    </row>
    <row r="802" spans="1:172" s="75" customFormat="1" x14ac:dyDescent="0.35">
      <c r="A802" s="137"/>
      <c r="B802" s="138" t="s">
        <v>85</v>
      </c>
      <c r="C802" s="139"/>
      <c r="D802" s="284">
        <v>40.799999999999997</v>
      </c>
      <c r="E802" s="284">
        <v>36</v>
      </c>
      <c r="F802" s="142"/>
      <c r="G802" s="142"/>
      <c r="H802" s="141"/>
      <c r="I802" s="141"/>
      <c r="J802" s="143"/>
      <c r="K802" s="206"/>
      <c r="L802" s="206"/>
      <c r="M802" s="206"/>
      <c r="N802" s="206"/>
      <c r="O802" s="206"/>
      <c r="P802" s="206"/>
      <c r="Q802" s="206"/>
      <c r="R802" s="206"/>
      <c r="S802" s="155"/>
      <c r="T802" s="84"/>
      <c r="U802" s="84"/>
      <c r="V802" s="84"/>
      <c r="W802" s="84"/>
      <c r="X802" s="84"/>
      <c r="Y802" s="84"/>
      <c r="Z802" s="84"/>
      <c r="AA802" s="84"/>
      <c r="AB802" s="84"/>
      <c r="AC802" s="84"/>
      <c r="AD802" s="84"/>
      <c r="AE802" s="84"/>
      <c r="AF802" s="84"/>
      <c r="AG802" s="84"/>
      <c r="AH802" s="84"/>
      <c r="AI802" s="84"/>
      <c r="AJ802" s="84"/>
      <c r="AK802" s="84"/>
      <c r="AL802" s="84"/>
      <c r="AM802" s="84"/>
      <c r="AN802" s="84"/>
      <c r="AO802" s="84"/>
      <c r="AP802" s="84"/>
      <c r="AQ802" s="84"/>
      <c r="AR802" s="84"/>
      <c r="AS802" s="84"/>
      <c r="AT802" s="84"/>
      <c r="AU802" s="84"/>
      <c r="AV802" s="84"/>
      <c r="AW802" s="84"/>
      <c r="AX802" s="84"/>
      <c r="AY802" s="84"/>
      <c r="AZ802" s="84"/>
      <c r="BA802" s="84"/>
      <c r="BB802" s="84"/>
      <c r="BC802" s="84"/>
      <c r="BD802" s="84"/>
      <c r="BE802" s="84"/>
      <c r="BF802" s="84"/>
      <c r="BG802" s="84"/>
      <c r="BH802" s="84"/>
      <c r="BI802" s="84"/>
      <c r="BJ802" s="84"/>
      <c r="BK802" s="84"/>
      <c r="BL802" s="84"/>
      <c r="BM802" s="84"/>
      <c r="BN802" s="84"/>
      <c r="BO802" s="84"/>
      <c r="BP802" s="84"/>
      <c r="BQ802" s="84"/>
      <c r="BR802" s="84"/>
      <c r="BS802" s="84"/>
      <c r="BT802" s="84"/>
      <c r="BU802" s="84"/>
      <c r="BV802" s="84"/>
      <c r="BW802" s="84"/>
      <c r="BX802" s="84"/>
      <c r="BY802" s="84"/>
      <c r="BZ802" s="84"/>
      <c r="CA802" s="84"/>
      <c r="CB802" s="84"/>
      <c r="CC802" s="84"/>
      <c r="CD802" s="84"/>
      <c r="CE802" s="84"/>
      <c r="CF802" s="84"/>
      <c r="CG802" s="84"/>
      <c r="CH802" s="84"/>
      <c r="CI802" s="84"/>
      <c r="CJ802" s="84"/>
      <c r="CK802" s="84"/>
      <c r="CL802" s="84"/>
      <c r="CM802" s="84"/>
      <c r="CN802" s="84"/>
      <c r="CO802" s="84"/>
      <c r="CP802" s="84"/>
      <c r="CQ802" s="84"/>
      <c r="CR802" s="84"/>
      <c r="CS802" s="84"/>
      <c r="CT802" s="84"/>
      <c r="CU802" s="84"/>
      <c r="CV802" s="84"/>
      <c r="CW802" s="84"/>
      <c r="CX802" s="84"/>
      <c r="CY802" s="84"/>
      <c r="CZ802" s="84"/>
      <c r="DA802" s="84"/>
      <c r="DB802" s="84"/>
      <c r="DC802" s="84"/>
      <c r="DD802" s="84"/>
      <c r="DE802" s="84"/>
      <c r="DF802" s="84"/>
      <c r="DG802" s="84"/>
      <c r="DH802" s="84"/>
      <c r="DI802" s="84"/>
      <c r="DJ802" s="84"/>
      <c r="DK802" s="84"/>
      <c r="DL802" s="84"/>
      <c r="DM802" s="84"/>
      <c r="DN802" s="84"/>
      <c r="DO802" s="84"/>
      <c r="DP802" s="84"/>
      <c r="DQ802" s="84"/>
      <c r="DR802" s="84"/>
      <c r="DS802" s="84"/>
    </row>
    <row r="803" spans="1:172" s="75" customFormat="1" x14ac:dyDescent="0.35">
      <c r="A803" s="137"/>
      <c r="B803" s="138" t="s">
        <v>56</v>
      </c>
      <c r="C803" s="139"/>
      <c r="D803" s="284">
        <v>155</v>
      </c>
      <c r="E803" s="284">
        <v>155</v>
      </c>
      <c r="F803" s="142"/>
      <c r="G803" s="142"/>
      <c r="H803" s="141"/>
      <c r="I803" s="141"/>
      <c r="J803" s="143"/>
      <c r="K803" s="206"/>
      <c r="L803" s="206"/>
      <c r="M803" s="206"/>
      <c r="N803" s="206"/>
      <c r="O803" s="206"/>
      <c r="P803" s="206"/>
      <c r="Q803" s="206"/>
      <c r="R803" s="206"/>
      <c r="S803" s="155"/>
      <c r="T803" s="84"/>
      <c r="U803" s="84"/>
      <c r="V803" s="84"/>
      <c r="W803" s="84"/>
      <c r="X803" s="84"/>
      <c r="Y803" s="84"/>
      <c r="Z803" s="84"/>
      <c r="AA803" s="84"/>
      <c r="AB803" s="84"/>
      <c r="AC803" s="84"/>
      <c r="AD803" s="84"/>
      <c r="AE803" s="84"/>
      <c r="AF803" s="84"/>
      <c r="AG803" s="84"/>
      <c r="AH803" s="84"/>
      <c r="AI803" s="84"/>
      <c r="AJ803" s="84"/>
      <c r="AK803" s="84"/>
      <c r="AL803" s="84"/>
      <c r="AM803" s="84"/>
      <c r="AN803" s="84"/>
      <c r="AO803" s="84"/>
      <c r="AP803" s="84"/>
      <c r="AQ803" s="84"/>
      <c r="AR803" s="84"/>
      <c r="AS803" s="84"/>
      <c r="AT803" s="84"/>
      <c r="AU803" s="84"/>
      <c r="AV803" s="84"/>
      <c r="AW803" s="84"/>
      <c r="AX803" s="84"/>
      <c r="AY803" s="84"/>
      <c r="AZ803" s="84"/>
      <c r="BA803" s="84"/>
      <c r="BB803" s="84"/>
      <c r="BC803" s="84"/>
      <c r="BD803" s="84"/>
      <c r="BE803" s="84"/>
      <c r="BF803" s="84"/>
      <c r="BG803" s="84"/>
      <c r="BH803" s="84"/>
      <c r="BI803" s="84"/>
      <c r="BJ803" s="84"/>
      <c r="BK803" s="84"/>
      <c r="BL803" s="84"/>
      <c r="BM803" s="84"/>
      <c r="BN803" s="84"/>
      <c r="BO803" s="84"/>
      <c r="BP803" s="84"/>
      <c r="BQ803" s="84"/>
      <c r="BR803" s="84"/>
      <c r="BS803" s="84"/>
      <c r="BT803" s="84"/>
      <c r="BU803" s="84"/>
      <c r="BV803" s="84"/>
      <c r="BW803" s="84"/>
      <c r="BX803" s="84"/>
      <c r="BY803" s="84"/>
      <c r="BZ803" s="84"/>
      <c r="CA803" s="84"/>
      <c r="CB803" s="84"/>
      <c r="CC803" s="84"/>
      <c r="CD803" s="84"/>
      <c r="CE803" s="84"/>
      <c r="CF803" s="84"/>
      <c r="CG803" s="84"/>
      <c r="CH803" s="84"/>
      <c r="CI803" s="84"/>
      <c r="CJ803" s="84"/>
      <c r="CK803" s="84"/>
      <c r="CL803" s="84"/>
      <c r="CM803" s="84"/>
      <c r="CN803" s="84"/>
      <c r="CO803" s="84"/>
      <c r="CP803" s="84"/>
      <c r="CQ803" s="84"/>
      <c r="CR803" s="84"/>
      <c r="CS803" s="84"/>
      <c r="CT803" s="84"/>
      <c r="CU803" s="84"/>
      <c r="CV803" s="84"/>
      <c r="CW803" s="84"/>
      <c r="CX803" s="84"/>
      <c r="CY803" s="84"/>
      <c r="CZ803" s="84"/>
      <c r="DA803" s="84"/>
      <c r="DB803" s="84"/>
      <c r="DC803" s="84"/>
      <c r="DD803" s="84"/>
      <c r="DE803" s="84"/>
      <c r="DF803" s="84"/>
      <c r="DG803" s="84"/>
      <c r="DH803" s="84"/>
      <c r="DI803" s="84"/>
      <c r="DJ803" s="84"/>
      <c r="DK803" s="84"/>
      <c r="DL803" s="84"/>
      <c r="DM803" s="84"/>
      <c r="DN803" s="84"/>
      <c r="DO803" s="84"/>
      <c r="DP803" s="84"/>
      <c r="DQ803" s="84"/>
      <c r="DR803" s="84"/>
      <c r="DS803" s="84"/>
    </row>
    <row r="804" spans="1:172" s="75" customFormat="1" x14ac:dyDescent="0.35">
      <c r="A804" s="137"/>
      <c r="B804" s="138" t="s">
        <v>54</v>
      </c>
      <c r="C804" s="139"/>
      <c r="D804" s="284">
        <v>5</v>
      </c>
      <c r="E804" s="284">
        <v>5</v>
      </c>
      <c r="F804" s="142"/>
      <c r="G804" s="142"/>
      <c r="H804" s="141"/>
      <c r="I804" s="141"/>
      <c r="J804" s="143"/>
      <c r="K804" s="206"/>
      <c r="L804" s="206"/>
      <c r="M804" s="206"/>
      <c r="N804" s="206"/>
      <c r="O804" s="206"/>
      <c r="P804" s="206"/>
      <c r="Q804" s="206"/>
      <c r="R804" s="206"/>
      <c r="S804" s="155"/>
      <c r="T804" s="84"/>
      <c r="U804" s="84"/>
      <c r="V804" s="84"/>
      <c r="W804" s="84"/>
      <c r="X804" s="84"/>
      <c r="Y804" s="84"/>
      <c r="Z804" s="84"/>
      <c r="AA804" s="84"/>
      <c r="AB804" s="84"/>
      <c r="AC804" s="84"/>
      <c r="AD804" s="84"/>
      <c r="AE804" s="84"/>
      <c r="AF804" s="84"/>
      <c r="AG804" s="84"/>
      <c r="AH804" s="84"/>
      <c r="AI804" s="84"/>
      <c r="AJ804" s="84"/>
      <c r="AK804" s="84"/>
      <c r="AL804" s="84"/>
      <c r="AM804" s="84"/>
      <c r="AN804" s="84"/>
      <c r="AO804" s="84"/>
      <c r="AP804" s="84"/>
      <c r="AQ804" s="84"/>
      <c r="AR804" s="84"/>
      <c r="AS804" s="84"/>
      <c r="AT804" s="84"/>
      <c r="AU804" s="84"/>
      <c r="AV804" s="84"/>
      <c r="AW804" s="84"/>
      <c r="AX804" s="84"/>
      <c r="AY804" s="84"/>
      <c r="AZ804" s="84"/>
      <c r="BA804" s="84"/>
      <c r="BB804" s="84"/>
      <c r="BC804" s="84"/>
      <c r="BD804" s="84"/>
      <c r="BE804" s="84"/>
      <c r="BF804" s="84"/>
      <c r="BG804" s="84"/>
      <c r="BH804" s="84"/>
      <c r="BI804" s="84"/>
      <c r="BJ804" s="84"/>
      <c r="BK804" s="84"/>
      <c r="BL804" s="84"/>
      <c r="BM804" s="84"/>
      <c r="BN804" s="84"/>
      <c r="BO804" s="84"/>
      <c r="BP804" s="84"/>
      <c r="BQ804" s="84"/>
      <c r="BR804" s="84"/>
      <c r="BS804" s="84"/>
      <c r="BT804" s="84"/>
      <c r="BU804" s="84"/>
      <c r="BV804" s="84"/>
      <c r="BW804" s="84"/>
      <c r="BX804" s="84"/>
      <c r="BY804" s="84"/>
      <c r="BZ804" s="84"/>
      <c r="CA804" s="84"/>
      <c r="CB804" s="84"/>
      <c r="CC804" s="84"/>
      <c r="CD804" s="84"/>
      <c r="CE804" s="84"/>
      <c r="CF804" s="84"/>
      <c r="CG804" s="84"/>
      <c r="CH804" s="84"/>
      <c r="CI804" s="84"/>
      <c r="CJ804" s="84"/>
      <c r="CK804" s="84"/>
      <c r="CL804" s="84"/>
      <c r="CM804" s="84"/>
      <c r="CN804" s="84"/>
      <c r="CO804" s="84"/>
      <c r="CP804" s="84"/>
      <c r="CQ804" s="84"/>
      <c r="CR804" s="84"/>
      <c r="CS804" s="84"/>
      <c r="CT804" s="84"/>
      <c r="CU804" s="84"/>
      <c r="CV804" s="84"/>
      <c r="CW804" s="84"/>
      <c r="CX804" s="84"/>
      <c r="CY804" s="84"/>
      <c r="CZ804" s="84"/>
      <c r="DA804" s="84"/>
      <c r="DB804" s="84"/>
      <c r="DC804" s="84"/>
      <c r="DD804" s="84"/>
      <c r="DE804" s="84"/>
      <c r="DF804" s="84"/>
      <c r="DG804" s="84"/>
      <c r="DH804" s="84"/>
      <c r="DI804" s="84"/>
      <c r="DJ804" s="84"/>
      <c r="DK804" s="84"/>
      <c r="DL804" s="84"/>
      <c r="DM804" s="84"/>
      <c r="DN804" s="84"/>
      <c r="DO804" s="84"/>
      <c r="DP804" s="84"/>
      <c r="DQ804" s="84"/>
      <c r="DR804" s="84"/>
      <c r="DS804" s="84"/>
    </row>
    <row r="805" spans="1:172" ht="15" thickBot="1" x14ac:dyDescent="0.4">
      <c r="A805" s="232" t="s">
        <v>50</v>
      </c>
      <c r="B805" s="233"/>
      <c r="C805" s="234">
        <v>37.5</v>
      </c>
      <c r="D805" s="235">
        <v>37.5</v>
      </c>
      <c r="E805" s="235">
        <v>37.5</v>
      </c>
      <c r="F805" s="234">
        <v>1.8</v>
      </c>
      <c r="G805" s="234">
        <v>0.4</v>
      </c>
      <c r="H805" s="234">
        <v>18</v>
      </c>
      <c r="I805" s="234">
        <v>82.5</v>
      </c>
      <c r="J805" s="236"/>
    </row>
    <row r="806" spans="1:172" ht="15" thickBot="1" x14ac:dyDescent="0.4">
      <c r="A806" s="215" t="s">
        <v>29</v>
      </c>
      <c r="B806" s="216"/>
      <c r="C806" s="217">
        <v>657.5</v>
      </c>
      <c r="D806" s="200"/>
      <c r="E806" s="199"/>
      <c r="F806" s="199">
        <v>19.7</v>
      </c>
      <c r="G806" s="199">
        <v>21.3</v>
      </c>
      <c r="H806" s="199">
        <v>87</v>
      </c>
      <c r="I806" s="199">
        <v>611.5</v>
      </c>
      <c r="J806" s="189"/>
    </row>
    <row r="807" spans="1:172" x14ac:dyDescent="0.35">
      <c r="A807" s="221"/>
      <c r="B807" s="222" t="s">
        <v>51</v>
      </c>
      <c r="C807" s="223"/>
      <c r="D807" s="224"/>
      <c r="E807" s="188"/>
      <c r="F807" s="188"/>
      <c r="G807" s="224"/>
      <c r="H807" s="188"/>
      <c r="I807" s="224"/>
      <c r="J807" s="189"/>
    </row>
    <row r="808" spans="1:172" x14ac:dyDescent="0.35">
      <c r="A808" s="205" t="s">
        <v>76</v>
      </c>
      <c r="B808" s="206"/>
      <c r="C808" s="207">
        <v>20</v>
      </c>
      <c r="D808" s="214"/>
      <c r="E808" s="207"/>
      <c r="F808" s="211">
        <v>0.1</v>
      </c>
      <c r="G808" s="211">
        <v>5</v>
      </c>
      <c r="H808" s="211">
        <v>12</v>
      </c>
      <c r="I808" s="212">
        <v>94</v>
      </c>
      <c r="J808" s="269"/>
    </row>
    <row r="809" spans="1:172" x14ac:dyDescent="0.35">
      <c r="A809" s="205" t="s">
        <v>223</v>
      </c>
      <c r="B809" s="206"/>
      <c r="C809" s="207"/>
      <c r="D809" s="214">
        <v>20</v>
      </c>
      <c r="E809" s="207">
        <v>20</v>
      </c>
      <c r="F809" s="211"/>
      <c r="G809" s="211"/>
      <c r="H809" s="211"/>
      <c r="I809" s="212"/>
      <c r="J809" s="269"/>
    </row>
    <row r="810" spans="1:172" s="71" customFormat="1" x14ac:dyDescent="0.35">
      <c r="A810" s="205" t="s">
        <v>77</v>
      </c>
      <c r="B810" s="206"/>
      <c r="C810" s="207">
        <v>120</v>
      </c>
      <c r="D810" s="259"/>
      <c r="E810" s="207"/>
      <c r="F810" s="211">
        <v>4.3</v>
      </c>
      <c r="G810" s="211">
        <v>3</v>
      </c>
      <c r="H810" s="211">
        <v>5</v>
      </c>
      <c r="I810" s="211">
        <v>64</v>
      </c>
      <c r="J810" s="143" t="s">
        <v>59</v>
      </c>
      <c r="K810" s="206"/>
      <c r="L810" s="206"/>
      <c r="M810" s="206"/>
      <c r="N810" s="206"/>
      <c r="O810" s="206"/>
      <c r="P810" s="206"/>
      <c r="Q810" s="206"/>
      <c r="R810" s="206"/>
      <c r="S810" s="155"/>
      <c r="T810" s="65"/>
      <c r="U810" s="65"/>
      <c r="V810" s="65"/>
      <c r="W810" s="65"/>
      <c r="X810" s="65"/>
      <c r="Y810" s="65"/>
      <c r="Z810" s="65"/>
      <c r="AA810" s="65"/>
      <c r="AB810" s="65"/>
      <c r="AC810" s="65"/>
      <c r="AD810" s="65"/>
      <c r="AE810" s="65"/>
      <c r="AF810" s="65"/>
      <c r="AG810" s="65"/>
      <c r="AH810" s="65"/>
      <c r="AI810" s="65"/>
      <c r="AJ810" s="65"/>
      <c r="AK810" s="65"/>
      <c r="AL810" s="65"/>
      <c r="AM810" s="65"/>
      <c r="AN810" s="65"/>
      <c r="AO810" s="65"/>
      <c r="AP810" s="65"/>
      <c r="AQ810" s="65"/>
      <c r="AR810" s="65"/>
      <c r="AS810" s="65"/>
      <c r="AT810" s="65"/>
      <c r="AU810" s="65"/>
      <c r="AV810" s="65"/>
      <c r="AW810" s="65"/>
      <c r="AX810" s="65"/>
      <c r="AY810" s="65"/>
      <c r="AZ810" s="65"/>
      <c r="BA810" s="65"/>
      <c r="BB810" s="65"/>
      <c r="BC810" s="65"/>
      <c r="BD810" s="65"/>
      <c r="BE810" s="65"/>
      <c r="BF810" s="65"/>
      <c r="BG810" s="65"/>
      <c r="BH810" s="65"/>
      <c r="BI810" s="65"/>
      <c r="BJ810" s="65"/>
      <c r="BK810" s="65"/>
      <c r="BL810" s="65"/>
      <c r="BM810" s="65"/>
      <c r="BN810" s="65"/>
      <c r="BO810" s="65"/>
      <c r="BP810" s="65"/>
      <c r="BQ810" s="65"/>
      <c r="BR810" s="65"/>
      <c r="BS810" s="65"/>
      <c r="BT810" s="65"/>
      <c r="BU810" s="65"/>
      <c r="BV810" s="65"/>
      <c r="BW810" s="65"/>
      <c r="BX810" s="65"/>
      <c r="BY810" s="65"/>
      <c r="BZ810" s="65"/>
      <c r="CA810" s="65"/>
      <c r="CB810" s="65"/>
      <c r="CC810" s="65"/>
      <c r="CD810" s="65"/>
      <c r="CE810" s="65"/>
      <c r="CF810" s="65"/>
      <c r="CG810" s="65"/>
      <c r="CH810" s="65"/>
      <c r="CI810" s="65"/>
      <c r="CJ810" s="65"/>
      <c r="CK810" s="65"/>
      <c r="CL810" s="65"/>
      <c r="CM810" s="65"/>
      <c r="CN810" s="65"/>
      <c r="CO810" s="65"/>
      <c r="CP810" s="65"/>
      <c r="CQ810" s="65"/>
      <c r="CR810" s="65"/>
      <c r="CS810" s="65"/>
      <c r="CT810" s="65"/>
      <c r="CU810" s="65"/>
      <c r="CV810" s="65"/>
      <c r="CW810" s="65"/>
      <c r="CX810" s="65"/>
      <c r="CY810" s="65"/>
      <c r="CZ810" s="65"/>
      <c r="DA810" s="65"/>
      <c r="DB810" s="65"/>
      <c r="DC810" s="65"/>
      <c r="DD810" s="65"/>
      <c r="DE810" s="65"/>
      <c r="DF810" s="65"/>
      <c r="DG810" s="65"/>
      <c r="DH810" s="65"/>
      <c r="DI810" s="65"/>
      <c r="DJ810" s="65"/>
      <c r="DK810" s="65"/>
      <c r="DL810" s="65"/>
      <c r="DM810" s="65"/>
      <c r="DN810" s="65"/>
      <c r="DO810" s="65"/>
      <c r="DP810" s="65"/>
      <c r="DQ810" s="65"/>
      <c r="DR810" s="65"/>
      <c r="DS810" s="65"/>
    </row>
    <row r="811" spans="1:172" s="71" customFormat="1" x14ac:dyDescent="0.35">
      <c r="A811" s="205"/>
      <c r="B811" s="206" t="s">
        <v>124</v>
      </c>
      <c r="C811" s="207"/>
      <c r="D811" s="259">
        <v>123.6</v>
      </c>
      <c r="E811" s="207">
        <v>120</v>
      </c>
      <c r="F811" s="212"/>
      <c r="G811" s="210"/>
      <c r="H811" s="211"/>
      <c r="I811" s="210"/>
      <c r="J811" s="143"/>
      <c r="K811" s="206"/>
      <c r="L811" s="206"/>
      <c r="M811" s="206"/>
      <c r="N811" s="206"/>
      <c r="O811" s="206"/>
      <c r="P811" s="206"/>
      <c r="Q811" s="206"/>
      <c r="R811" s="206"/>
      <c r="S811" s="155"/>
      <c r="T811" s="65"/>
      <c r="U811" s="65"/>
      <c r="V811" s="65"/>
      <c r="W811" s="65"/>
      <c r="X811" s="65"/>
      <c r="Y811" s="65"/>
      <c r="Z811" s="65"/>
      <c r="AA811" s="65"/>
      <c r="AB811" s="65"/>
      <c r="AC811" s="65"/>
      <c r="AD811" s="65"/>
      <c r="AE811" s="65"/>
      <c r="AF811" s="65"/>
      <c r="AG811" s="65"/>
      <c r="AH811" s="65"/>
      <c r="AI811" s="65"/>
      <c r="AJ811" s="65"/>
      <c r="AK811" s="65"/>
      <c r="AL811" s="65"/>
      <c r="AM811" s="65"/>
      <c r="AN811" s="65"/>
      <c r="AO811" s="65"/>
      <c r="AP811" s="65"/>
      <c r="AQ811" s="65"/>
      <c r="AR811" s="65"/>
      <c r="AS811" s="65"/>
      <c r="AT811" s="65"/>
      <c r="AU811" s="65"/>
      <c r="AV811" s="65"/>
      <c r="AW811" s="65"/>
      <c r="AX811" s="65"/>
      <c r="AY811" s="65"/>
      <c r="AZ811" s="65"/>
      <c r="BA811" s="65"/>
      <c r="BB811" s="65"/>
      <c r="BC811" s="65"/>
      <c r="BD811" s="65"/>
      <c r="BE811" s="65"/>
      <c r="BF811" s="65"/>
      <c r="BG811" s="65"/>
      <c r="BH811" s="65"/>
      <c r="BI811" s="65"/>
      <c r="BJ811" s="65"/>
      <c r="BK811" s="65"/>
      <c r="BL811" s="65"/>
      <c r="BM811" s="65"/>
      <c r="BN811" s="65"/>
      <c r="BO811" s="65"/>
      <c r="BP811" s="65"/>
      <c r="BQ811" s="65"/>
      <c r="BR811" s="65"/>
      <c r="BS811" s="65"/>
      <c r="BT811" s="65"/>
      <c r="BU811" s="65"/>
      <c r="BV811" s="65"/>
      <c r="BW811" s="65"/>
      <c r="BX811" s="65"/>
      <c r="BY811" s="65"/>
      <c r="BZ811" s="65"/>
      <c r="CA811" s="65"/>
      <c r="CB811" s="65"/>
      <c r="CC811" s="65"/>
      <c r="CD811" s="65"/>
      <c r="CE811" s="65"/>
      <c r="CF811" s="65"/>
      <c r="CG811" s="65"/>
      <c r="CH811" s="65"/>
      <c r="CI811" s="65"/>
      <c r="CJ811" s="65"/>
      <c r="CK811" s="65"/>
      <c r="CL811" s="65"/>
      <c r="CM811" s="65"/>
      <c r="CN811" s="65"/>
      <c r="CO811" s="65"/>
      <c r="CP811" s="65"/>
      <c r="CQ811" s="65"/>
      <c r="CR811" s="65"/>
      <c r="CS811" s="65"/>
      <c r="CT811" s="65"/>
      <c r="CU811" s="65"/>
      <c r="CV811" s="65"/>
      <c r="CW811" s="65"/>
      <c r="CX811" s="65"/>
      <c r="CY811" s="65"/>
      <c r="CZ811" s="65"/>
      <c r="DA811" s="65"/>
      <c r="DB811" s="65"/>
      <c r="DC811" s="65"/>
      <c r="DD811" s="65"/>
      <c r="DE811" s="65"/>
      <c r="DF811" s="65"/>
      <c r="DG811" s="65"/>
      <c r="DH811" s="65"/>
      <c r="DI811" s="65"/>
      <c r="DJ811" s="65"/>
      <c r="DK811" s="65"/>
      <c r="DL811" s="65"/>
      <c r="DM811" s="65"/>
      <c r="DN811" s="65"/>
      <c r="DO811" s="65"/>
      <c r="DP811" s="65"/>
      <c r="DQ811" s="65"/>
      <c r="DR811" s="65"/>
      <c r="DS811" s="65"/>
    </row>
    <row r="812" spans="1:172" s="67" customFormat="1" x14ac:dyDescent="0.35">
      <c r="A812" s="137" t="s">
        <v>287</v>
      </c>
      <c r="B812" s="138"/>
      <c r="C812" s="139">
        <v>50</v>
      </c>
      <c r="D812" s="161"/>
      <c r="E812" s="162"/>
      <c r="F812" s="140">
        <v>0.7</v>
      </c>
      <c r="G812" s="141">
        <v>0.06</v>
      </c>
      <c r="H812" s="140">
        <v>8.5</v>
      </c>
      <c r="I812" s="141">
        <v>37.5</v>
      </c>
      <c r="J812" s="141" t="s">
        <v>237</v>
      </c>
      <c r="K812" s="206"/>
      <c r="L812" s="206"/>
      <c r="M812" s="206"/>
      <c r="N812" s="206"/>
      <c r="O812" s="206"/>
      <c r="P812" s="206"/>
      <c r="Q812" s="206"/>
      <c r="R812" s="206"/>
      <c r="S812" s="155"/>
      <c r="T812" s="65"/>
      <c r="U812" s="65"/>
      <c r="V812" s="65"/>
      <c r="W812" s="65"/>
      <c r="X812" s="65"/>
      <c r="Y812" s="65"/>
      <c r="Z812" s="65"/>
      <c r="AA812" s="65"/>
      <c r="AB812" s="65"/>
      <c r="AC812" s="65"/>
      <c r="AD812" s="65"/>
      <c r="AE812" s="65"/>
      <c r="AF812" s="65"/>
      <c r="AG812" s="65"/>
      <c r="AH812" s="65"/>
      <c r="AI812" s="65"/>
      <c r="AJ812" s="65"/>
      <c r="AK812" s="65"/>
      <c r="AL812" s="65"/>
      <c r="AM812" s="65"/>
      <c r="AN812" s="65"/>
      <c r="AO812" s="65"/>
      <c r="AP812" s="65"/>
      <c r="AQ812" s="65"/>
      <c r="AR812" s="65"/>
      <c r="AS812" s="65"/>
      <c r="AT812" s="65"/>
      <c r="AU812" s="65"/>
      <c r="AV812" s="65"/>
      <c r="AW812" s="65"/>
      <c r="AX812" s="65"/>
      <c r="AY812" s="65"/>
      <c r="AZ812" s="65"/>
      <c r="BA812" s="65"/>
      <c r="BB812" s="65"/>
      <c r="BC812" s="65"/>
      <c r="BD812" s="65"/>
      <c r="BE812" s="65"/>
      <c r="BF812" s="65"/>
      <c r="BG812" s="65"/>
      <c r="BH812" s="65"/>
      <c r="BI812" s="65"/>
      <c r="BJ812" s="65"/>
      <c r="BK812" s="65"/>
      <c r="BL812" s="65"/>
      <c r="BM812" s="65"/>
      <c r="BN812" s="65"/>
      <c r="BO812" s="65"/>
      <c r="BP812" s="65"/>
      <c r="BQ812" s="65"/>
      <c r="BR812" s="65"/>
      <c r="BS812" s="65"/>
      <c r="BT812" s="65"/>
      <c r="BU812" s="65"/>
      <c r="BV812" s="65"/>
      <c r="BW812" s="65"/>
      <c r="BX812" s="65"/>
      <c r="BY812" s="65"/>
      <c r="BZ812" s="65"/>
      <c r="CA812" s="65"/>
      <c r="CB812" s="65"/>
      <c r="CC812" s="65"/>
      <c r="CD812" s="65"/>
      <c r="CE812" s="65"/>
      <c r="CF812" s="65"/>
      <c r="CG812" s="65"/>
      <c r="CH812" s="65"/>
      <c r="CI812" s="65"/>
      <c r="CJ812" s="65"/>
      <c r="CK812" s="65"/>
      <c r="CL812" s="65"/>
      <c r="CM812" s="65"/>
      <c r="CN812" s="65"/>
      <c r="CO812" s="65"/>
      <c r="CP812" s="65"/>
      <c r="CQ812" s="65"/>
      <c r="CR812" s="65"/>
      <c r="CS812" s="65"/>
      <c r="CT812" s="65"/>
      <c r="CU812" s="65"/>
      <c r="CV812" s="65"/>
      <c r="CW812" s="65"/>
      <c r="CX812" s="65"/>
      <c r="CY812" s="65"/>
      <c r="CZ812" s="65"/>
      <c r="DA812" s="65"/>
      <c r="DB812" s="65"/>
      <c r="DC812" s="65"/>
      <c r="DD812" s="65"/>
      <c r="DE812" s="65"/>
      <c r="DF812" s="65"/>
      <c r="DG812" s="65"/>
      <c r="DH812" s="65"/>
      <c r="DI812" s="65"/>
      <c r="DJ812" s="65"/>
      <c r="DK812" s="65"/>
      <c r="DL812" s="65"/>
      <c r="DM812" s="65"/>
      <c r="DN812" s="65"/>
      <c r="DO812" s="65"/>
      <c r="DP812" s="65"/>
      <c r="DQ812" s="65"/>
      <c r="DR812" s="65"/>
      <c r="DS812" s="65"/>
      <c r="DT812" s="65"/>
      <c r="DU812" s="65"/>
      <c r="DV812" s="65"/>
      <c r="DW812" s="65"/>
      <c r="DX812" s="65"/>
      <c r="DY812" s="65"/>
      <c r="DZ812" s="65"/>
      <c r="EA812" s="65"/>
      <c r="EB812" s="65"/>
      <c r="EC812" s="65"/>
      <c r="ED812" s="65"/>
      <c r="EE812" s="65"/>
      <c r="EF812" s="65"/>
      <c r="EG812" s="65"/>
      <c r="EH812" s="65"/>
      <c r="EI812" s="65"/>
      <c r="EJ812" s="65"/>
      <c r="EK812" s="65"/>
      <c r="EL812" s="65"/>
      <c r="EM812" s="65"/>
      <c r="EN812" s="65"/>
      <c r="EO812" s="65"/>
      <c r="EP812" s="65"/>
      <c r="EQ812" s="65"/>
      <c r="ER812" s="65"/>
      <c r="ES812" s="65"/>
      <c r="ET812" s="65"/>
      <c r="EU812" s="65"/>
      <c r="EV812" s="65"/>
      <c r="EW812" s="65"/>
      <c r="EX812" s="65"/>
      <c r="EY812" s="65"/>
      <c r="EZ812" s="65"/>
      <c r="FA812" s="65"/>
      <c r="FB812" s="65"/>
      <c r="FC812" s="65"/>
      <c r="FD812" s="65"/>
      <c r="FE812" s="65"/>
      <c r="FF812" s="65"/>
      <c r="FG812" s="65"/>
      <c r="FH812" s="65"/>
      <c r="FI812" s="65"/>
      <c r="FJ812" s="65"/>
      <c r="FK812" s="65"/>
      <c r="FL812" s="65"/>
      <c r="FM812" s="65"/>
      <c r="FN812" s="65"/>
      <c r="FO812" s="65"/>
      <c r="FP812" s="65"/>
    </row>
    <row r="813" spans="1:172" s="67" customFormat="1" x14ac:dyDescent="0.35">
      <c r="A813" s="137"/>
      <c r="B813" s="138" t="s">
        <v>36</v>
      </c>
      <c r="C813" s="160"/>
      <c r="D813" s="163">
        <v>62.5</v>
      </c>
      <c r="E813" s="139">
        <v>50</v>
      </c>
      <c r="F813" s="140"/>
      <c r="G813" s="141"/>
      <c r="H813" s="140"/>
      <c r="I813" s="141"/>
      <c r="J813" s="143"/>
      <c r="K813" s="206"/>
      <c r="L813" s="206"/>
      <c r="M813" s="206"/>
      <c r="N813" s="206"/>
      <c r="O813" s="206"/>
      <c r="P813" s="206"/>
      <c r="Q813" s="206"/>
      <c r="R813" s="206"/>
      <c r="S813" s="155"/>
      <c r="T813" s="65"/>
      <c r="U813" s="65"/>
      <c r="V813" s="65"/>
      <c r="W813" s="65"/>
      <c r="X813" s="65"/>
      <c r="Y813" s="65"/>
      <c r="Z813" s="65"/>
      <c r="AA813" s="65"/>
      <c r="AB813" s="65"/>
      <c r="AC813" s="65"/>
      <c r="AD813" s="65"/>
      <c r="AE813" s="65"/>
      <c r="AF813" s="65"/>
      <c r="AG813" s="65"/>
      <c r="AH813" s="65"/>
      <c r="AI813" s="65"/>
      <c r="AJ813" s="65"/>
      <c r="AK813" s="65"/>
      <c r="AL813" s="65"/>
      <c r="AM813" s="65"/>
      <c r="AN813" s="65"/>
      <c r="AO813" s="65"/>
      <c r="AP813" s="65"/>
      <c r="AQ813" s="65"/>
      <c r="AR813" s="65"/>
      <c r="AS813" s="65"/>
      <c r="AT813" s="65"/>
      <c r="AU813" s="65"/>
      <c r="AV813" s="65"/>
      <c r="AW813" s="65"/>
      <c r="AX813" s="65"/>
      <c r="AY813" s="65"/>
      <c r="AZ813" s="65"/>
      <c r="BA813" s="65"/>
      <c r="BB813" s="65"/>
      <c r="BC813" s="65"/>
      <c r="BD813" s="65"/>
      <c r="BE813" s="65"/>
      <c r="BF813" s="65"/>
      <c r="BG813" s="65"/>
      <c r="BH813" s="65"/>
      <c r="BI813" s="65"/>
      <c r="BJ813" s="65"/>
      <c r="BK813" s="65"/>
      <c r="BL813" s="65"/>
      <c r="BM813" s="65"/>
      <c r="BN813" s="65"/>
      <c r="BO813" s="65"/>
      <c r="BP813" s="65"/>
      <c r="BQ813" s="65"/>
      <c r="BR813" s="65"/>
      <c r="BS813" s="65"/>
      <c r="BT813" s="65"/>
      <c r="BU813" s="65"/>
      <c r="BV813" s="65"/>
      <c r="BW813" s="65"/>
      <c r="BX813" s="65"/>
      <c r="BY813" s="65"/>
      <c r="BZ813" s="65"/>
      <c r="CA813" s="65"/>
      <c r="CB813" s="65"/>
      <c r="CC813" s="65"/>
      <c r="CD813" s="65"/>
      <c r="CE813" s="65"/>
      <c r="CF813" s="65"/>
      <c r="CG813" s="65"/>
      <c r="CH813" s="65"/>
      <c r="CI813" s="65"/>
      <c r="CJ813" s="65"/>
      <c r="CK813" s="65"/>
      <c r="CL813" s="65"/>
      <c r="CM813" s="65"/>
      <c r="CN813" s="65"/>
      <c r="CO813" s="65"/>
      <c r="CP813" s="65"/>
      <c r="CQ813" s="65"/>
      <c r="CR813" s="65"/>
      <c r="CS813" s="65"/>
      <c r="CT813" s="65"/>
      <c r="CU813" s="65"/>
      <c r="CV813" s="65"/>
      <c r="CW813" s="65"/>
      <c r="CX813" s="65"/>
      <c r="CY813" s="65"/>
      <c r="CZ813" s="65"/>
      <c r="DA813" s="65"/>
      <c r="DB813" s="65"/>
      <c r="DC813" s="65"/>
      <c r="DD813" s="65"/>
      <c r="DE813" s="65"/>
      <c r="DF813" s="65"/>
      <c r="DG813" s="65"/>
      <c r="DH813" s="65"/>
      <c r="DI813" s="65"/>
      <c r="DJ813" s="65"/>
      <c r="DK813" s="65"/>
      <c r="DL813" s="65"/>
      <c r="DM813" s="65"/>
      <c r="DN813" s="65"/>
      <c r="DO813" s="65"/>
      <c r="DP813" s="65"/>
      <c r="DQ813" s="65"/>
      <c r="DR813" s="65"/>
      <c r="DS813" s="65"/>
      <c r="DT813" s="65"/>
      <c r="DU813" s="65"/>
      <c r="DV813" s="65"/>
      <c r="DW813" s="65"/>
      <c r="DX813" s="65"/>
      <c r="DY813" s="65"/>
      <c r="DZ813" s="65"/>
      <c r="EA813" s="65"/>
      <c r="EB813" s="65"/>
      <c r="EC813" s="65"/>
      <c r="ED813" s="65"/>
      <c r="EE813" s="65"/>
      <c r="EF813" s="65"/>
      <c r="EG813" s="65"/>
      <c r="EH813" s="65"/>
      <c r="EI813" s="65"/>
      <c r="EJ813" s="65"/>
      <c r="EK813" s="65"/>
      <c r="EL813" s="65"/>
      <c r="EM813" s="65"/>
      <c r="EN813" s="65"/>
      <c r="EO813" s="65"/>
      <c r="EP813" s="65"/>
      <c r="EQ813" s="65"/>
      <c r="ER813" s="65"/>
      <c r="ES813" s="65"/>
      <c r="ET813" s="65"/>
      <c r="EU813" s="65"/>
      <c r="EV813" s="65"/>
      <c r="EW813" s="65"/>
      <c r="EX813" s="65"/>
      <c r="EY813" s="65"/>
      <c r="EZ813" s="65"/>
      <c r="FA813" s="65"/>
      <c r="FB813" s="65"/>
      <c r="FC813" s="65"/>
      <c r="FD813" s="65"/>
      <c r="FE813" s="65"/>
      <c r="FF813" s="65"/>
      <c r="FG813" s="65"/>
      <c r="FH813" s="65"/>
      <c r="FI813" s="65"/>
      <c r="FJ813" s="65"/>
      <c r="FK813" s="65"/>
      <c r="FL813" s="65"/>
      <c r="FM813" s="65"/>
      <c r="FN813" s="65"/>
      <c r="FO813" s="65"/>
      <c r="FP813" s="65"/>
    </row>
    <row r="814" spans="1:172" s="67" customFormat="1" x14ac:dyDescent="0.35">
      <c r="A814" s="137"/>
      <c r="B814" s="138" t="s">
        <v>20</v>
      </c>
      <c r="C814" s="160"/>
      <c r="D814" s="163">
        <v>0.5</v>
      </c>
      <c r="E814" s="139">
        <v>0.5</v>
      </c>
      <c r="F814" s="140"/>
      <c r="G814" s="141"/>
      <c r="H814" s="140"/>
      <c r="I814" s="142"/>
      <c r="J814" s="143"/>
      <c r="K814" s="206"/>
      <c r="L814" s="206"/>
      <c r="M814" s="206"/>
      <c r="N814" s="206"/>
      <c r="O814" s="206"/>
      <c r="P814" s="206"/>
      <c r="Q814" s="206"/>
      <c r="R814" s="206"/>
      <c r="S814" s="155"/>
      <c r="T814" s="65"/>
      <c r="U814" s="65"/>
      <c r="V814" s="65"/>
      <c r="W814" s="65"/>
      <c r="X814" s="65"/>
      <c r="Y814" s="65"/>
      <c r="Z814" s="65"/>
      <c r="AA814" s="65"/>
      <c r="AB814" s="65"/>
      <c r="AC814" s="65"/>
      <c r="AD814" s="65"/>
      <c r="AE814" s="65"/>
      <c r="AF814" s="65"/>
      <c r="AG814" s="65"/>
      <c r="AH814" s="65"/>
      <c r="AI814" s="65"/>
      <c r="AJ814" s="65"/>
      <c r="AK814" s="65"/>
      <c r="AL814" s="65"/>
      <c r="AM814" s="65"/>
      <c r="AN814" s="65"/>
      <c r="AO814" s="65"/>
      <c r="AP814" s="65"/>
      <c r="AQ814" s="65"/>
      <c r="AR814" s="65"/>
      <c r="AS814" s="65"/>
      <c r="AT814" s="65"/>
      <c r="AU814" s="65"/>
      <c r="AV814" s="65"/>
      <c r="AW814" s="65"/>
      <c r="AX814" s="65"/>
      <c r="AY814" s="65"/>
      <c r="AZ814" s="65"/>
      <c r="BA814" s="65"/>
      <c r="BB814" s="65"/>
      <c r="BC814" s="65"/>
      <c r="BD814" s="65"/>
      <c r="BE814" s="65"/>
      <c r="BF814" s="65"/>
      <c r="BG814" s="65"/>
      <c r="BH814" s="65"/>
      <c r="BI814" s="65"/>
      <c r="BJ814" s="65"/>
      <c r="BK814" s="65"/>
      <c r="BL814" s="65"/>
      <c r="BM814" s="65"/>
      <c r="BN814" s="65"/>
      <c r="BO814" s="65"/>
      <c r="BP814" s="65"/>
      <c r="BQ814" s="65"/>
      <c r="BR814" s="65"/>
      <c r="BS814" s="65"/>
      <c r="BT814" s="65"/>
      <c r="BU814" s="65"/>
      <c r="BV814" s="65"/>
      <c r="BW814" s="65"/>
      <c r="BX814" s="65"/>
      <c r="BY814" s="65"/>
      <c r="BZ814" s="65"/>
      <c r="CA814" s="65"/>
      <c r="CB814" s="65"/>
      <c r="CC814" s="65"/>
      <c r="CD814" s="65"/>
      <c r="CE814" s="65"/>
      <c r="CF814" s="65"/>
      <c r="CG814" s="65"/>
      <c r="CH814" s="65"/>
      <c r="CI814" s="65"/>
      <c r="CJ814" s="65"/>
      <c r="CK814" s="65"/>
      <c r="CL814" s="65"/>
      <c r="CM814" s="65"/>
      <c r="CN814" s="65"/>
      <c r="CO814" s="65"/>
      <c r="CP814" s="65"/>
      <c r="CQ814" s="65"/>
      <c r="CR814" s="65"/>
      <c r="CS814" s="65"/>
      <c r="CT814" s="65"/>
      <c r="CU814" s="65"/>
      <c r="CV814" s="65"/>
      <c r="CW814" s="65"/>
      <c r="CX814" s="65"/>
      <c r="CY814" s="65"/>
      <c r="CZ814" s="65"/>
      <c r="DA814" s="65"/>
      <c r="DB814" s="65"/>
      <c r="DC814" s="65"/>
      <c r="DD814" s="65"/>
      <c r="DE814" s="65"/>
      <c r="DF814" s="65"/>
      <c r="DG814" s="65"/>
      <c r="DH814" s="65"/>
      <c r="DI814" s="65"/>
      <c r="DJ814" s="65"/>
      <c r="DK814" s="65"/>
      <c r="DL814" s="65"/>
      <c r="DM814" s="65"/>
      <c r="DN814" s="65"/>
      <c r="DO814" s="65"/>
      <c r="DP814" s="65"/>
      <c r="DQ814" s="65"/>
      <c r="DR814" s="65"/>
      <c r="DS814" s="65"/>
      <c r="DT814" s="65"/>
      <c r="DU814" s="65"/>
      <c r="DV814" s="65"/>
      <c r="DW814" s="65"/>
      <c r="DX814" s="65"/>
      <c r="DY814" s="65"/>
      <c r="DZ814" s="65"/>
      <c r="EA814" s="65"/>
      <c r="EB814" s="65"/>
      <c r="EC814" s="65"/>
      <c r="ED814" s="65"/>
      <c r="EE814" s="65"/>
      <c r="EF814" s="65"/>
      <c r="EG814" s="65"/>
      <c r="EH814" s="65"/>
      <c r="EI814" s="65"/>
      <c r="EJ814" s="65"/>
      <c r="EK814" s="65"/>
      <c r="EL814" s="65"/>
      <c r="EM814" s="65"/>
      <c r="EN814" s="65"/>
      <c r="EO814" s="65"/>
      <c r="EP814" s="65"/>
      <c r="EQ814" s="65"/>
      <c r="ER814" s="65"/>
      <c r="ES814" s="65"/>
      <c r="ET814" s="65"/>
      <c r="EU814" s="65"/>
      <c r="EV814" s="65"/>
      <c r="EW814" s="65"/>
      <c r="EX814" s="65"/>
      <c r="EY814" s="65"/>
      <c r="EZ814" s="65"/>
      <c r="FA814" s="65"/>
      <c r="FB814" s="65"/>
      <c r="FC814" s="65"/>
      <c r="FD814" s="65"/>
      <c r="FE814" s="65"/>
      <c r="FF814" s="65"/>
      <c r="FG814" s="65"/>
      <c r="FH814" s="65"/>
      <c r="FI814" s="65"/>
      <c r="FJ814" s="65"/>
      <c r="FK814" s="65"/>
      <c r="FL814" s="65"/>
      <c r="FM814" s="65"/>
      <c r="FN814" s="65"/>
      <c r="FO814" s="65"/>
      <c r="FP814" s="65"/>
    </row>
    <row r="815" spans="1:172" s="69" customFormat="1" ht="26.5" x14ac:dyDescent="0.35">
      <c r="A815" s="205" t="s">
        <v>255</v>
      </c>
      <c r="B815" s="206"/>
      <c r="C815" s="213" t="s">
        <v>222</v>
      </c>
      <c r="D815" s="214"/>
      <c r="E815" s="207"/>
      <c r="F815" s="212">
        <v>10</v>
      </c>
      <c r="G815" s="211">
        <v>10</v>
      </c>
      <c r="H815" s="212">
        <v>35.200000000000003</v>
      </c>
      <c r="I815" s="211">
        <v>271</v>
      </c>
      <c r="J815" s="143" t="s">
        <v>254</v>
      </c>
      <c r="K815" s="206"/>
      <c r="L815" s="206"/>
      <c r="M815" s="206"/>
      <c r="N815" s="206"/>
      <c r="O815" s="206"/>
      <c r="P815" s="206"/>
      <c r="Q815" s="206"/>
      <c r="R815" s="206"/>
      <c r="S815" s="155"/>
      <c r="T815" s="84"/>
      <c r="U815" s="84"/>
      <c r="V815" s="84"/>
      <c r="W815" s="84"/>
      <c r="X815" s="84"/>
      <c r="Y815" s="84"/>
      <c r="Z815" s="84"/>
      <c r="AA815" s="84"/>
      <c r="AB815" s="84"/>
      <c r="AC815" s="84"/>
      <c r="AD815" s="84"/>
      <c r="AE815" s="84"/>
      <c r="AF815" s="84"/>
      <c r="AG815" s="84"/>
      <c r="AH815" s="84"/>
      <c r="AI815" s="84"/>
      <c r="AJ815" s="84"/>
      <c r="AK815" s="84"/>
      <c r="AL815" s="84"/>
      <c r="AM815" s="84"/>
      <c r="AN815" s="84"/>
      <c r="AO815" s="84"/>
      <c r="AP815" s="84"/>
      <c r="AQ815" s="84"/>
      <c r="AR815" s="84"/>
      <c r="AS815" s="84"/>
      <c r="AT815" s="84"/>
      <c r="AU815" s="84"/>
      <c r="AV815" s="84"/>
      <c r="AW815" s="84"/>
      <c r="AX815" s="84"/>
      <c r="AY815" s="84"/>
      <c r="AZ815" s="84"/>
      <c r="BA815" s="84"/>
      <c r="BB815" s="84"/>
      <c r="BC815" s="84"/>
      <c r="BD815" s="84"/>
      <c r="BE815" s="84"/>
      <c r="BF815" s="84"/>
      <c r="BG815" s="84"/>
      <c r="BH815" s="84"/>
      <c r="BI815" s="84"/>
      <c r="BJ815" s="84"/>
      <c r="BK815" s="84"/>
      <c r="BL815" s="84"/>
      <c r="BM815" s="84"/>
      <c r="BN815" s="84"/>
      <c r="BO815" s="84"/>
      <c r="BP815" s="84"/>
      <c r="BQ815" s="84"/>
      <c r="BR815" s="84"/>
      <c r="BS815" s="84"/>
      <c r="BT815" s="84"/>
      <c r="BU815" s="84"/>
      <c r="BV815" s="84"/>
      <c r="BW815" s="84"/>
      <c r="BX815" s="84"/>
      <c r="BY815" s="84"/>
      <c r="BZ815" s="84"/>
      <c r="CA815" s="84"/>
      <c r="CB815" s="84"/>
      <c r="CC815" s="84"/>
      <c r="CD815" s="84"/>
      <c r="CE815" s="84"/>
      <c r="CF815" s="84"/>
      <c r="CG815" s="84"/>
      <c r="CH815" s="84"/>
      <c r="CI815" s="84"/>
      <c r="CJ815" s="84"/>
      <c r="CK815" s="84"/>
      <c r="CL815" s="84"/>
      <c r="CM815" s="84"/>
      <c r="CN815" s="84"/>
      <c r="CO815" s="84"/>
      <c r="CP815" s="84"/>
      <c r="CQ815" s="84"/>
      <c r="CR815" s="84"/>
      <c r="CS815" s="84"/>
      <c r="CT815" s="84"/>
      <c r="CU815" s="84"/>
      <c r="CV815" s="84"/>
      <c r="CW815" s="84"/>
      <c r="CX815" s="84"/>
      <c r="CY815" s="84"/>
      <c r="CZ815" s="84"/>
      <c r="DA815" s="84"/>
      <c r="DB815" s="84"/>
      <c r="DC815" s="84"/>
      <c r="DD815" s="84"/>
      <c r="DE815" s="84"/>
      <c r="DF815" s="84"/>
      <c r="DG815" s="84"/>
      <c r="DH815" s="84"/>
      <c r="DI815" s="84"/>
      <c r="DJ815" s="84"/>
      <c r="DK815" s="84"/>
      <c r="DL815" s="84"/>
      <c r="DM815" s="84"/>
      <c r="DN815" s="84"/>
      <c r="DO815" s="84"/>
      <c r="DP815" s="84"/>
      <c r="DQ815" s="84"/>
      <c r="DR815" s="84"/>
      <c r="DS815" s="84"/>
      <c r="DT815" s="84"/>
      <c r="DU815" s="84"/>
      <c r="DV815" s="84"/>
      <c r="DW815" s="84"/>
      <c r="DX815" s="84"/>
      <c r="DY815" s="84"/>
      <c r="DZ815" s="84"/>
      <c r="EA815" s="84"/>
      <c r="EB815" s="84"/>
      <c r="EC815" s="84"/>
      <c r="ED815" s="84"/>
      <c r="EE815" s="84"/>
      <c r="EF815" s="84"/>
      <c r="EG815" s="84"/>
      <c r="EH815" s="84"/>
      <c r="EI815" s="84"/>
      <c r="EJ815" s="84"/>
      <c r="EK815" s="84"/>
      <c r="EL815" s="84"/>
      <c r="EM815" s="84"/>
      <c r="EN815" s="84"/>
      <c r="EO815" s="84"/>
      <c r="EP815" s="84"/>
      <c r="EQ815" s="84"/>
      <c r="ER815" s="84"/>
      <c r="ES815" s="84"/>
      <c r="ET815" s="84"/>
      <c r="EU815" s="84"/>
      <c r="EV815" s="84"/>
      <c r="EW815" s="84"/>
      <c r="EX815" s="84"/>
      <c r="EY815" s="84"/>
      <c r="EZ815" s="84"/>
      <c r="FA815" s="84"/>
      <c r="FB815" s="84"/>
      <c r="FC815" s="84"/>
      <c r="FD815" s="84"/>
      <c r="FE815" s="84"/>
      <c r="FF815" s="84"/>
      <c r="FG815" s="84"/>
      <c r="FH815" s="84"/>
      <c r="FI815" s="84"/>
      <c r="FJ815" s="84"/>
      <c r="FK815" s="84"/>
      <c r="FL815" s="84"/>
      <c r="FM815" s="84"/>
      <c r="FN815" s="84"/>
      <c r="FO815" s="84"/>
      <c r="FP815" s="84"/>
    </row>
    <row r="816" spans="1:172" s="69" customFormat="1" x14ac:dyDescent="0.35">
      <c r="A816" s="205"/>
      <c r="B816" s="206" t="s">
        <v>47</v>
      </c>
      <c r="C816" s="213"/>
      <c r="D816" s="214">
        <v>40.5</v>
      </c>
      <c r="E816" s="207">
        <v>40.5</v>
      </c>
      <c r="F816" s="212"/>
      <c r="G816" s="211"/>
      <c r="H816" s="212"/>
      <c r="I816" s="211"/>
      <c r="J816" s="143"/>
      <c r="K816" s="206"/>
      <c r="L816" s="206"/>
      <c r="M816" s="206"/>
      <c r="N816" s="206"/>
      <c r="O816" s="206"/>
      <c r="P816" s="206"/>
      <c r="Q816" s="206"/>
      <c r="R816" s="206"/>
      <c r="S816" s="155"/>
      <c r="T816" s="84"/>
      <c r="U816" s="84"/>
      <c r="V816" s="84"/>
      <c r="W816" s="84"/>
      <c r="X816" s="84"/>
      <c r="Y816" s="84"/>
      <c r="Z816" s="84"/>
      <c r="AA816" s="84"/>
      <c r="AB816" s="84"/>
      <c r="AC816" s="84"/>
      <c r="AD816" s="84"/>
      <c r="AE816" s="84"/>
      <c r="AF816" s="84"/>
      <c r="AG816" s="84"/>
      <c r="AH816" s="84"/>
      <c r="AI816" s="84"/>
      <c r="AJ816" s="84"/>
      <c r="AK816" s="84"/>
      <c r="AL816" s="84"/>
      <c r="AM816" s="84"/>
      <c r="AN816" s="84"/>
      <c r="AO816" s="84"/>
      <c r="AP816" s="84"/>
      <c r="AQ816" s="84"/>
      <c r="AR816" s="84"/>
      <c r="AS816" s="84"/>
      <c r="AT816" s="84"/>
      <c r="AU816" s="84"/>
      <c r="AV816" s="84"/>
      <c r="AW816" s="84"/>
      <c r="AX816" s="84"/>
      <c r="AY816" s="84"/>
      <c r="AZ816" s="84"/>
      <c r="BA816" s="84"/>
      <c r="BB816" s="84"/>
      <c r="BC816" s="84"/>
      <c r="BD816" s="84"/>
      <c r="BE816" s="84"/>
      <c r="BF816" s="84"/>
      <c r="BG816" s="84"/>
      <c r="BH816" s="84"/>
      <c r="BI816" s="84"/>
      <c r="BJ816" s="84"/>
      <c r="BK816" s="84"/>
      <c r="BL816" s="84"/>
      <c r="BM816" s="84"/>
      <c r="BN816" s="84"/>
      <c r="BO816" s="84"/>
      <c r="BP816" s="84"/>
      <c r="BQ816" s="84"/>
      <c r="BR816" s="84"/>
      <c r="BS816" s="84"/>
      <c r="BT816" s="84"/>
      <c r="BU816" s="84"/>
      <c r="BV816" s="84"/>
      <c r="BW816" s="84"/>
      <c r="BX816" s="84"/>
      <c r="BY816" s="84"/>
      <c r="BZ816" s="84"/>
      <c r="CA816" s="84"/>
      <c r="CB816" s="84"/>
      <c r="CC816" s="84"/>
      <c r="CD816" s="84"/>
      <c r="CE816" s="84"/>
      <c r="CF816" s="84"/>
      <c r="CG816" s="84"/>
      <c r="CH816" s="84"/>
      <c r="CI816" s="84"/>
      <c r="CJ816" s="84"/>
      <c r="CK816" s="84"/>
      <c r="CL816" s="84"/>
      <c r="CM816" s="84"/>
      <c r="CN816" s="84"/>
      <c r="CO816" s="84"/>
      <c r="CP816" s="84"/>
      <c r="CQ816" s="84"/>
      <c r="CR816" s="84"/>
      <c r="CS816" s="84"/>
      <c r="CT816" s="84"/>
      <c r="CU816" s="84"/>
      <c r="CV816" s="84"/>
      <c r="CW816" s="84"/>
      <c r="CX816" s="84"/>
      <c r="CY816" s="84"/>
      <c r="CZ816" s="84"/>
      <c r="DA816" s="84"/>
      <c r="DB816" s="84"/>
      <c r="DC816" s="84"/>
      <c r="DD816" s="84"/>
      <c r="DE816" s="84"/>
      <c r="DF816" s="84"/>
      <c r="DG816" s="84"/>
      <c r="DH816" s="84"/>
      <c r="DI816" s="84"/>
      <c r="DJ816" s="84"/>
      <c r="DK816" s="84"/>
      <c r="DL816" s="84"/>
      <c r="DM816" s="84"/>
      <c r="DN816" s="84"/>
      <c r="DO816" s="84"/>
      <c r="DP816" s="84"/>
      <c r="DQ816" s="84"/>
      <c r="DR816" s="84"/>
      <c r="DS816" s="84"/>
      <c r="DT816" s="84"/>
      <c r="DU816" s="84"/>
      <c r="DV816" s="84"/>
      <c r="DW816" s="84"/>
      <c r="DX816" s="84"/>
      <c r="DY816" s="84"/>
      <c r="DZ816" s="84"/>
      <c r="EA816" s="84"/>
      <c r="EB816" s="84"/>
      <c r="EC816" s="84"/>
      <c r="ED816" s="84"/>
      <c r="EE816" s="84"/>
      <c r="EF816" s="84"/>
      <c r="EG816" s="84"/>
      <c r="EH816" s="84"/>
      <c r="EI816" s="84"/>
      <c r="EJ816" s="84"/>
      <c r="EK816" s="84"/>
      <c r="EL816" s="84"/>
      <c r="EM816" s="84"/>
      <c r="EN816" s="84"/>
      <c r="EO816" s="84"/>
      <c r="EP816" s="84"/>
      <c r="EQ816" s="84"/>
      <c r="ER816" s="84"/>
      <c r="ES816" s="84"/>
      <c r="ET816" s="84"/>
      <c r="EU816" s="84"/>
      <c r="EV816" s="84"/>
      <c r="EW816" s="84"/>
      <c r="EX816" s="84"/>
      <c r="EY816" s="84"/>
      <c r="EZ816" s="84"/>
      <c r="FA816" s="84"/>
      <c r="FB816" s="84"/>
      <c r="FC816" s="84"/>
      <c r="FD816" s="84"/>
      <c r="FE816" s="84"/>
      <c r="FF816" s="84"/>
      <c r="FG816" s="84"/>
      <c r="FH816" s="84"/>
      <c r="FI816" s="84"/>
      <c r="FJ816" s="84"/>
      <c r="FK816" s="84"/>
      <c r="FL816" s="84"/>
      <c r="FM816" s="84"/>
      <c r="FN816" s="84"/>
      <c r="FO816" s="84"/>
      <c r="FP816" s="84"/>
    </row>
    <row r="817" spans="1:172" s="69" customFormat="1" x14ac:dyDescent="0.35">
      <c r="A817" s="205"/>
      <c r="B817" s="206" t="s">
        <v>20</v>
      </c>
      <c r="C817" s="213"/>
      <c r="D817" s="214">
        <v>15</v>
      </c>
      <c r="E817" s="207">
        <v>15</v>
      </c>
      <c r="F817" s="212"/>
      <c r="G817" s="211"/>
      <c r="H817" s="212"/>
      <c r="I817" s="211"/>
      <c r="J817" s="143"/>
      <c r="K817" s="206"/>
      <c r="L817" s="206"/>
      <c r="M817" s="206"/>
      <c r="N817" s="206"/>
      <c r="O817" s="206"/>
      <c r="P817" s="206"/>
      <c r="Q817" s="206"/>
      <c r="R817" s="206"/>
      <c r="S817" s="155"/>
      <c r="T817" s="84"/>
      <c r="U817" s="84"/>
      <c r="V817" s="84"/>
      <c r="W817" s="84"/>
      <c r="X817" s="84"/>
      <c r="Y817" s="84"/>
      <c r="Z817" s="84"/>
      <c r="AA817" s="84"/>
      <c r="AB817" s="84"/>
      <c r="AC817" s="84"/>
      <c r="AD817" s="84"/>
      <c r="AE817" s="84"/>
      <c r="AF817" s="84"/>
      <c r="AG817" s="84"/>
      <c r="AH817" s="84"/>
      <c r="AI817" s="84"/>
      <c r="AJ817" s="84"/>
      <c r="AK817" s="84"/>
      <c r="AL817" s="84"/>
      <c r="AM817" s="84"/>
      <c r="AN817" s="84"/>
      <c r="AO817" s="84"/>
      <c r="AP817" s="84"/>
      <c r="AQ817" s="84"/>
      <c r="AR817" s="84"/>
      <c r="AS817" s="84"/>
      <c r="AT817" s="84"/>
      <c r="AU817" s="84"/>
      <c r="AV817" s="84"/>
      <c r="AW817" s="84"/>
      <c r="AX817" s="84"/>
      <c r="AY817" s="84"/>
      <c r="AZ817" s="84"/>
      <c r="BA817" s="84"/>
      <c r="BB817" s="84"/>
      <c r="BC817" s="84"/>
      <c r="BD817" s="84"/>
      <c r="BE817" s="84"/>
      <c r="BF817" s="84"/>
      <c r="BG817" s="84"/>
      <c r="BH817" s="84"/>
      <c r="BI817" s="84"/>
      <c r="BJ817" s="84"/>
      <c r="BK817" s="84"/>
      <c r="BL817" s="84"/>
      <c r="BM817" s="84"/>
      <c r="BN817" s="84"/>
      <c r="BO817" s="84"/>
      <c r="BP817" s="84"/>
      <c r="BQ817" s="84"/>
      <c r="BR817" s="84"/>
      <c r="BS817" s="84"/>
      <c r="BT817" s="84"/>
      <c r="BU817" s="84"/>
      <c r="BV817" s="84"/>
      <c r="BW817" s="84"/>
      <c r="BX817" s="84"/>
      <c r="BY817" s="84"/>
      <c r="BZ817" s="84"/>
      <c r="CA817" s="84"/>
      <c r="CB817" s="84"/>
      <c r="CC817" s="84"/>
      <c r="CD817" s="84"/>
      <c r="CE817" s="84"/>
      <c r="CF817" s="84"/>
      <c r="CG817" s="84"/>
      <c r="CH817" s="84"/>
      <c r="CI817" s="84"/>
      <c r="CJ817" s="84"/>
      <c r="CK817" s="84"/>
      <c r="CL817" s="84"/>
      <c r="CM817" s="84"/>
      <c r="CN817" s="84"/>
      <c r="CO817" s="84"/>
      <c r="CP817" s="84"/>
      <c r="CQ817" s="84"/>
      <c r="CR817" s="84"/>
      <c r="CS817" s="84"/>
      <c r="CT817" s="84"/>
      <c r="CU817" s="84"/>
      <c r="CV817" s="84"/>
      <c r="CW817" s="84"/>
      <c r="CX817" s="84"/>
      <c r="CY817" s="84"/>
      <c r="CZ817" s="84"/>
      <c r="DA817" s="84"/>
      <c r="DB817" s="84"/>
      <c r="DC817" s="84"/>
      <c r="DD817" s="84"/>
      <c r="DE817" s="84"/>
      <c r="DF817" s="84"/>
      <c r="DG817" s="84"/>
      <c r="DH817" s="84"/>
      <c r="DI817" s="84"/>
      <c r="DJ817" s="84"/>
      <c r="DK817" s="84"/>
      <c r="DL817" s="84"/>
      <c r="DM817" s="84"/>
      <c r="DN817" s="84"/>
      <c r="DO817" s="84"/>
      <c r="DP817" s="84"/>
      <c r="DQ817" s="84"/>
      <c r="DR817" s="84"/>
      <c r="DS817" s="84"/>
      <c r="DT817" s="84"/>
      <c r="DU817" s="84"/>
      <c r="DV817" s="84"/>
      <c r="DW817" s="84"/>
      <c r="DX817" s="84"/>
      <c r="DY817" s="84"/>
      <c r="DZ817" s="84"/>
      <c r="EA817" s="84"/>
      <c r="EB817" s="84"/>
      <c r="EC817" s="84"/>
      <c r="ED817" s="84"/>
      <c r="EE817" s="84"/>
      <c r="EF817" s="84"/>
      <c r="EG817" s="84"/>
      <c r="EH817" s="84"/>
      <c r="EI817" s="84"/>
      <c r="EJ817" s="84"/>
      <c r="EK817" s="84"/>
      <c r="EL817" s="84"/>
      <c r="EM817" s="84"/>
      <c r="EN817" s="84"/>
      <c r="EO817" s="84"/>
      <c r="EP817" s="84"/>
      <c r="EQ817" s="84"/>
      <c r="ER817" s="84"/>
      <c r="ES817" s="84"/>
      <c r="ET817" s="84"/>
      <c r="EU817" s="84"/>
      <c r="EV817" s="84"/>
      <c r="EW817" s="84"/>
      <c r="EX817" s="84"/>
      <c r="EY817" s="84"/>
      <c r="EZ817" s="84"/>
      <c r="FA817" s="84"/>
      <c r="FB817" s="84"/>
      <c r="FC817" s="84"/>
      <c r="FD817" s="84"/>
      <c r="FE817" s="84"/>
      <c r="FF817" s="84"/>
      <c r="FG817" s="84"/>
      <c r="FH817" s="84"/>
      <c r="FI817" s="84"/>
      <c r="FJ817" s="84"/>
      <c r="FK817" s="84"/>
      <c r="FL817" s="84"/>
      <c r="FM817" s="84"/>
      <c r="FN817" s="84"/>
      <c r="FO817" s="84"/>
      <c r="FP817" s="84"/>
    </row>
    <row r="818" spans="1:172" s="69" customFormat="1" x14ac:dyDescent="0.35">
      <c r="A818" s="205"/>
      <c r="B818" s="206" t="s">
        <v>43</v>
      </c>
      <c r="C818" s="213"/>
      <c r="D818" s="214">
        <v>0.5</v>
      </c>
      <c r="E818" s="207">
        <v>0.5</v>
      </c>
      <c r="F818" s="212"/>
      <c r="G818" s="211"/>
      <c r="H818" s="212"/>
      <c r="I818" s="211"/>
      <c r="J818" s="143"/>
      <c r="K818" s="206"/>
      <c r="L818" s="206"/>
      <c r="M818" s="206"/>
      <c r="N818" s="206"/>
      <c r="O818" s="206"/>
      <c r="P818" s="206"/>
      <c r="Q818" s="206"/>
      <c r="R818" s="206"/>
      <c r="S818" s="155"/>
      <c r="T818" s="84"/>
      <c r="U818" s="84"/>
      <c r="V818" s="84"/>
      <c r="W818" s="84"/>
      <c r="X818" s="84"/>
      <c r="Y818" s="84"/>
      <c r="Z818" s="84"/>
      <c r="AA818" s="84"/>
      <c r="AB818" s="84"/>
      <c r="AC818" s="84"/>
      <c r="AD818" s="84"/>
      <c r="AE818" s="84"/>
      <c r="AF818" s="84"/>
      <c r="AG818" s="84"/>
      <c r="AH818" s="84"/>
      <c r="AI818" s="84"/>
      <c r="AJ818" s="84"/>
      <c r="AK818" s="84"/>
      <c r="AL818" s="84"/>
      <c r="AM818" s="84"/>
      <c r="AN818" s="84"/>
      <c r="AO818" s="84"/>
      <c r="AP818" s="84"/>
      <c r="AQ818" s="84"/>
      <c r="AR818" s="84"/>
      <c r="AS818" s="84"/>
      <c r="AT818" s="84"/>
      <c r="AU818" s="84"/>
      <c r="AV818" s="84"/>
      <c r="AW818" s="84"/>
      <c r="AX818" s="84"/>
      <c r="AY818" s="84"/>
      <c r="AZ818" s="84"/>
      <c r="BA818" s="84"/>
      <c r="BB818" s="84"/>
      <c r="BC818" s="84"/>
      <c r="BD818" s="84"/>
      <c r="BE818" s="84"/>
      <c r="BF818" s="84"/>
      <c r="BG818" s="84"/>
      <c r="BH818" s="84"/>
      <c r="BI818" s="84"/>
      <c r="BJ818" s="84"/>
      <c r="BK818" s="84"/>
      <c r="BL818" s="84"/>
      <c r="BM818" s="84"/>
      <c r="BN818" s="84"/>
      <c r="BO818" s="84"/>
      <c r="BP818" s="84"/>
      <c r="BQ818" s="84"/>
      <c r="BR818" s="84"/>
      <c r="BS818" s="84"/>
      <c r="BT818" s="84"/>
      <c r="BU818" s="84"/>
      <c r="BV818" s="84"/>
      <c r="BW818" s="84"/>
      <c r="BX818" s="84"/>
      <c r="BY818" s="84"/>
      <c r="BZ818" s="84"/>
      <c r="CA818" s="84"/>
      <c r="CB818" s="84"/>
      <c r="CC818" s="84"/>
      <c r="CD818" s="84"/>
      <c r="CE818" s="84"/>
      <c r="CF818" s="84"/>
      <c r="CG818" s="84"/>
      <c r="CH818" s="84"/>
      <c r="CI818" s="84"/>
      <c r="CJ818" s="84"/>
      <c r="CK818" s="84"/>
      <c r="CL818" s="84"/>
      <c r="CM818" s="84"/>
      <c r="CN818" s="84"/>
      <c r="CO818" s="84"/>
      <c r="CP818" s="84"/>
      <c r="CQ818" s="84"/>
      <c r="CR818" s="84"/>
      <c r="CS818" s="84"/>
      <c r="CT818" s="84"/>
      <c r="CU818" s="84"/>
      <c r="CV818" s="84"/>
      <c r="CW818" s="84"/>
      <c r="CX818" s="84"/>
      <c r="CY818" s="84"/>
      <c r="CZ818" s="84"/>
      <c r="DA818" s="84"/>
      <c r="DB818" s="84"/>
      <c r="DC818" s="84"/>
      <c r="DD818" s="84"/>
      <c r="DE818" s="84"/>
      <c r="DF818" s="84"/>
      <c r="DG818" s="84"/>
      <c r="DH818" s="84"/>
      <c r="DI818" s="84"/>
      <c r="DJ818" s="84"/>
      <c r="DK818" s="84"/>
      <c r="DL818" s="84"/>
      <c r="DM818" s="84"/>
      <c r="DN818" s="84"/>
      <c r="DO818" s="84"/>
      <c r="DP818" s="84"/>
      <c r="DQ818" s="84"/>
      <c r="DR818" s="84"/>
      <c r="DS818" s="84"/>
      <c r="DT818" s="84"/>
      <c r="DU818" s="84"/>
      <c r="DV818" s="84"/>
      <c r="DW818" s="84"/>
      <c r="DX818" s="84"/>
      <c r="DY818" s="84"/>
      <c r="DZ818" s="84"/>
      <c r="EA818" s="84"/>
      <c r="EB818" s="84"/>
      <c r="EC818" s="84"/>
      <c r="ED818" s="84"/>
      <c r="EE818" s="84"/>
      <c r="EF818" s="84"/>
      <c r="EG818" s="84"/>
      <c r="EH818" s="84"/>
      <c r="EI818" s="84"/>
      <c r="EJ818" s="84"/>
      <c r="EK818" s="84"/>
      <c r="EL818" s="84"/>
      <c r="EM818" s="84"/>
      <c r="EN818" s="84"/>
      <c r="EO818" s="84"/>
      <c r="EP818" s="84"/>
      <c r="EQ818" s="84"/>
      <c r="ER818" s="84"/>
      <c r="ES818" s="84"/>
      <c r="ET818" s="84"/>
      <c r="EU818" s="84"/>
      <c r="EV818" s="84"/>
      <c r="EW818" s="84"/>
      <c r="EX818" s="84"/>
      <c r="EY818" s="84"/>
      <c r="EZ818" s="84"/>
      <c r="FA818" s="84"/>
      <c r="FB818" s="84"/>
      <c r="FC818" s="84"/>
      <c r="FD818" s="84"/>
      <c r="FE818" s="84"/>
      <c r="FF818" s="84"/>
      <c r="FG818" s="84"/>
      <c r="FH818" s="84"/>
      <c r="FI818" s="84"/>
      <c r="FJ818" s="84"/>
      <c r="FK818" s="84"/>
      <c r="FL818" s="84"/>
      <c r="FM818" s="84"/>
      <c r="FN818" s="84"/>
      <c r="FO818" s="84"/>
      <c r="FP818" s="84"/>
    </row>
    <row r="819" spans="1:172" s="69" customFormat="1" ht="22.5" customHeight="1" x14ac:dyDescent="0.35">
      <c r="A819" s="205"/>
      <c r="B819" s="206" t="s">
        <v>63</v>
      </c>
      <c r="C819" s="213"/>
      <c r="D819" s="214">
        <v>18</v>
      </c>
      <c r="E819" s="207">
        <v>18</v>
      </c>
      <c r="F819" s="212"/>
      <c r="G819" s="211"/>
      <c r="H819" s="212"/>
      <c r="I819" s="211"/>
      <c r="J819" s="143"/>
      <c r="K819" s="206"/>
      <c r="L819" s="206"/>
      <c r="M819" s="206"/>
      <c r="N819" s="206"/>
      <c r="O819" s="206"/>
      <c r="P819" s="206"/>
      <c r="Q819" s="206"/>
      <c r="R819" s="206"/>
      <c r="S819" s="155"/>
      <c r="T819" s="84"/>
      <c r="U819" s="84"/>
      <c r="V819" s="84"/>
      <c r="W819" s="84"/>
      <c r="X819" s="84"/>
      <c r="Y819" s="84"/>
      <c r="Z819" s="84"/>
      <c r="AA819" s="84"/>
      <c r="AB819" s="84"/>
      <c r="AC819" s="84"/>
      <c r="AD819" s="84"/>
      <c r="AE819" s="84"/>
      <c r="AF819" s="84"/>
      <c r="AG819" s="84"/>
      <c r="AH819" s="84"/>
      <c r="AI819" s="84"/>
      <c r="AJ819" s="84"/>
      <c r="AK819" s="84"/>
      <c r="AL819" s="84"/>
      <c r="AM819" s="84"/>
      <c r="AN819" s="84"/>
      <c r="AO819" s="84"/>
      <c r="AP819" s="84"/>
      <c r="AQ819" s="84"/>
      <c r="AR819" s="84"/>
      <c r="AS819" s="84"/>
      <c r="AT819" s="84"/>
      <c r="AU819" s="84"/>
      <c r="AV819" s="84"/>
      <c r="AW819" s="84"/>
      <c r="AX819" s="84"/>
      <c r="AY819" s="84"/>
      <c r="AZ819" s="84"/>
      <c r="BA819" s="84"/>
      <c r="BB819" s="84"/>
      <c r="BC819" s="84"/>
      <c r="BD819" s="84"/>
      <c r="BE819" s="84"/>
      <c r="BF819" s="84"/>
      <c r="BG819" s="84"/>
      <c r="BH819" s="84"/>
      <c r="BI819" s="84"/>
      <c r="BJ819" s="84"/>
      <c r="BK819" s="84"/>
      <c r="BL819" s="84"/>
      <c r="BM819" s="84"/>
      <c r="BN819" s="84"/>
      <c r="BO819" s="84"/>
      <c r="BP819" s="84"/>
      <c r="BQ819" s="84"/>
      <c r="BR819" s="84"/>
      <c r="BS819" s="84"/>
      <c r="BT819" s="84"/>
      <c r="BU819" s="84"/>
      <c r="BV819" s="84"/>
      <c r="BW819" s="84"/>
      <c r="BX819" s="84"/>
      <c r="BY819" s="84"/>
      <c r="BZ819" s="84"/>
      <c r="CA819" s="84"/>
      <c r="CB819" s="84"/>
      <c r="CC819" s="84"/>
      <c r="CD819" s="84"/>
      <c r="CE819" s="84"/>
      <c r="CF819" s="84"/>
      <c r="CG819" s="84"/>
      <c r="CH819" s="84"/>
      <c r="CI819" s="84"/>
      <c r="CJ819" s="84"/>
      <c r="CK819" s="84"/>
      <c r="CL819" s="84"/>
      <c r="CM819" s="84"/>
      <c r="CN819" s="84"/>
      <c r="CO819" s="84"/>
      <c r="CP819" s="84"/>
      <c r="CQ819" s="84"/>
      <c r="CR819" s="84"/>
      <c r="CS819" s="84"/>
      <c r="CT819" s="84"/>
      <c r="CU819" s="84"/>
      <c r="CV819" s="84"/>
      <c r="CW819" s="84"/>
      <c r="CX819" s="84"/>
      <c r="CY819" s="84"/>
      <c r="CZ819" s="84"/>
      <c r="DA819" s="84"/>
      <c r="DB819" s="84"/>
      <c r="DC819" s="84"/>
      <c r="DD819" s="84"/>
      <c r="DE819" s="84"/>
      <c r="DF819" s="84"/>
      <c r="DG819" s="84"/>
      <c r="DH819" s="84"/>
      <c r="DI819" s="84"/>
      <c r="DJ819" s="84"/>
      <c r="DK819" s="84"/>
      <c r="DL819" s="84"/>
      <c r="DM819" s="84"/>
      <c r="DN819" s="84"/>
      <c r="DO819" s="84"/>
      <c r="DP819" s="84"/>
      <c r="DQ819" s="84"/>
      <c r="DR819" s="84"/>
      <c r="DS819" s="84"/>
      <c r="DT819" s="84"/>
      <c r="DU819" s="84"/>
      <c r="DV819" s="84"/>
      <c r="DW819" s="84"/>
      <c r="DX819" s="84"/>
      <c r="DY819" s="84"/>
      <c r="DZ819" s="84"/>
      <c r="EA819" s="84"/>
      <c r="EB819" s="84"/>
      <c r="EC819" s="84"/>
      <c r="ED819" s="84"/>
      <c r="EE819" s="84"/>
      <c r="EF819" s="84"/>
      <c r="EG819" s="84"/>
      <c r="EH819" s="84"/>
      <c r="EI819" s="84"/>
      <c r="EJ819" s="84"/>
      <c r="EK819" s="84"/>
      <c r="EL819" s="84"/>
      <c r="EM819" s="84"/>
      <c r="EN819" s="84"/>
      <c r="EO819" s="84"/>
      <c r="EP819" s="84"/>
      <c r="EQ819" s="84"/>
      <c r="ER819" s="84"/>
      <c r="ES819" s="84"/>
      <c r="ET819" s="84"/>
      <c r="EU819" s="84"/>
      <c r="EV819" s="84"/>
      <c r="EW819" s="84"/>
      <c r="EX819" s="84"/>
      <c r="EY819" s="84"/>
      <c r="EZ819" s="84"/>
      <c r="FA819" s="84"/>
      <c r="FB819" s="84"/>
      <c r="FC819" s="84"/>
      <c r="FD819" s="84"/>
      <c r="FE819" s="84"/>
      <c r="FF819" s="84"/>
      <c r="FG819" s="84"/>
      <c r="FH819" s="84"/>
      <c r="FI819" s="84"/>
      <c r="FJ819" s="84"/>
      <c r="FK819" s="84"/>
      <c r="FL819" s="84"/>
      <c r="FM819" s="84"/>
      <c r="FN819" s="84"/>
      <c r="FO819" s="84"/>
      <c r="FP819" s="84"/>
    </row>
    <row r="820" spans="1:172" s="69" customFormat="1" x14ac:dyDescent="0.35">
      <c r="A820" s="205"/>
      <c r="B820" s="206" t="s">
        <v>78</v>
      </c>
      <c r="C820" s="213"/>
      <c r="D820" s="214">
        <v>85</v>
      </c>
      <c r="E820" s="207">
        <v>83.75</v>
      </c>
      <c r="F820" s="212"/>
      <c r="G820" s="211"/>
      <c r="H820" s="212"/>
      <c r="I820" s="211"/>
      <c r="J820" s="143"/>
      <c r="K820" s="206"/>
      <c r="L820" s="206"/>
      <c r="M820" s="206"/>
      <c r="N820" s="206"/>
      <c r="O820" s="206"/>
      <c r="P820" s="206"/>
      <c r="Q820" s="206"/>
      <c r="R820" s="206"/>
      <c r="S820" s="155"/>
      <c r="T820" s="84"/>
      <c r="U820" s="84"/>
      <c r="V820" s="84"/>
      <c r="W820" s="84"/>
      <c r="X820" s="84"/>
      <c r="Y820" s="84"/>
      <c r="Z820" s="84"/>
      <c r="AA820" s="84"/>
      <c r="AB820" s="84"/>
      <c r="AC820" s="84"/>
      <c r="AD820" s="84"/>
      <c r="AE820" s="84"/>
      <c r="AF820" s="84"/>
      <c r="AG820" s="84"/>
      <c r="AH820" s="84"/>
      <c r="AI820" s="84"/>
      <c r="AJ820" s="84"/>
      <c r="AK820" s="84"/>
      <c r="AL820" s="84"/>
      <c r="AM820" s="84"/>
      <c r="AN820" s="84"/>
      <c r="AO820" s="84"/>
      <c r="AP820" s="84"/>
      <c r="AQ820" s="84"/>
      <c r="AR820" s="84"/>
      <c r="AS820" s="84"/>
      <c r="AT820" s="84"/>
      <c r="AU820" s="84"/>
      <c r="AV820" s="84"/>
      <c r="AW820" s="84"/>
      <c r="AX820" s="84"/>
      <c r="AY820" s="84"/>
      <c r="AZ820" s="84"/>
      <c r="BA820" s="84"/>
      <c r="BB820" s="84"/>
      <c r="BC820" s="84"/>
      <c r="BD820" s="84"/>
      <c r="BE820" s="84"/>
      <c r="BF820" s="84"/>
      <c r="BG820" s="84"/>
      <c r="BH820" s="84"/>
      <c r="BI820" s="84"/>
      <c r="BJ820" s="84"/>
      <c r="BK820" s="84"/>
      <c r="BL820" s="84"/>
      <c r="BM820" s="84"/>
      <c r="BN820" s="84"/>
      <c r="BO820" s="84"/>
      <c r="BP820" s="84"/>
      <c r="BQ820" s="84"/>
      <c r="BR820" s="84"/>
      <c r="BS820" s="84"/>
      <c r="BT820" s="84"/>
      <c r="BU820" s="84"/>
      <c r="BV820" s="84"/>
      <c r="BW820" s="84"/>
      <c r="BX820" s="84"/>
      <c r="BY820" s="84"/>
      <c r="BZ820" s="84"/>
      <c r="CA820" s="84"/>
      <c r="CB820" s="84"/>
      <c r="CC820" s="84"/>
      <c r="CD820" s="84"/>
      <c r="CE820" s="84"/>
      <c r="CF820" s="84"/>
      <c r="CG820" s="84"/>
      <c r="CH820" s="84"/>
      <c r="CI820" s="84"/>
      <c r="CJ820" s="84"/>
      <c r="CK820" s="84"/>
      <c r="CL820" s="84"/>
      <c r="CM820" s="84"/>
      <c r="CN820" s="84"/>
      <c r="CO820" s="84"/>
      <c r="CP820" s="84"/>
      <c r="CQ820" s="84"/>
      <c r="CR820" s="84"/>
      <c r="CS820" s="84"/>
      <c r="CT820" s="84"/>
      <c r="CU820" s="84"/>
      <c r="CV820" s="84"/>
      <c r="CW820" s="84"/>
      <c r="CX820" s="84"/>
      <c r="CY820" s="84"/>
      <c r="CZ820" s="84"/>
      <c r="DA820" s="84"/>
      <c r="DB820" s="84"/>
      <c r="DC820" s="84"/>
      <c r="DD820" s="84"/>
      <c r="DE820" s="84"/>
      <c r="DF820" s="84"/>
      <c r="DG820" s="84"/>
      <c r="DH820" s="84"/>
      <c r="DI820" s="84"/>
      <c r="DJ820" s="84"/>
      <c r="DK820" s="84"/>
      <c r="DL820" s="84"/>
      <c r="DM820" s="84"/>
      <c r="DN820" s="84"/>
      <c r="DO820" s="84"/>
      <c r="DP820" s="84"/>
      <c r="DQ820" s="84"/>
      <c r="DR820" s="84"/>
      <c r="DS820" s="84"/>
      <c r="DT820" s="84"/>
      <c r="DU820" s="84"/>
      <c r="DV820" s="84"/>
      <c r="DW820" s="84"/>
      <c r="DX820" s="84"/>
      <c r="DY820" s="84"/>
      <c r="DZ820" s="84"/>
      <c r="EA820" s="84"/>
      <c r="EB820" s="84"/>
      <c r="EC820" s="84"/>
      <c r="ED820" s="84"/>
      <c r="EE820" s="84"/>
      <c r="EF820" s="84"/>
      <c r="EG820" s="84"/>
      <c r="EH820" s="84"/>
      <c r="EI820" s="84"/>
      <c r="EJ820" s="84"/>
      <c r="EK820" s="84"/>
      <c r="EL820" s="84"/>
      <c r="EM820" s="84"/>
      <c r="EN820" s="84"/>
      <c r="EO820" s="84"/>
      <c r="EP820" s="84"/>
      <c r="EQ820" s="84"/>
      <c r="ER820" s="84"/>
      <c r="ES820" s="84"/>
      <c r="ET820" s="84"/>
      <c r="EU820" s="84"/>
      <c r="EV820" s="84"/>
      <c r="EW820" s="84"/>
      <c r="EX820" s="84"/>
      <c r="EY820" s="84"/>
      <c r="EZ820" s="84"/>
      <c r="FA820" s="84"/>
      <c r="FB820" s="84"/>
      <c r="FC820" s="84"/>
      <c r="FD820" s="84"/>
      <c r="FE820" s="84"/>
      <c r="FF820" s="84"/>
      <c r="FG820" s="84"/>
      <c r="FH820" s="84"/>
      <c r="FI820" s="84"/>
      <c r="FJ820" s="84"/>
      <c r="FK820" s="84"/>
      <c r="FL820" s="84"/>
      <c r="FM820" s="84"/>
      <c r="FN820" s="84"/>
      <c r="FO820" s="84"/>
      <c r="FP820" s="84"/>
    </row>
    <row r="821" spans="1:172" s="69" customFormat="1" x14ac:dyDescent="0.35">
      <c r="A821" s="205"/>
      <c r="B821" s="206" t="s">
        <v>55</v>
      </c>
      <c r="C821" s="213"/>
      <c r="D821" s="214">
        <v>10.5</v>
      </c>
      <c r="E821" s="207">
        <v>10.5</v>
      </c>
      <c r="F821" s="212"/>
      <c r="G821" s="211"/>
      <c r="H821" s="212"/>
      <c r="I821" s="211"/>
      <c r="J821" s="143"/>
      <c r="K821" s="206"/>
      <c r="L821" s="206"/>
      <c r="M821" s="206"/>
      <c r="N821" s="206"/>
      <c r="O821" s="206"/>
      <c r="P821" s="206"/>
      <c r="Q821" s="206"/>
      <c r="R821" s="206"/>
      <c r="S821" s="155"/>
      <c r="T821" s="84"/>
      <c r="U821" s="84"/>
      <c r="V821" s="84"/>
      <c r="W821" s="84"/>
      <c r="X821" s="84"/>
      <c r="Y821" s="84"/>
      <c r="Z821" s="84"/>
      <c r="AA821" s="84"/>
      <c r="AB821" s="84"/>
      <c r="AC821" s="84"/>
      <c r="AD821" s="84"/>
      <c r="AE821" s="84"/>
      <c r="AF821" s="84"/>
      <c r="AG821" s="84"/>
      <c r="AH821" s="84"/>
      <c r="AI821" s="84"/>
      <c r="AJ821" s="84"/>
      <c r="AK821" s="84"/>
      <c r="AL821" s="84"/>
      <c r="AM821" s="84"/>
      <c r="AN821" s="84"/>
      <c r="AO821" s="84"/>
      <c r="AP821" s="84"/>
      <c r="AQ821" s="84"/>
      <c r="AR821" s="84"/>
      <c r="AS821" s="84"/>
      <c r="AT821" s="84"/>
      <c r="AU821" s="84"/>
      <c r="AV821" s="84"/>
      <c r="AW821" s="84"/>
      <c r="AX821" s="84"/>
      <c r="AY821" s="84"/>
      <c r="AZ821" s="84"/>
      <c r="BA821" s="84"/>
      <c r="BB821" s="84"/>
      <c r="BC821" s="84"/>
      <c r="BD821" s="84"/>
      <c r="BE821" s="84"/>
      <c r="BF821" s="84"/>
      <c r="BG821" s="84"/>
      <c r="BH821" s="84"/>
      <c r="BI821" s="84"/>
      <c r="BJ821" s="84"/>
      <c r="BK821" s="84"/>
      <c r="BL821" s="84"/>
      <c r="BM821" s="84"/>
      <c r="BN821" s="84"/>
      <c r="BO821" s="84"/>
      <c r="BP821" s="84"/>
      <c r="BQ821" s="84"/>
      <c r="BR821" s="84"/>
      <c r="BS821" s="84"/>
      <c r="BT821" s="84"/>
      <c r="BU821" s="84"/>
      <c r="BV821" s="84"/>
      <c r="BW821" s="84"/>
      <c r="BX821" s="84"/>
      <c r="BY821" s="84"/>
      <c r="BZ821" s="84"/>
      <c r="CA821" s="84"/>
      <c r="CB821" s="84"/>
      <c r="CC821" s="84"/>
      <c r="CD821" s="84"/>
      <c r="CE821" s="84"/>
      <c r="CF821" s="84"/>
      <c r="CG821" s="84"/>
      <c r="CH821" s="84"/>
      <c r="CI821" s="84"/>
      <c r="CJ821" s="84"/>
      <c r="CK821" s="84"/>
      <c r="CL821" s="84"/>
      <c r="CM821" s="84"/>
      <c r="CN821" s="84"/>
      <c r="CO821" s="84"/>
      <c r="CP821" s="84"/>
      <c r="CQ821" s="84"/>
      <c r="CR821" s="84"/>
      <c r="CS821" s="84"/>
      <c r="CT821" s="84"/>
      <c r="CU821" s="84"/>
      <c r="CV821" s="84"/>
      <c r="CW821" s="84"/>
      <c r="CX821" s="84"/>
      <c r="CY821" s="84"/>
      <c r="CZ821" s="84"/>
      <c r="DA821" s="84"/>
      <c r="DB821" s="84"/>
      <c r="DC821" s="84"/>
      <c r="DD821" s="84"/>
      <c r="DE821" s="84"/>
      <c r="DF821" s="84"/>
      <c r="DG821" s="84"/>
      <c r="DH821" s="84"/>
      <c r="DI821" s="84"/>
      <c r="DJ821" s="84"/>
      <c r="DK821" s="84"/>
      <c r="DL821" s="84"/>
      <c r="DM821" s="84"/>
      <c r="DN821" s="84"/>
      <c r="DO821" s="84"/>
      <c r="DP821" s="84"/>
      <c r="DQ821" s="84"/>
      <c r="DR821" s="84"/>
      <c r="DS821" s="84"/>
      <c r="DT821" s="84"/>
      <c r="DU821" s="84"/>
      <c r="DV821" s="84"/>
      <c r="DW821" s="84"/>
      <c r="DX821" s="84"/>
      <c r="DY821" s="84"/>
      <c r="DZ821" s="84"/>
      <c r="EA821" s="84"/>
      <c r="EB821" s="84"/>
      <c r="EC821" s="84"/>
      <c r="ED821" s="84"/>
      <c r="EE821" s="84"/>
      <c r="EF821" s="84"/>
      <c r="EG821" s="84"/>
      <c r="EH821" s="84"/>
      <c r="EI821" s="84"/>
      <c r="EJ821" s="84"/>
      <c r="EK821" s="84"/>
      <c r="EL821" s="84"/>
      <c r="EM821" s="84"/>
      <c r="EN821" s="84"/>
      <c r="EO821" s="84"/>
      <c r="EP821" s="84"/>
      <c r="EQ821" s="84"/>
      <c r="ER821" s="84"/>
      <c r="ES821" s="84"/>
      <c r="ET821" s="84"/>
      <c r="EU821" s="84"/>
      <c r="EV821" s="84"/>
      <c r="EW821" s="84"/>
      <c r="EX821" s="84"/>
      <c r="EY821" s="84"/>
      <c r="EZ821" s="84"/>
      <c r="FA821" s="84"/>
      <c r="FB821" s="84"/>
      <c r="FC821" s="84"/>
      <c r="FD821" s="84"/>
      <c r="FE821" s="84"/>
      <c r="FF821" s="84"/>
      <c r="FG821" s="84"/>
      <c r="FH821" s="84"/>
      <c r="FI821" s="84"/>
      <c r="FJ821" s="84"/>
      <c r="FK821" s="84"/>
      <c r="FL821" s="84"/>
      <c r="FM821" s="84"/>
      <c r="FN821" s="84"/>
      <c r="FO821" s="84"/>
      <c r="FP821" s="84"/>
    </row>
    <row r="822" spans="1:172" s="69" customFormat="1" x14ac:dyDescent="0.35">
      <c r="A822" s="205"/>
      <c r="B822" s="206" t="s">
        <v>38</v>
      </c>
      <c r="C822" s="213"/>
      <c r="D822" s="214">
        <v>1</v>
      </c>
      <c r="E822" s="207">
        <v>1</v>
      </c>
      <c r="F822" s="212"/>
      <c r="G822" s="211"/>
      <c r="H822" s="212"/>
      <c r="I822" s="210"/>
      <c r="J822" s="143"/>
      <c r="K822" s="206"/>
      <c r="L822" s="206"/>
      <c r="M822" s="206"/>
      <c r="N822" s="206"/>
      <c r="O822" s="206"/>
      <c r="P822" s="206"/>
      <c r="Q822" s="206"/>
      <c r="R822" s="206"/>
      <c r="S822" s="155"/>
      <c r="T822" s="84"/>
      <c r="U822" s="84"/>
      <c r="V822" s="84"/>
      <c r="W822" s="84"/>
      <c r="X822" s="84"/>
      <c r="Y822" s="84"/>
      <c r="Z822" s="84"/>
      <c r="AA822" s="84"/>
      <c r="AB822" s="84"/>
      <c r="AC822" s="84"/>
      <c r="AD822" s="84"/>
      <c r="AE822" s="84"/>
      <c r="AF822" s="84"/>
      <c r="AG822" s="84"/>
      <c r="AH822" s="84"/>
      <c r="AI822" s="84"/>
      <c r="AJ822" s="84"/>
      <c r="AK822" s="84"/>
      <c r="AL822" s="84"/>
      <c r="AM822" s="84"/>
      <c r="AN822" s="84"/>
      <c r="AO822" s="84"/>
      <c r="AP822" s="84"/>
      <c r="AQ822" s="84"/>
      <c r="AR822" s="84"/>
      <c r="AS822" s="84"/>
      <c r="AT822" s="84"/>
      <c r="AU822" s="84"/>
      <c r="AV822" s="84"/>
      <c r="AW822" s="84"/>
      <c r="AX822" s="84"/>
      <c r="AY822" s="84"/>
      <c r="AZ822" s="84"/>
      <c r="BA822" s="84"/>
      <c r="BB822" s="84"/>
      <c r="BC822" s="84"/>
      <c r="BD822" s="84"/>
      <c r="BE822" s="84"/>
      <c r="BF822" s="84"/>
      <c r="BG822" s="84"/>
      <c r="BH822" s="84"/>
      <c r="BI822" s="84"/>
      <c r="BJ822" s="84"/>
      <c r="BK822" s="84"/>
      <c r="BL822" s="84"/>
      <c r="BM822" s="84"/>
      <c r="BN822" s="84"/>
      <c r="BO822" s="84"/>
      <c r="BP822" s="84"/>
      <c r="BQ822" s="84"/>
      <c r="BR822" s="84"/>
      <c r="BS822" s="84"/>
      <c r="BT822" s="84"/>
      <c r="BU822" s="84"/>
      <c r="BV822" s="84"/>
      <c r="BW822" s="84"/>
      <c r="BX822" s="84"/>
      <c r="BY822" s="84"/>
      <c r="BZ822" s="84"/>
      <c r="CA822" s="84"/>
      <c r="CB822" s="84"/>
      <c r="CC822" s="84"/>
      <c r="CD822" s="84"/>
      <c r="CE822" s="84"/>
      <c r="CF822" s="84"/>
      <c r="CG822" s="84"/>
      <c r="CH822" s="84"/>
      <c r="CI822" s="84"/>
      <c r="CJ822" s="84"/>
      <c r="CK822" s="84"/>
      <c r="CL822" s="84"/>
      <c r="CM822" s="84"/>
      <c r="CN822" s="84"/>
      <c r="CO822" s="84"/>
      <c r="CP822" s="84"/>
      <c r="CQ822" s="84"/>
      <c r="CR822" s="84"/>
      <c r="CS822" s="84"/>
      <c r="CT822" s="84"/>
      <c r="CU822" s="84"/>
      <c r="CV822" s="84"/>
      <c r="CW822" s="84"/>
      <c r="CX822" s="84"/>
      <c r="CY822" s="84"/>
      <c r="CZ822" s="84"/>
      <c r="DA822" s="84"/>
      <c r="DB822" s="84"/>
      <c r="DC822" s="84"/>
      <c r="DD822" s="84"/>
      <c r="DE822" s="84"/>
      <c r="DF822" s="84"/>
      <c r="DG822" s="84"/>
      <c r="DH822" s="84"/>
      <c r="DI822" s="84"/>
      <c r="DJ822" s="84"/>
      <c r="DK822" s="84"/>
      <c r="DL822" s="84"/>
      <c r="DM822" s="84"/>
      <c r="DN822" s="84"/>
      <c r="DO822" s="84"/>
      <c r="DP822" s="84"/>
      <c r="DQ822" s="84"/>
      <c r="DR822" s="84"/>
      <c r="DS822" s="84"/>
      <c r="DT822" s="84"/>
      <c r="DU822" s="84"/>
      <c r="DV822" s="84"/>
      <c r="DW822" s="84"/>
      <c r="DX822" s="84"/>
      <c r="DY822" s="84"/>
      <c r="DZ822" s="84"/>
      <c r="EA822" s="84"/>
      <c r="EB822" s="84"/>
      <c r="EC822" s="84"/>
      <c r="ED822" s="84"/>
      <c r="EE822" s="84"/>
      <c r="EF822" s="84"/>
      <c r="EG822" s="84"/>
      <c r="EH822" s="84"/>
      <c r="EI822" s="84"/>
      <c r="EJ822" s="84"/>
      <c r="EK822" s="84"/>
      <c r="EL822" s="84"/>
      <c r="EM822" s="84"/>
      <c r="EN822" s="84"/>
      <c r="EO822" s="84"/>
      <c r="EP822" s="84"/>
      <c r="EQ822" s="84"/>
      <c r="ER822" s="84"/>
      <c r="ES822" s="84"/>
      <c r="ET822" s="84"/>
      <c r="EU822" s="84"/>
      <c r="EV822" s="84"/>
      <c r="EW822" s="84"/>
      <c r="EX822" s="84"/>
      <c r="EY822" s="84"/>
      <c r="EZ822" s="84"/>
      <c r="FA822" s="84"/>
      <c r="FB822" s="84"/>
      <c r="FC822" s="84"/>
      <c r="FD822" s="84"/>
      <c r="FE822" s="84"/>
      <c r="FF822" s="84"/>
      <c r="FG822" s="84"/>
      <c r="FH822" s="84"/>
      <c r="FI822" s="84"/>
      <c r="FJ822" s="84"/>
      <c r="FK822" s="84"/>
      <c r="FL822" s="84"/>
      <c r="FM822" s="84"/>
      <c r="FN822" s="84"/>
      <c r="FO822" s="84"/>
      <c r="FP822" s="84"/>
    </row>
    <row r="823" spans="1:172" s="69" customFormat="1" x14ac:dyDescent="0.35">
      <c r="A823" s="205"/>
      <c r="B823" s="206" t="s">
        <v>45</v>
      </c>
      <c r="C823" s="213"/>
      <c r="D823" s="214"/>
      <c r="E823" s="207">
        <v>170</v>
      </c>
      <c r="F823" s="212"/>
      <c r="G823" s="211"/>
      <c r="H823" s="212"/>
      <c r="I823" s="210"/>
      <c r="J823" s="143"/>
      <c r="K823" s="206"/>
      <c r="L823" s="206"/>
      <c r="M823" s="206"/>
      <c r="N823" s="206"/>
      <c r="O823" s="206"/>
      <c r="P823" s="206"/>
      <c r="Q823" s="206"/>
      <c r="R823" s="206"/>
      <c r="S823" s="155"/>
      <c r="T823" s="84"/>
      <c r="U823" s="84"/>
      <c r="V823" s="84"/>
      <c r="W823" s="84"/>
      <c r="X823" s="84"/>
      <c r="Y823" s="84"/>
      <c r="Z823" s="84"/>
      <c r="AA823" s="84"/>
      <c r="AB823" s="84"/>
      <c r="AC823" s="84"/>
      <c r="AD823" s="84"/>
      <c r="AE823" s="84"/>
      <c r="AF823" s="84"/>
      <c r="AG823" s="84"/>
      <c r="AH823" s="84"/>
      <c r="AI823" s="84"/>
      <c r="AJ823" s="84"/>
      <c r="AK823" s="84"/>
      <c r="AL823" s="84"/>
      <c r="AM823" s="84"/>
      <c r="AN823" s="84"/>
      <c r="AO823" s="84"/>
      <c r="AP823" s="84"/>
      <c r="AQ823" s="84"/>
      <c r="AR823" s="84"/>
      <c r="AS823" s="84"/>
      <c r="AT823" s="84"/>
      <c r="AU823" s="84"/>
      <c r="AV823" s="84"/>
      <c r="AW823" s="84"/>
      <c r="AX823" s="84"/>
      <c r="AY823" s="84"/>
      <c r="AZ823" s="84"/>
      <c r="BA823" s="84"/>
      <c r="BB823" s="84"/>
      <c r="BC823" s="84"/>
      <c r="BD823" s="84"/>
      <c r="BE823" s="84"/>
      <c r="BF823" s="84"/>
      <c r="BG823" s="84"/>
      <c r="BH823" s="84"/>
      <c r="BI823" s="84"/>
      <c r="BJ823" s="84"/>
      <c r="BK823" s="84"/>
      <c r="BL823" s="84"/>
      <c r="BM823" s="84"/>
      <c r="BN823" s="84"/>
      <c r="BO823" s="84"/>
      <c r="BP823" s="84"/>
      <c r="BQ823" s="84"/>
      <c r="BR823" s="84"/>
      <c r="BS823" s="84"/>
      <c r="BT823" s="84"/>
      <c r="BU823" s="84"/>
      <c r="BV823" s="84"/>
      <c r="BW823" s="84"/>
      <c r="BX823" s="84"/>
      <c r="BY823" s="84"/>
      <c r="BZ823" s="84"/>
      <c r="CA823" s="84"/>
      <c r="CB823" s="84"/>
      <c r="CC823" s="84"/>
      <c r="CD823" s="84"/>
      <c r="CE823" s="84"/>
      <c r="CF823" s="84"/>
      <c r="CG823" s="84"/>
      <c r="CH823" s="84"/>
      <c r="CI823" s="84"/>
      <c r="CJ823" s="84"/>
      <c r="CK823" s="84"/>
      <c r="CL823" s="84"/>
      <c r="CM823" s="84"/>
      <c r="CN823" s="84"/>
      <c r="CO823" s="84"/>
      <c r="CP823" s="84"/>
      <c r="CQ823" s="84"/>
      <c r="CR823" s="84"/>
      <c r="CS823" s="84"/>
      <c r="CT823" s="84"/>
      <c r="CU823" s="84"/>
      <c r="CV823" s="84"/>
      <c r="CW823" s="84"/>
      <c r="CX823" s="84"/>
      <c r="CY823" s="84"/>
      <c r="CZ823" s="84"/>
      <c r="DA823" s="84"/>
      <c r="DB823" s="84"/>
      <c r="DC823" s="84"/>
      <c r="DD823" s="84"/>
      <c r="DE823" s="84"/>
      <c r="DF823" s="84"/>
      <c r="DG823" s="84"/>
      <c r="DH823" s="84"/>
      <c r="DI823" s="84"/>
      <c r="DJ823" s="84"/>
      <c r="DK823" s="84"/>
      <c r="DL823" s="84"/>
      <c r="DM823" s="84"/>
      <c r="DN823" s="84"/>
      <c r="DO823" s="84"/>
      <c r="DP823" s="84"/>
      <c r="DQ823" s="84"/>
      <c r="DR823" s="84"/>
      <c r="DS823" s="84"/>
      <c r="DT823" s="84"/>
      <c r="DU823" s="84"/>
      <c r="DV823" s="84"/>
      <c r="DW823" s="84"/>
      <c r="DX823" s="84"/>
      <c r="DY823" s="84"/>
      <c r="DZ823" s="84"/>
      <c r="EA823" s="84"/>
      <c r="EB823" s="84"/>
      <c r="EC823" s="84"/>
      <c r="ED823" s="84"/>
      <c r="EE823" s="84"/>
      <c r="EF823" s="84"/>
      <c r="EG823" s="84"/>
      <c r="EH823" s="84"/>
      <c r="EI823" s="84"/>
      <c r="EJ823" s="84"/>
      <c r="EK823" s="84"/>
      <c r="EL823" s="84"/>
      <c r="EM823" s="84"/>
      <c r="EN823" s="84"/>
      <c r="EO823" s="84"/>
      <c r="EP823" s="84"/>
      <c r="EQ823" s="84"/>
      <c r="ER823" s="84"/>
      <c r="ES823" s="84"/>
      <c r="ET823" s="84"/>
      <c r="EU823" s="84"/>
      <c r="EV823" s="84"/>
      <c r="EW823" s="84"/>
      <c r="EX823" s="84"/>
      <c r="EY823" s="84"/>
      <c r="EZ823" s="84"/>
      <c r="FA823" s="84"/>
      <c r="FB823" s="84"/>
      <c r="FC823" s="84"/>
      <c r="FD823" s="84"/>
      <c r="FE823" s="84"/>
      <c r="FF823" s="84"/>
      <c r="FG823" s="84"/>
      <c r="FH823" s="84"/>
      <c r="FI823" s="84"/>
      <c r="FJ823" s="84"/>
      <c r="FK823" s="84"/>
      <c r="FL823" s="84"/>
      <c r="FM823" s="84"/>
      <c r="FN823" s="84"/>
      <c r="FO823" s="84"/>
      <c r="FP823" s="84"/>
    </row>
    <row r="824" spans="1:172" s="64" customFormat="1" x14ac:dyDescent="0.35">
      <c r="A824" s="137" t="s">
        <v>347</v>
      </c>
      <c r="B824" s="138"/>
      <c r="C824" s="139" t="s">
        <v>288</v>
      </c>
      <c r="D824" s="163"/>
      <c r="E824" s="139"/>
      <c r="F824" s="230">
        <v>0.6</v>
      </c>
      <c r="G824" s="139">
        <v>0.3</v>
      </c>
      <c r="H824" s="163">
        <v>6.5</v>
      </c>
      <c r="I824" s="230">
        <v>31.1</v>
      </c>
      <c r="J824" s="143" t="s">
        <v>334</v>
      </c>
      <c r="K824" s="206"/>
      <c r="L824" s="206"/>
      <c r="M824" s="206"/>
      <c r="N824" s="206"/>
      <c r="O824" s="206"/>
      <c r="P824" s="206"/>
      <c r="Q824" s="206"/>
      <c r="R824" s="206"/>
      <c r="S824" s="155"/>
      <c r="T824" s="65"/>
      <c r="U824" s="65"/>
      <c r="V824" s="65"/>
      <c r="W824" s="65"/>
      <c r="X824" s="65"/>
      <c r="Y824" s="65"/>
      <c r="Z824" s="65"/>
      <c r="AA824" s="65"/>
      <c r="AB824" s="65"/>
      <c r="AC824" s="65"/>
      <c r="AD824" s="65"/>
      <c r="AE824" s="65"/>
      <c r="AF824" s="65"/>
      <c r="AG824" s="65"/>
      <c r="AH824" s="65"/>
      <c r="AI824" s="65"/>
      <c r="AJ824" s="65"/>
      <c r="AK824" s="65"/>
      <c r="AL824" s="65"/>
      <c r="AM824" s="65"/>
      <c r="AN824" s="65"/>
      <c r="AO824" s="65"/>
      <c r="AP824" s="65"/>
      <c r="AQ824" s="65"/>
      <c r="AR824" s="65"/>
      <c r="AS824" s="65"/>
      <c r="AT824" s="65"/>
      <c r="AU824" s="65"/>
      <c r="AV824" s="65"/>
      <c r="AW824" s="65"/>
      <c r="AX824" s="65"/>
      <c r="AY824" s="65"/>
      <c r="AZ824" s="65"/>
      <c r="BA824" s="65"/>
      <c r="BB824" s="65"/>
      <c r="BC824" s="65"/>
      <c r="BD824" s="65"/>
      <c r="BE824" s="65"/>
      <c r="BF824" s="65"/>
      <c r="BG824" s="65"/>
      <c r="BH824" s="65"/>
      <c r="BI824" s="65"/>
      <c r="BJ824" s="65"/>
      <c r="BK824" s="65"/>
      <c r="BL824" s="65"/>
      <c r="BM824" s="65"/>
      <c r="BN824" s="65"/>
      <c r="BO824" s="65"/>
      <c r="BP824" s="65"/>
      <c r="BQ824" s="65"/>
      <c r="BR824" s="65"/>
      <c r="BS824" s="65"/>
      <c r="BT824" s="65"/>
      <c r="BU824" s="65"/>
      <c r="BV824" s="65"/>
      <c r="BW824" s="65"/>
      <c r="BX824" s="65"/>
      <c r="BY824" s="65"/>
      <c r="BZ824" s="65"/>
      <c r="CA824" s="65"/>
      <c r="CB824" s="65"/>
      <c r="CC824" s="65"/>
      <c r="CD824" s="65"/>
      <c r="CE824" s="65"/>
      <c r="CF824" s="65"/>
      <c r="CG824" s="65"/>
      <c r="CH824" s="65"/>
      <c r="CI824" s="65"/>
      <c r="CJ824" s="65"/>
      <c r="CK824" s="65"/>
      <c r="CL824" s="65"/>
      <c r="CM824" s="65"/>
      <c r="CN824" s="65"/>
      <c r="CO824" s="65"/>
      <c r="CP824" s="65"/>
      <c r="CQ824" s="65"/>
      <c r="CR824" s="65"/>
      <c r="CS824" s="65"/>
      <c r="CT824" s="65"/>
      <c r="CU824" s="65"/>
      <c r="CV824" s="65"/>
      <c r="CW824" s="65"/>
      <c r="CX824" s="65"/>
      <c r="CY824" s="65"/>
      <c r="CZ824" s="65"/>
      <c r="DA824" s="65"/>
      <c r="DB824" s="65"/>
      <c r="DC824" s="65"/>
      <c r="DD824" s="65"/>
      <c r="DE824" s="65"/>
      <c r="DF824" s="65"/>
      <c r="DG824" s="65"/>
      <c r="DH824" s="65"/>
      <c r="DI824" s="65"/>
      <c r="DJ824" s="65"/>
      <c r="DK824" s="65"/>
      <c r="DL824" s="65"/>
      <c r="DM824" s="65"/>
      <c r="DN824" s="65"/>
      <c r="DO824" s="65"/>
      <c r="DP824" s="65"/>
      <c r="DQ824" s="65"/>
      <c r="DR824" s="65"/>
      <c r="DS824" s="65"/>
      <c r="DT824" s="65"/>
      <c r="DU824" s="65"/>
      <c r="DV824" s="65"/>
      <c r="DW824" s="65"/>
      <c r="DX824" s="65"/>
      <c r="DY824" s="65"/>
      <c r="DZ824" s="65"/>
      <c r="EA824" s="65"/>
      <c r="EB824" s="65"/>
      <c r="EC824" s="65"/>
      <c r="ED824" s="65"/>
      <c r="EE824" s="65"/>
      <c r="EF824" s="65"/>
      <c r="EG824" s="65"/>
      <c r="EH824" s="65"/>
      <c r="EI824" s="65"/>
      <c r="EJ824" s="65"/>
      <c r="EK824" s="65"/>
    </row>
    <row r="825" spans="1:172" s="64" customFormat="1" x14ac:dyDescent="0.35">
      <c r="A825" s="137"/>
      <c r="B825" s="138" t="s">
        <v>335</v>
      </c>
      <c r="C825" s="139"/>
      <c r="D825" s="163">
        <v>3</v>
      </c>
      <c r="E825" s="139">
        <v>3</v>
      </c>
      <c r="F825" s="230"/>
      <c r="G825" s="139"/>
      <c r="H825" s="163"/>
      <c r="I825" s="230"/>
      <c r="J825" s="143"/>
      <c r="K825" s="206"/>
      <c r="L825" s="206"/>
      <c r="M825" s="206"/>
      <c r="N825" s="206"/>
      <c r="O825" s="206"/>
      <c r="P825" s="206"/>
      <c r="Q825" s="206"/>
      <c r="R825" s="206"/>
      <c r="S825" s="155"/>
      <c r="T825" s="65"/>
      <c r="U825" s="65"/>
      <c r="V825" s="65"/>
      <c r="W825" s="65"/>
      <c r="X825" s="65"/>
      <c r="Y825" s="65"/>
      <c r="Z825" s="65"/>
      <c r="AA825" s="65"/>
      <c r="AB825" s="65"/>
      <c r="AC825" s="65"/>
      <c r="AD825" s="65"/>
      <c r="AE825" s="65"/>
      <c r="AF825" s="65"/>
      <c r="AG825" s="65"/>
      <c r="AH825" s="65"/>
      <c r="AI825" s="65"/>
      <c r="AJ825" s="65"/>
      <c r="AK825" s="65"/>
      <c r="AL825" s="65"/>
      <c r="AM825" s="65"/>
      <c r="AN825" s="65"/>
      <c r="AO825" s="65"/>
      <c r="AP825" s="65"/>
      <c r="AQ825" s="65"/>
      <c r="AR825" s="65"/>
      <c r="AS825" s="65"/>
      <c r="AT825" s="65"/>
      <c r="AU825" s="65"/>
      <c r="AV825" s="65"/>
      <c r="AW825" s="65"/>
      <c r="AX825" s="65"/>
      <c r="AY825" s="65"/>
      <c r="AZ825" s="65"/>
      <c r="BA825" s="65"/>
      <c r="BB825" s="65"/>
      <c r="BC825" s="65"/>
      <c r="BD825" s="65"/>
      <c r="BE825" s="65"/>
      <c r="BF825" s="65"/>
      <c r="BG825" s="65"/>
      <c r="BH825" s="65"/>
      <c r="BI825" s="65"/>
      <c r="BJ825" s="65"/>
      <c r="BK825" s="65"/>
      <c r="BL825" s="65"/>
      <c r="BM825" s="65"/>
      <c r="BN825" s="65"/>
      <c r="BO825" s="65"/>
      <c r="BP825" s="65"/>
      <c r="BQ825" s="65"/>
      <c r="BR825" s="65"/>
      <c r="BS825" s="65"/>
      <c r="BT825" s="65"/>
      <c r="BU825" s="65"/>
      <c r="BV825" s="65"/>
      <c r="BW825" s="65"/>
      <c r="BX825" s="65"/>
      <c r="BY825" s="65"/>
      <c r="BZ825" s="65"/>
      <c r="CA825" s="65"/>
      <c r="CB825" s="65"/>
      <c r="CC825" s="65"/>
      <c r="CD825" s="65"/>
      <c r="CE825" s="65"/>
      <c r="CF825" s="65"/>
      <c r="CG825" s="65"/>
      <c r="CH825" s="65"/>
      <c r="CI825" s="65"/>
      <c r="CJ825" s="65"/>
      <c r="CK825" s="65"/>
      <c r="CL825" s="65"/>
      <c r="CM825" s="65"/>
      <c r="CN825" s="65"/>
      <c r="CO825" s="65"/>
      <c r="CP825" s="65"/>
      <c r="CQ825" s="65"/>
      <c r="CR825" s="65"/>
      <c r="CS825" s="65"/>
      <c r="CT825" s="65"/>
      <c r="CU825" s="65"/>
      <c r="CV825" s="65"/>
      <c r="CW825" s="65"/>
      <c r="CX825" s="65"/>
      <c r="CY825" s="65"/>
      <c r="CZ825" s="65"/>
      <c r="DA825" s="65"/>
      <c r="DB825" s="65"/>
      <c r="DC825" s="65"/>
      <c r="DD825" s="65"/>
      <c r="DE825" s="65"/>
      <c r="DF825" s="65"/>
      <c r="DG825" s="65"/>
      <c r="DH825" s="65"/>
      <c r="DI825" s="65"/>
      <c r="DJ825" s="65"/>
      <c r="DK825" s="65"/>
      <c r="DL825" s="65"/>
      <c r="DM825" s="65"/>
      <c r="DN825" s="65"/>
      <c r="DO825" s="65"/>
      <c r="DP825" s="65"/>
      <c r="DQ825" s="65"/>
      <c r="DR825" s="65"/>
      <c r="DS825" s="65"/>
      <c r="DT825" s="65"/>
      <c r="DU825" s="65"/>
      <c r="DV825" s="65"/>
      <c r="DW825" s="65"/>
      <c r="DX825" s="65"/>
      <c r="DY825" s="65"/>
      <c r="DZ825" s="65"/>
      <c r="EA825" s="65"/>
      <c r="EB825" s="65"/>
      <c r="EC825" s="65"/>
      <c r="ED825" s="65"/>
      <c r="EE825" s="65"/>
      <c r="EF825" s="65"/>
      <c r="EG825" s="65"/>
      <c r="EH825" s="65"/>
      <c r="EI825" s="65"/>
      <c r="EJ825" s="65"/>
      <c r="EK825" s="65"/>
    </row>
    <row r="826" spans="1:172" s="64" customFormat="1" x14ac:dyDescent="0.35">
      <c r="A826" s="137"/>
      <c r="B826" s="138" t="s">
        <v>20</v>
      </c>
      <c r="C826" s="139"/>
      <c r="D826" s="163">
        <v>5</v>
      </c>
      <c r="E826" s="139">
        <v>5</v>
      </c>
      <c r="F826" s="230"/>
      <c r="G826" s="139"/>
      <c r="H826" s="230"/>
      <c r="I826" s="230"/>
      <c r="J826" s="143"/>
      <c r="K826" s="206"/>
      <c r="L826" s="206"/>
      <c r="M826" s="206"/>
      <c r="N826" s="206"/>
      <c r="O826" s="206"/>
      <c r="P826" s="206"/>
      <c r="Q826" s="206"/>
      <c r="R826" s="206"/>
      <c r="S826" s="155"/>
      <c r="T826" s="65"/>
      <c r="U826" s="65"/>
      <c r="V826" s="65"/>
      <c r="W826" s="65"/>
      <c r="X826" s="65"/>
      <c r="Y826" s="65"/>
      <c r="Z826" s="65"/>
      <c r="AA826" s="65"/>
      <c r="AB826" s="65"/>
      <c r="AC826" s="65"/>
      <c r="AD826" s="65"/>
      <c r="AE826" s="65"/>
      <c r="AF826" s="65"/>
      <c r="AG826" s="65"/>
      <c r="AH826" s="65"/>
      <c r="AI826" s="65"/>
      <c r="AJ826" s="65"/>
      <c r="AK826" s="65"/>
      <c r="AL826" s="65"/>
      <c r="AM826" s="65"/>
      <c r="AN826" s="65"/>
      <c r="AO826" s="65"/>
      <c r="AP826" s="65"/>
      <c r="AQ826" s="65"/>
      <c r="AR826" s="65"/>
      <c r="AS826" s="65"/>
      <c r="AT826" s="65"/>
      <c r="AU826" s="65"/>
      <c r="AV826" s="65"/>
      <c r="AW826" s="65"/>
      <c r="AX826" s="65"/>
      <c r="AY826" s="65"/>
      <c r="AZ826" s="65"/>
      <c r="BA826" s="65"/>
      <c r="BB826" s="65"/>
      <c r="BC826" s="65"/>
      <c r="BD826" s="65"/>
      <c r="BE826" s="65"/>
      <c r="BF826" s="65"/>
      <c r="BG826" s="65"/>
      <c r="BH826" s="65"/>
      <c r="BI826" s="65"/>
      <c r="BJ826" s="65"/>
      <c r="BK826" s="65"/>
      <c r="BL826" s="65"/>
      <c r="BM826" s="65"/>
      <c r="BN826" s="65"/>
      <c r="BO826" s="65"/>
      <c r="BP826" s="65"/>
      <c r="BQ826" s="65"/>
      <c r="BR826" s="65"/>
      <c r="BS826" s="65"/>
      <c r="BT826" s="65"/>
      <c r="BU826" s="65"/>
      <c r="BV826" s="65"/>
      <c r="BW826" s="65"/>
      <c r="BX826" s="65"/>
      <c r="BY826" s="65"/>
      <c r="BZ826" s="65"/>
      <c r="CA826" s="65"/>
      <c r="CB826" s="65"/>
      <c r="CC826" s="65"/>
      <c r="CD826" s="65"/>
      <c r="CE826" s="65"/>
      <c r="CF826" s="65"/>
      <c r="CG826" s="65"/>
      <c r="CH826" s="65"/>
      <c r="CI826" s="65"/>
      <c r="CJ826" s="65"/>
      <c r="CK826" s="65"/>
      <c r="CL826" s="65"/>
      <c r="CM826" s="65"/>
      <c r="CN826" s="65"/>
      <c r="CO826" s="65"/>
      <c r="CP826" s="65"/>
      <c r="CQ826" s="65"/>
      <c r="CR826" s="65"/>
      <c r="CS826" s="65"/>
      <c r="CT826" s="65"/>
      <c r="CU826" s="65"/>
      <c r="CV826" s="65"/>
      <c r="CW826" s="65"/>
      <c r="CX826" s="65"/>
      <c r="CY826" s="65"/>
      <c r="CZ826" s="65"/>
      <c r="DA826" s="65"/>
      <c r="DB826" s="65"/>
      <c r="DC826" s="65"/>
      <c r="DD826" s="65"/>
      <c r="DE826" s="65"/>
      <c r="DF826" s="65"/>
      <c r="DG826" s="65"/>
      <c r="DH826" s="65"/>
      <c r="DI826" s="65"/>
      <c r="DJ826" s="65"/>
      <c r="DK826" s="65"/>
      <c r="DL826" s="65"/>
      <c r="DM826" s="65"/>
      <c r="DN826" s="65"/>
      <c r="DO826" s="65"/>
      <c r="DP826" s="65"/>
      <c r="DQ826" s="65"/>
      <c r="DR826" s="65"/>
      <c r="DS826" s="65"/>
      <c r="DT826" s="65"/>
      <c r="DU826" s="65"/>
      <c r="DV826" s="65"/>
      <c r="DW826" s="65"/>
      <c r="DX826" s="65"/>
      <c r="DY826" s="65"/>
      <c r="DZ826" s="65"/>
      <c r="EA826" s="65"/>
      <c r="EB826" s="65"/>
      <c r="EC826" s="65"/>
      <c r="ED826" s="65"/>
      <c r="EE826" s="65"/>
      <c r="EF826" s="65"/>
      <c r="EG826" s="65"/>
      <c r="EH826" s="65"/>
      <c r="EI826" s="65"/>
      <c r="EJ826" s="65"/>
      <c r="EK826" s="65"/>
    </row>
    <row r="827" spans="1:172" s="64" customFormat="1" x14ac:dyDescent="0.35">
      <c r="A827" s="137"/>
      <c r="B827" s="138" t="s">
        <v>19</v>
      </c>
      <c r="C827" s="139"/>
      <c r="D827" s="139">
        <v>180</v>
      </c>
      <c r="E827" s="139">
        <v>180</v>
      </c>
      <c r="F827" s="139"/>
      <c r="G827" s="163"/>
      <c r="H827" s="139"/>
      <c r="I827" s="163"/>
      <c r="J827" s="143"/>
      <c r="K827" s="206"/>
      <c r="L827" s="206"/>
      <c r="M827" s="206"/>
      <c r="N827" s="206"/>
      <c r="O827" s="206"/>
      <c r="P827" s="206"/>
      <c r="Q827" s="206"/>
      <c r="R827" s="206"/>
      <c r="S827" s="155"/>
      <c r="T827" s="65"/>
      <c r="U827" s="65"/>
      <c r="V827" s="65"/>
      <c r="W827" s="65"/>
      <c r="X827" s="65"/>
      <c r="Y827" s="65"/>
      <c r="Z827" s="65"/>
      <c r="AA827" s="65"/>
      <c r="AB827" s="65"/>
      <c r="AC827" s="65"/>
      <c r="AD827" s="65"/>
      <c r="AE827" s="65"/>
      <c r="AF827" s="65"/>
      <c r="AG827" s="65"/>
      <c r="AH827" s="65"/>
      <c r="AI827" s="65"/>
      <c r="AJ827" s="65"/>
      <c r="AK827" s="65"/>
      <c r="AL827" s="65"/>
      <c r="AM827" s="65"/>
      <c r="AN827" s="65"/>
      <c r="AO827" s="65"/>
      <c r="AP827" s="65"/>
      <c r="AQ827" s="65"/>
      <c r="AR827" s="65"/>
      <c r="AS827" s="65"/>
      <c r="AT827" s="65"/>
      <c r="AU827" s="65"/>
      <c r="AV827" s="65"/>
      <c r="AW827" s="65"/>
      <c r="AX827" s="65"/>
      <c r="AY827" s="65"/>
      <c r="AZ827" s="65"/>
      <c r="BA827" s="65"/>
      <c r="BB827" s="65"/>
      <c r="BC827" s="65"/>
      <c r="BD827" s="65"/>
      <c r="BE827" s="65"/>
      <c r="BF827" s="65"/>
      <c r="BG827" s="65"/>
      <c r="BH827" s="65"/>
      <c r="BI827" s="65"/>
      <c r="BJ827" s="65"/>
      <c r="BK827" s="65"/>
      <c r="BL827" s="65"/>
      <c r="BM827" s="65"/>
      <c r="BN827" s="65"/>
      <c r="BO827" s="65"/>
      <c r="BP827" s="65"/>
      <c r="BQ827" s="65"/>
      <c r="BR827" s="65"/>
      <c r="BS827" s="65"/>
      <c r="BT827" s="65"/>
      <c r="BU827" s="65"/>
      <c r="BV827" s="65"/>
      <c r="BW827" s="65"/>
      <c r="BX827" s="65"/>
      <c r="BY827" s="65"/>
      <c r="BZ827" s="65"/>
      <c r="CA827" s="65"/>
      <c r="CB827" s="65"/>
      <c r="CC827" s="65"/>
      <c r="CD827" s="65"/>
      <c r="CE827" s="65"/>
      <c r="CF827" s="65"/>
      <c r="CG827" s="65"/>
      <c r="CH827" s="65"/>
      <c r="CI827" s="65"/>
      <c r="CJ827" s="65"/>
      <c r="CK827" s="65"/>
      <c r="CL827" s="65"/>
      <c r="CM827" s="65"/>
      <c r="CN827" s="65"/>
      <c r="CO827" s="65"/>
      <c r="CP827" s="65"/>
      <c r="CQ827" s="65"/>
      <c r="CR827" s="65"/>
      <c r="CS827" s="65"/>
      <c r="CT827" s="65"/>
      <c r="CU827" s="65"/>
      <c r="CV827" s="65"/>
      <c r="CW827" s="65"/>
      <c r="CX827" s="65"/>
      <c r="CY827" s="65"/>
      <c r="CZ827" s="65"/>
      <c r="DA827" s="65"/>
      <c r="DB827" s="65"/>
      <c r="DC827" s="65"/>
      <c r="DD827" s="65"/>
      <c r="DE827" s="65"/>
      <c r="DF827" s="65"/>
      <c r="DG827" s="65"/>
      <c r="DH827" s="65"/>
      <c r="DI827" s="65"/>
      <c r="DJ827" s="65"/>
      <c r="DK827" s="65"/>
      <c r="DL827" s="65"/>
      <c r="DM827" s="65"/>
      <c r="DN827" s="65"/>
      <c r="DO827" s="65"/>
      <c r="DP827" s="65"/>
      <c r="DQ827" s="65"/>
      <c r="DR827" s="65"/>
      <c r="DS827" s="65"/>
      <c r="DT827" s="65"/>
      <c r="DU827" s="65"/>
      <c r="DV827" s="65"/>
      <c r="DW827" s="65"/>
      <c r="DX827" s="65"/>
      <c r="DY827" s="65"/>
      <c r="DZ827" s="65"/>
      <c r="EA827" s="65"/>
      <c r="EB827" s="65"/>
      <c r="EC827" s="65"/>
      <c r="ED827" s="65"/>
      <c r="EE827" s="65"/>
      <c r="EF827" s="65"/>
      <c r="EG827" s="65"/>
      <c r="EH827" s="65"/>
      <c r="EI827" s="65"/>
      <c r="EJ827" s="65"/>
      <c r="EK827" s="65"/>
    </row>
    <row r="828" spans="1:172" ht="15" thickBot="1" x14ac:dyDescent="0.4">
      <c r="A828" s="137" t="s">
        <v>42</v>
      </c>
      <c r="B828" s="138"/>
      <c r="C828" s="139">
        <v>23</v>
      </c>
      <c r="D828" s="141">
        <v>23</v>
      </c>
      <c r="E828" s="141">
        <v>23</v>
      </c>
      <c r="F828" s="141">
        <v>1.8</v>
      </c>
      <c r="G828" s="140">
        <v>0.23</v>
      </c>
      <c r="H828" s="141">
        <v>11.3</v>
      </c>
      <c r="I828" s="140">
        <v>54.5</v>
      </c>
      <c r="J828" s="143"/>
    </row>
    <row r="829" spans="1:172" ht="15" thickBot="1" x14ac:dyDescent="0.4">
      <c r="A829" s="215" t="s">
        <v>29</v>
      </c>
      <c r="B829" s="216"/>
      <c r="C829" s="217">
        <v>548</v>
      </c>
      <c r="D829" s="237"/>
      <c r="E829" s="199"/>
      <c r="F829" s="237">
        <v>17.5</v>
      </c>
      <c r="G829" s="237">
        <v>18.590000000000003</v>
      </c>
      <c r="H829" s="237">
        <v>78.5</v>
      </c>
      <c r="I829" s="237">
        <v>552.1</v>
      </c>
      <c r="J829" s="201"/>
    </row>
    <row r="830" spans="1:172" ht="15" thickBot="1" x14ac:dyDescent="0.4">
      <c r="A830" s="215" t="s">
        <v>65</v>
      </c>
      <c r="B830" s="216"/>
      <c r="C830" s="217">
        <v>1778.5</v>
      </c>
      <c r="D830" s="245"/>
      <c r="E830" s="199"/>
      <c r="F830" s="200">
        <v>50</v>
      </c>
      <c r="G830" s="200">
        <v>54.49</v>
      </c>
      <c r="H830" s="200">
        <v>231</v>
      </c>
      <c r="I830" s="200">
        <v>1612.8000000000002</v>
      </c>
      <c r="J830" s="201"/>
    </row>
    <row r="831" spans="1:172" ht="15" thickBot="1" x14ac:dyDescent="0.4">
      <c r="A831" s="179" t="s">
        <v>130</v>
      </c>
      <c r="I831" s="248"/>
      <c r="J831" s="233"/>
    </row>
    <row r="832" spans="1:172" ht="22.5" customHeight="1" x14ac:dyDescent="0.35">
      <c r="A832" s="184" t="s">
        <v>264</v>
      </c>
      <c r="B832" s="185"/>
      <c r="C832" s="186" t="s">
        <v>260</v>
      </c>
      <c r="D832" s="187" t="s">
        <v>3</v>
      </c>
      <c r="E832" s="188" t="s">
        <v>3</v>
      </c>
      <c r="F832" s="461" t="s">
        <v>261</v>
      </c>
      <c r="G832" s="462"/>
      <c r="H832" s="463"/>
      <c r="I832" s="187" t="s">
        <v>4</v>
      </c>
      <c r="J832" s="189" t="s">
        <v>262</v>
      </c>
    </row>
    <row r="833" spans="1:141" ht="15" thickBot="1" x14ac:dyDescent="0.4">
      <c r="A833" s="144" t="s">
        <v>263</v>
      </c>
      <c r="B833" s="190"/>
      <c r="C833" s="191"/>
      <c r="D833" s="192" t="s">
        <v>6</v>
      </c>
      <c r="E833" s="193" t="s">
        <v>6</v>
      </c>
      <c r="F833" s="194"/>
      <c r="G833" s="195"/>
      <c r="H833" s="196"/>
      <c r="I833" s="192" t="s">
        <v>7</v>
      </c>
      <c r="J833" s="143"/>
    </row>
    <row r="834" spans="1:141" ht="15" thickBot="1" x14ac:dyDescent="0.4">
      <c r="A834" s="145"/>
      <c r="B834" s="197"/>
      <c r="C834" s="198"/>
      <c r="D834" s="199" t="s">
        <v>8</v>
      </c>
      <c r="E834" s="199" t="s">
        <v>9</v>
      </c>
      <c r="F834" s="199" t="s">
        <v>10</v>
      </c>
      <c r="G834" s="199" t="s">
        <v>11</v>
      </c>
      <c r="H834" s="200" t="s">
        <v>12</v>
      </c>
      <c r="I834" s="200" t="s">
        <v>13</v>
      </c>
      <c r="J834" s="201"/>
    </row>
    <row r="835" spans="1:141" x14ac:dyDescent="0.35">
      <c r="A835" s="221"/>
      <c r="B835" s="222" t="s">
        <v>15</v>
      </c>
      <c r="C835" s="139"/>
      <c r="D835" s="188"/>
      <c r="E835" s="203"/>
      <c r="F835" s="204"/>
      <c r="G835" s="225"/>
      <c r="H835" s="203"/>
      <c r="I835" s="204"/>
      <c r="J835" s="143"/>
    </row>
    <row r="836" spans="1:141" s="77" customFormat="1" ht="26.5" x14ac:dyDescent="0.35">
      <c r="A836" s="137" t="s">
        <v>204</v>
      </c>
      <c r="B836" s="151"/>
      <c r="C836" s="139" t="s">
        <v>16</v>
      </c>
      <c r="D836" s="140"/>
      <c r="E836" s="141"/>
      <c r="F836" s="142">
        <v>7</v>
      </c>
      <c r="G836" s="142">
        <v>6.35</v>
      </c>
      <c r="H836" s="141">
        <v>16</v>
      </c>
      <c r="I836" s="142">
        <v>148</v>
      </c>
      <c r="J836" s="143" t="s">
        <v>208</v>
      </c>
      <c r="K836" s="206"/>
      <c r="L836" s="206"/>
      <c r="M836" s="206"/>
      <c r="N836" s="206"/>
      <c r="O836" s="206"/>
      <c r="P836" s="206"/>
      <c r="Q836" s="206"/>
      <c r="R836" s="206"/>
      <c r="S836" s="155"/>
      <c r="T836" s="72"/>
      <c r="U836" s="72"/>
      <c r="V836" s="72"/>
      <c r="W836" s="72"/>
      <c r="X836" s="72"/>
      <c r="Y836" s="72"/>
      <c r="Z836" s="72"/>
      <c r="AA836" s="72"/>
      <c r="AB836" s="72"/>
      <c r="AC836" s="72"/>
      <c r="AD836" s="72"/>
      <c r="AE836" s="72"/>
      <c r="AF836" s="72"/>
      <c r="AG836" s="72"/>
      <c r="AH836" s="72"/>
      <c r="AI836" s="72"/>
      <c r="AJ836" s="72"/>
      <c r="AK836" s="72"/>
      <c r="AL836" s="72"/>
      <c r="AM836" s="72"/>
      <c r="AN836" s="72"/>
      <c r="AO836" s="72"/>
      <c r="AP836" s="72"/>
      <c r="AQ836" s="72"/>
      <c r="AR836" s="72"/>
      <c r="AS836" s="72"/>
      <c r="AT836" s="72"/>
      <c r="AU836" s="72"/>
      <c r="AV836" s="72"/>
      <c r="AW836" s="72"/>
      <c r="AX836" s="72"/>
      <c r="AY836" s="72"/>
      <c r="AZ836" s="72"/>
      <c r="BA836" s="72"/>
      <c r="BB836" s="72"/>
      <c r="BC836" s="72"/>
      <c r="BD836" s="72"/>
      <c r="BE836" s="72"/>
      <c r="BF836" s="72"/>
      <c r="BG836" s="72"/>
      <c r="BH836" s="72"/>
      <c r="BI836" s="72"/>
      <c r="BJ836" s="72"/>
      <c r="BK836" s="72"/>
      <c r="BL836" s="72"/>
      <c r="BM836" s="72"/>
      <c r="BN836" s="72"/>
      <c r="BO836" s="72"/>
      <c r="BP836" s="72"/>
      <c r="BQ836" s="72"/>
      <c r="BR836" s="72"/>
      <c r="BS836" s="72"/>
      <c r="BT836" s="72"/>
      <c r="BU836" s="72"/>
      <c r="BV836" s="72"/>
      <c r="BW836" s="72"/>
      <c r="BX836" s="72"/>
      <c r="BY836" s="72"/>
      <c r="BZ836" s="72"/>
      <c r="CA836" s="72"/>
      <c r="CB836" s="72"/>
      <c r="CC836" s="72"/>
      <c r="CD836" s="72"/>
      <c r="CE836" s="72"/>
      <c r="CF836" s="72"/>
      <c r="CG836" s="72"/>
      <c r="CH836" s="72"/>
      <c r="CI836" s="72"/>
      <c r="CJ836" s="72"/>
      <c r="CK836" s="72"/>
      <c r="CL836" s="72"/>
      <c r="CM836" s="72"/>
      <c r="CN836" s="72"/>
      <c r="CO836" s="72"/>
      <c r="CP836" s="72"/>
      <c r="CQ836" s="72"/>
      <c r="CR836" s="72"/>
      <c r="CS836" s="72"/>
      <c r="CT836" s="72"/>
      <c r="CU836" s="72"/>
      <c r="CV836" s="72"/>
      <c r="CW836" s="72"/>
      <c r="CX836" s="72"/>
      <c r="CY836" s="72"/>
      <c r="CZ836" s="72"/>
      <c r="DA836" s="72"/>
      <c r="DB836" s="72"/>
      <c r="DC836" s="72"/>
      <c r="DD836" s="72"/>
      <c r="DE836" s="72"/>
      <c r="DF836" s="72"/>
      <c r="DG836" s="72"/>
      <c r="DH836" s="72"/>
      <c r="DI836" s="72"/>
      <c r="DJ836" s="72"/>
      <c r="DK836" s="72"/>
      <c r="DL836" s="72"/>
      <c r="DM836" s="72"/>
      <c r="DN836" s="72"/>
      <c r="DO836" s="72"/>
      <c r="DP836" s="72"/>
      <c r="DQ836" s="72"/>
      <c r="DR836" s="72"/>
      <c r="DS836" s="72"/>
    </row>
    <row r="837" spans="1:141" s="77" customFormat="1" x14ac:dyDescent="0.35">
      <c r="A837" s="137"/>
      <c r="B837" s="206" t="s">
        <v>205</v>
      </c>
      <c r="C837" s="139"/>
      <c r="D837" s="142">
        <v>25</v>
      </c>
      <c r="E837" s="141">
        <v>25</v>
      </c>
      <c r="F837" s="142"/>
      <c r="G837" s="142"/>
      <c r="H837" s="142"/>
      <c r="I837" s="142"/>
      <c r="J837" s="143"/>
      <c r="K837" s="206"/>
      <c r="L837" s="206"/>
      <c r="M837" s="206"/>
      <c r="N837" s="206"/>
      <c r="O837" s="206"/>
      <c r="P837" s="206"/>
      <c r="Q837" s="206"/>
      <c r="R837" s="206"/>
      <c r="S837" s="155"/>
      <c r="T837" s="72"/>
      <c r="U837" s="72"/>
      <c r="V837" s="72"/>
      <c r="W837" s="72"/>
      <c r="X837" s="72"/>
      <c r="Y837" s="72"/>
      <c r="Z837" s="72"/>
      <c r="AA837" s="72"/>
      <c r="AB837" s="72"/>
      <c r="AC837" s="72"/>
      <c r="AD837" s="72"/>
      <c r="AE837" s="72"/>
      <c r="AF837" s="72"/>
      <c r="AG837" s="72"/>
      <c r="AH837" s="72"/>
      <c r="AI837" s="72"/>
      <c r="AJ837" s="72"/>
      <c r="AK837" s="72"/>
      <c r="AL837" s="72"/>
      <c r="AM837" s="72"/>
      <c r="AN837" s="72"/>
      <c r="AO837" s="72"/>
      <c r="AP837" s="72"/>
      <c r="AQ837" s="72"/>
      <c r="AR837" s="72"/>
      <c r="AS837" s="72"/>
      <c r="AT837" s="72"/>
      <c r="AU837" s="72"/>
      <c r="AV837" s="72"/>
      <c r="AW837" s="72"/>
      <c r="AX837" s="72"/>
      <c r="AY837" s="72"/>
      <c r="AZ837" s="72"/>
      <c r="BA837" s="72"/>
      <c r="BB837" s="72"/>
      <c r="BC837" s="72"/>
      <c r="BD837" s="72"/>
      <c r="BE837" s="72"/>
      <c r="BF837" s="72"/>
      <c r="BG837" s="72"/>
      <c r="BH837" s="72"/>
      <c r="BI837" s="72"/>
      <c r="BJ837" s="72"/>
      <c r="BK837" s="72"/>
      <c r="BL837" s="72"/>
      <c r="BM837" s="72"/>
      <c r="BN837" s="72"/>
      <c r="BO837" s="72"/>
      <c r="BP837" s="72"/>
      <c r="BQ837" s="72"/>
      <c r="BR837" s="72"/>
      <c r="BS837" s="72"/>
      <c r="BT837" s="72"/>
      <c r="BU837" s="72"/>
      <c r="BV837" s="72"/>
      <c r="BW837" s="72"/>
      <c r="BX837" s="72"/>
      <c r="BY837" s="72"/>
      <c r="BZ837" s="72"/>
      <c r="CA837" s="72"/>
      <c r="CB837" s="72"/>
      <c r="CC837" s="72"/>
      <c r="CD837" s="72"/>
      <c r="CE837" s="72"/>
      <c r="CF837" s="72"/>
      <c r="CG837" s="72"/>
      <c r="CH837" s="72"/>
      <c r="CI837" s="72"/>
      <c r="CJ837" s="72"/>
      <c r="CK837" s="72"/>
      <c r="CL837" s="72"/>
      <c r="CM837" s="72"/>
      <c r="CN837" s="72"/>
      <c r="CO837" s="72"/>
      <c r="CP837" s="72"/>
      <c r="CQ837" s="72"/>
      <c r="CR837" s="72"/>
      <c r="CS837" s="72"/>
      <c r="CT837" s="72"/>
      <c r="CU837" s="72"/>
      <c r="CV837" s="72"/>
      <c r="CW837" s="72"/>
      <c r="CX837" s="72"/>
      <c r="CY837" s="72"/>
      <c r="CZ837" s="72"/>
      <c r="DA837" s="72"/>
      <c r="DB837" s="72"/>
      <c r="DC837" s="72"/>
      <c r="DD837" s="72"/>
      <c r="DE837" s="72"/>
      <c r="DF837" s="72"/>
      <c r="DG837" s="72"/>
      <c r="DH837" s="72"/>
      <c r="DI837" s="72"/>
      <c r="DJ837" s="72"/>
      <c r="DK837" s="72"/>
      <c r="DL837" s="72"/>
      <c r="DM837" s="72"/>
      <c r="DN837" s="72"/>
      <c r="DO837" s="72"/>
      <c r="DP837" s="72"/>
      <c r="DQ837" s="72"/>
      <c r="DR837" s="72"/>
      <c r="DS837" s="72"/>
    </row>
    <row r="838" spans="1:141" s="77" customFormat="1" x14ac:dyDescent="0.35">
      <c r="A838" s="137"/>
      <c r="B838" s="138" t="s">
        <v>18</v>
      </c>
      <c r="C838" s="230"/>
      <c r="D838" s="142">
        <v>88</v>
      </c>
      <c r="E838" s="141">
        <v>88</v>
      </c>
      <c r="F838" s="142"/>
      <c r="G838" s="142"/>
      <c r="H838" s="141"/>
      <c r="I838" s="142"/>
      <c r="J838" s="143"/>
      <c r="K838" s="206"/>
      <c r="L838" s="206"/>
      <c r="M838" s="206"/>
      <c r="N838" s="206"/>
      <c r="O838" s="206"/>
      <c r="P838" s="206"/>
      <c r="Q838" s="206"/>
      <c r="R838" s="206"/>
      <c r="S838" s="155"/>
      <c r="T838" s="72"/>
      <c r="U838" s="72"/>
      <c r="V838" s="72"/>
      <c r="W838" s="72"/>
      <c r="X838" s="72"/>
      <c r="Y838" s="72"/>
      <c r="Z838" s="72"/>
      <c r="AA838" s="72"/>
      <c r="AB838" s="72"/>
      <c r="AC838" s="72"/>
      <c r="AD838" s="72"/>
      <c r="AE838" s="72"/>
      <c r="AF838" s="72"/>
      <c r="AG838" s="72"/>
      <c r="AH838" s="72"/>
      <c r="AI838" s="72"/>
      <c r="AJ838" s="72"/>
      <c r="AK838" s="72"/>
      <c r="AL838" s="72"/>
      <c r="AM838" s="72"/>
      <c r="AN838" s="72"/>
      <c r="AO838" s="72"/>
      <c r="AP838" s="72"/>
      <c r="AQ838" s="72"/>
      <c r="AR838" s="72"/>
      <c r="AS838" s="72"/>
      <c r="AT838" s="72"/>
      <c r="AU838" s="72"/>
      <c r="AV838" s="72"/>
      <c r="AW838" s="72"/>
      <c r="AX838" s="72"/>
      <c r="AY838" s="72"/>
      <c r="AZ838" s="72"/>
      <c r="BA838" s="72"/>
      <c r="BB838" s="72"/>
      <c r="BC838" s="72"/>
      <c r="BD838" s="72"/>
      <c r="BE838" s="72"/>
      <c r="BF838" s="72"/>
      <c r="BG838" s="72"/>
      <c r="BH838" s="72"/>
      <c r="BI838" s="72"/>
      <c r="BJ838" s="72"/>
      <c r="BK838" s="72"/>
      <c r="BL838" s="72"/>
      <c r="BM838" s="72"/>
      <c r="BN838" s="72"/>
      <c r="BO838" s="72"/>
      <c r="BP838" s="72"/>
      <c r="BQ838" s="72"/>
      <c r="BR838" s="72"/>
      <c r="BS838" s="72"/>
      <c r="BT838" s="72"/>
      <c r="BU838" s="72"/>
      <c r="BV838" s="72"/>
      <c r="BW838" s="72"/>
      <c r="BX838" s="72"/>
      <c r="BY838" s="72"/>
      <c r="BZ838" s="72"/>
      <c r="CA838" s="72"/>
      <c r="CB838" s="72"/>
      <c r="CC838" s="72"/>
      <c r="CD838" s="72"/>
      <c r="CE838" s="72"/>
      <c r="CF838" s="72"/>
      <c r="CG838" s="72"/>
      <c r="CH838" s="72"/>
      <c r="CI838" s="72"/>
      <c r="CJ838" s="72"/>
      <c r="CK838" s="72"/>
      <c r="CL838" s="72"/>
      <c r="CM838" s="72"/>
      <c r="CN838" s="72"/>
      <c r="CO838" s="72"/>
      <c r="CP838" s="72"/>
      <c r="CQ838" s="72"/>
      <c r="CR838" s="72"/>
      <c r="CS838" s="72"/>
      <c r="CT838" s="72"/>
      <c r="CU838" s="72"/>
      <c r="CV838" s="72"/>
      <c r="CW838" s="72"/>
      <c r="CX838" s="72"/>
      <c r="CY838" s="72"/>
      <c r="CZ838" s="72"/>
      <c r="DA838" s="72"/>
      <c r="DB838" s="72"/>
      <c r="DC838" s="72"/>
      <c r="DD838" s="72"/>
      <c r="DE838" s="72"/>
      <c r="DF838" s="72"/>
      <c r="DG838" s="72"/>
      <c r="DH838" s="72"/>
      <c r="DI838" s="72"/>
      <c r="DJ838" s="72"/>
      <c r="DK838" s="72"/>
      <c r="DL838" s="72"/>
      <c r="DM838" s="72"/>
      <c r="DN838" s="72"/>
      <c r="DO838" s="72"/>
      <c r="DP838" s="72"/>
      <c r="DQ838" s="72"/>
      <c r="DR838" s="72"/>
      <c r="DS838" s="72"/>
    </row>
    <row r="839" spans="1:141" s="77" customFormat="1" x14ac:dyDescent="0.35">
      <c r="A839" s="137"/>
      <c r="B839" s="138" t="s">
        <v>19</v>
      </c>
      <c r="C839" s="230"/>
      <c r="D839" s="142">
        <v>88</v>
      </c>
      <c r="E839" s="141">
        <v>88</v>
      </c>
      <c r="F839" s="142"/>
      <c r="G839" s="142"/>
      <c r="H839" s="141"/>
      <c r="I839" s="142"/>
      <c r="J839" s="143"/>
      <c r="K839" s="206"/>
      <c r="L839" s="206"/>
      <c r="M839" s="206"/>
      <c r="N839" s="206"/>
      <c r="O839" s="206"/>
      <c r="P839" s="206"/>
      <c r="Q839" s="206"/>
      <c r="R839" s="206"/>
      <c r="S839" s="155"/>
      <c r="T839" s="72"/>
      <c r="U839" s="72"/>
      <c r="V839" s="72"/>
      <c r="W839" s="72"/>
      <c r="X839" s="72"/>
      <c r="Y839" s="72"/>
      <c r="Z839" s="72"/>
      <c r="AA839" s="72"/>
      <c r="AB839" s="72"/>
      <c r="AC839" s="72"/>
      <c r="AD839" s="72"/>
      <c r="AE839" s="72"/>
      <c r="AF839" s="72"/>
      <c r="AG839" s="72"/>
      <c r="AH839" s="72"/>
      <c r="AI839" s="72"/>
      <c r="AJ839" s="72"/>
      <c r="AK839" s="72"/>
      <c r="AL839" s="72"/>
      <c r="AM839" s="72"/>
      <c r="AN839" s="72"/>
      <c r="AO839" s="72"/>
      <c r="AP839" s="72"/>
      <c r="AQ839" s="72"/>
      <c r="AR839" s="72"/>
      <c r="AS839" s="72"/>
      <c r="AT839" s="72"/>
      <c r="AU839" s="72"/>
      <c r="AV839" s="72"/>
      <c r="AW839" s="72"/>
      <c r="AX839" s="72"/>
      <c r="AY839" s="72"/>
      <c r="AZ839" s="72"/>
      <c r="BA839" s="72"/>
      <c r="BB839" s="72"/>
      <c r="BC839" s="72"/>
      <c r="BD839" s="72"/>
      <c r="BE839" s="72"/>
      <c r="BF839" s="72"/>
      <c r="BG839" s="72"/>
      <c r="BH839" s="72"/>
      <c r="BI839" s="72"/>
      <c r="BJ839" s="72"/>
      <c r="BK839" s="72"/>
      <c r="BL839" s="72"/>
      <c r="BM839" s="72"/>
      <c r="BN839" s="72"/>
      <c r="BO839" s="72"/>
      <c r="BP839" s="72"/>
      <c r="BQ839" s="72"/>
      <c r="BR839" s="72"/>
      <c r="BS839" s="72"/>
      <c r="BT839" s="72"/>
      <c r="BU839" s="72"/>
      <c r="BV839" s="72"/>
      <c r="BW839" s="72"/>
      <c r="BX839" s="72"/>
      <c r="BY839" s="72"/>
      <c r="BZ839" s="72"/>
      <c r="CA839" s="72"/>
      <c r="CB839" s="72"/>
      <c r="CC839" s="72"/>
      <c r="CD839" s="72"/>
      <c r="CE839" s="72"/>
      <c r="CF839" s="72"/>
      <c r="CG839" s="72"/>
      <c r="CH839" s="72"/>
      <c r="CI839" s="72"/>
      <c r="CJ839" s="72"/>
      <c r="CK839" s="72"/>
      <c r="CL839" s="72"/>
      <c r="CM839" s="72"/>
      <c r="CN839" s="72"/>
      <c r="CO839" s="72"/>
      <c r="CP839" s="72"/>
      <c r="CQ839" s="72"/>
      <c r="CR839" s="72"/>
      <c r="CS839" s="72"/>
      <c r="CT839" s="72"/>
      <c r="CU839" s="72"/>
      <c r="CV839" s="72"/>
      <c r="CW839" s="72"/>
      <c r="CX839" s="72"/>
      <c r="CY839" s="72"/>
      <c r="CZ839" s="72"/>
      <c r="DA839" s="72"/>
      <c r="DB839" s="72"/>
      <c r="DC839" s="72"/>
      <c r="DD839" s="72"/>
      <c r="DE839" s="72"/>
      <c r="DF839" s="72"/>
      <c r="DG839" s="72"/>
      <c r="DH839" s="72"/>
      <c r="DI839" s="72"/>
      <c r="DJ839" s="72"/>
      <c r="DK839" s="72"/>
      <c r="DL839" s="72"/>
      <c r="DM839" s="72"/>
      <c r="DN839" s="72"/>
      <c r="DO839" s="72"/>
      <c r="DP839" s="72"/>
      <c r="DQ839" s="72"/>
      <c r="DR839" s="72"/>
      <c r="DS839" s="72"/>
    </row>
    <row r="840" spans="1:141" s="77" customFormat="1" x14ac:dyDescent="0.35">
      <c r="A840" s="137"/>
      <c r="B840" s="138" t="s">
        <v>20</v>
      </c>
      <c r="C840" s="139"/>
      <c r="D840" s="142">
        <v>1</v>
      </c>
      <c r="E840" s="141">
        <v>1</v>
      </c>
      <c r="F840" s="142"/>
      <c r="G840" s="142"/>
      <c r="H840" s="141"/>
      <c r="I840" s="142"/>
      <c r="J840" s="143"/>
      <c r="K840" s="206"/>
      <c r="L840" s="206"/>
      <c r="M840" s="206"/>
      <c r="N840" s="206"/>
      <c r="O840" s="206"/>
      <c r="P840" s="206"/>
      <c r="Q840" s="206"/>
      <c r="R840" s="206"/>
      <c r="S840" s="155"/>
      <c r="T840" s="72"/>
      <c r="U840" s="72"/>
      <c r="V840" s="72"/>
      <c r="W840" s="72"/>
      <c r="X840" s="72"/>
      <c r="Y840" s="72"/>
      <c r="Z840" s="72"/>
      <c r="AA840" s="72"/>
      <c r="AB840" s="72"/>
      <c r="AC840" s="72"/>
      <c r="AD840" s="72"/>
      <c r="AE840" s="72"/>
      <c r="AF840" s="72"/>
      <c r="AG840" s="72"/>
      <c r="AH840" s="72"/>
      <c r="AI840" s="72"/>
      <c r="AJ840" s="72"/>
      <c r="AK840" s="72"/>
      <c r="AL840" s="72"/>
      <c r="AM840" s="72"/>
      <c r="AN840" s="72"/>
      <c r="AO840" s="72"/>
      <c r="AP840" s="72"/>
      <c r="AQ840" s="72"/>
      <c r="AR840" s="72"/>
      <c r="AS840" s="72"/>
      <c r="AT840" s="72"/>
      <c r="AU840" s="72"/>
      <c r="AV840" s="72"/>
      <c r="AW840" s="72"/>
      <c r="AX840" s="72"/>
      <c r="AY840" s="72"/>
      <c r="AZ840" s="72"/>
      <c r="BA840" s="72"/>
      <c r="BB840" s="72"/>
      <c r="BC840" s="72"/>
      <c r="BD840" s="72"/>
      <c r="BE840" s="72"/>
      <c r="BF840" s="72"/>
      <c r="BG840" s="72"/>
      <c r="BH840" s="72"/>
      <c r="BI840" s="72"/>
      <c r="BJ840" s="72"/>
      <c r="BK840" s="72"/>
      <c r="BL840" s="72"/>
      <c r="BM840" s="72"/>
      <c r="BN840" s="72"/>
      <c r="BO840" s="72"/>
      <c r="BP840" s="72"/>
      <c r="BQ840" s="72"/>
      <c r="BR840" s="72"/>
      <c r="BS840" s="72"/>
      <c r="BT840" s="72"/>
      <c r="BU840" s="72"/>
      <c r="BV840" s="72"/>
      <c r="BW840" s="72"/>
      <c r="BX840" s="72"/>
      <c r="BY840" s="72"/>
      <c r="BZ840" s="72"/>
      <c r="CA840" s="72"/>
      <c r="CB840" s="72"/>
      <c r="CC840" s="72"/>
      <c r="CD840" s="72"/>
      <c r="CE840" s="72"/>
      <c r="CF840" s="72"/>
      <c r="CG840" s="72"/>
      <c r="CH840" s="72"/>
      <c r="CI840" s="72"/>
      <c r="CJ840" s="72"/>
      <c r="CK840" s="72"/>
      <c r="CL840" s="72"/>
      <c r="CM840" s="72"/>
      <c r="CN840" s="72"/>
      <c r="CO840" s="72"/>
      <c r="CP840" s="72"/>
      <c r="CQ840" s="72"/>
      <c r="CR840" s="72"/>
      <c r="CS840" s="72"/>
      <c r="CT840" s="72"/>
      <c r="CU840" s="72"/>
      <c r="CV840" s="72"/>
      <c r="CW840" s="72"/>
      <c r="CX840" s="72"/>
      <c r="CY840" s="72"/>
      <c r="CZ840" s="72"/>
      <c r="DA840" s="72"/>
      <c r="DB840" s="72"/>
      <c r="DC840" s="72"/>
      <c r="DD840" s="72"/>
      <c r="DE840" s="72"/>
      <c r="DF840" s="72"/>
      <c r="DG840" s="72"/>
      <c r="DH840" s="72"/>
      <c r="DI840" s="72"/>
      <c r="DJ840" s="72"/>
      <c r="DK840" s="72"/>
      <c r="DL840" s="72"/>
      <c r="DM840" s="72"/>
      <c r="DN840" s="72"/>
      <c r="DO840" s="72"/>
      <c r="DP840" s="72"/>
      <c r="DQ840" s="72"/>
      <c r="DR840" s="72"/>
      <c r="DS840" s="72"/>
    </row>
    <row r="841" spans="1:141" s="77" customFormat="1" x14ac:dyDescent="0.35">
      <c r="A841" s="137"/>
      <c r="B841" s="138" t="s">
        <v>21</v>
      </c>
      <c r="C841" s="139"/>
      <c r="D841" s="142">
        <v>1</v>
      </c>
      <c r="E841" s="141">
        <v>1</v>
      </c>
      <c r="F841" s="142"/>
      <c r="G841" s="142"/>
      <c r="H841" s="141"/>
      <c r="I841" s="142"/>
      <c r="J841" s="143"/>
      <c r="K841" s="206"/>
      <c r="L841" s="206"/>
      <c r="M841" s="206"/>
      <c r="N841" s="206"/>
      <c r="O841" s="206"/>
      <c r="P841" s="206"/>
      <c r="Q841" s="206"/>
      <c r="R841" s="206"/>
      <c r="S841" s="155"/>
      <c r="T841" s="72"/>
      <c r="U841" s="72"/>
      <c r="V841" s="72"/>
      <c r="W841" s="72"/>
      <c r="X841" s="72"/>
      <c r="Y841" s="72"/>
      <c r="Z841" s="72"/>
      <c r="AA841" s="72"/>
      <c r="AB841" s="72"/>
      <c r="AC841" s="72"/>
      <c r="AD841" s="72"/>
      <c r="AE841" s="72"/>
      <c r="AF841" s="72"/>
      <c r="AG841" s="72"/>
      <c r="AH841" s="72"/>
      <c r="AI841" s="72"/>
      <c r="AJ841" s="72"/>
      <c r="AK841" s="72"/>
      <c r="AL841" s="72"/>
      <c r="AM841" s="72"/>
      <c r="AN841" s="72"/>
      <c r="AO841" s="72"/>
      <c r="AP841" s="72"/>
      <c r="AQ841" s="72"/>
      <c r="AR841" s="72"/>
      <c r="AS841" s="72"/>
      <c r="AT841" s="72"/>
      <c r="AU841" s="72"/>
      <c r="AV841" s="72"/>
      <c r="AW841" s="72"/>
      <c r="AX841" s="72"/>
      <c r="AY841" s="72"/>
      <c r="AZ841" s="72"/>
      <c r="BA841" s="72"/>
      <c r="BB841" s="72"/>
      <c r="BC841" s="72"/>
      <c r="BD841" s="72"/>
      <c r="BE841" s="72"/>
      <c r="BF841" s="72"/>
      <c r="BG841" s="72"/>
      <c r="BH841" s="72"/>
      <c r="BI841" s="72"/>
      <c r="BJ841" s="72"/>
      <c r="BK841" s="72"/>
      <c r="BL841" s="72"/>
      <c r="BM841" s="72"/>
      <c r="BN841" s="72"/>
      <c r="BO841" s="72"/>
      <c r="BP841" s="72"/>
      <c r="BQ841" s="72"/>
      <c r="BR841" s="72"/>
      <c r="BS841" s="72"/>
      <c r="BT841" s="72"/>
      <c r="BU841" s="72"/>
      <c r="BV841" s="72"/>
      <c r="BW841" s="72"/>
      <c r="BX841" s="72"/>
      <c r="BY841" s="72"/>
      <c r="BZ841" s="72"/>
      <c r="CA841" s="72"/>
      <c r="CB841" s="72"/>
      <c r="CC841" s="72"/>
      <c r="CD841" s="72"/>
      <c r="CE841" s="72"/>
      <c r="CF841" s="72"/>
      <c r="CG841" s="72"/>
      <c r="CH841" s="72"/>
      <c r="CI841" s="72"/>
      <c r="CJ841" s="72"/>
      <c r="CK841" s="72"/>
      <c r="CL841" s="72"/>
      <c r="CM841" s="72"/>
      <c r="CN841" s="72"/>
      <c r="CO841" s="72"/>
      <c r="CP841" s="72"/>
      <c r="CQ841" s="72"/>
      <c r="CR841" s="72"/>
      <c r="CS841" s="72"/>
      <c r="CT841" s="72"/>
      <c r="CU841" s="72"/>
      <c r="CV841" s="72"/>
      <c r="CW841" s="72"/>
      <c r="CX841" s="72"/>
      <c r="CY841" s="72"/>
      <c r="CZ841" s="72"/>
      <c r="DA841" s="72"/>
      <c r="DB841" s="72"/>
      <c r="DC841" s="72"/>
      <c r="DD841" s="72"/>
      <c r="DE841" s="72"/>
      <c r="DF841" s="72"/>
      <c r="DG841" s="72"/>
      <c r="DH841" s="72"/>
      <c r="DI841" s="72"/>
      <c r="DJ841" s="72"/>
      <c r="DK841" s="72"/>
      <c r="DL841" s="72"/>
      <c r="DM841" s="72"/>
      <c r="DN841" s="72"/>
      <c r="DO841" s="72"/>
      <c r="DP841" s="72"/>
      <c r="DQ841" s="72"/>
      <c r="DR841" s="72"/>
      <c r="DS841" s="72"/>
    </row>
    <row r="842" spans="1:141" s="77" customFormat="1" x14ac:dyDescent="0.35">
      <c r="A842" s="137"/>
      <c r="B842" s="138" t="s">
        <v>22</v>
      </c>
      <c r="C842" s="139"/>
      <c r="D842" s="142">
        <v>5</v>
      </c>
      <c r="E842" s="141">
        <v>5</v>
      </c>
      <c r="F842" s="142"/>
      <c r="G842" s="142"/>
      <c r="H842" s="141"/>
      <c r="I842" s="142"/>
      <c r="J842" s="143"/>
      <c r="K842" s="206"/>
      <c r="L842" s="206"/>
      <c r="M842" s="206"/>
      <c r="N842" s="206"/>
      <c r="O842" s="206"/>
      <c r="P842" s="206"/>
      <c r="Q842" s="206"/>
      <c r="R842" s="206"/>
      <c r="S842" s="155"/>
      <c r="T842" s="72"/>
      <c r="U842" s="72"/>
      <c r="V842" s="72"/>
      <c r="W842" s="72"/>
      <c r="X842" s="72"/>
      <c r="Y842" s="72"/>
      <c r="Z842" s="72"/>
      <c r="AA842" s="72"/>
      <c r="AB842" s="72"/>
      <c r="AC842" s="72"/>
      <c r="AD842" s="72"/>
      <c r="AE842" s="72"/>
      <c r="AF842" s="72"/>
      <c r="AG842" s="72"/>
      <c r="AH842" s="72"/>
      <c r="AI842" s="72"/>
      <c r="AJ842" s="72"/>
      <c r="AK842" s="72"/>
      <c r="AL842" s="72"/>
      <c r="AM842" s="72"/>
      <c r="AN842" s="72"/>
      <c r="AO842" s="72"/>
      <c r="AP842" s="72"/>
      <c r="AQ842" s="72"/>
      <c r="AR842" s="72"/>
      <c r="AS842" s="72"/>
      <c r="AT842" s="72"/>
      <c r="AU842" s="72"/>
      <c r="AV842" s="72"/>
      <c r="AW842" s="72"/>
      <c r="AX842" s="72"/>
      <c r="AY842" s="72"/>
      <c r="AZ842" s="72"/>
      <c r="BA842" s="72"/>
      <c r="BB842" s="72"/>
      <c r="BC842" s="72"/>
      <c r="BD842" s="72"/>
      <c r="BE842" s="72"/>
      <c r="BF842" s="72"/>
      <c r="BG842" s="72"/>
      <c r="BH842" s="72"/>
      <c r="BI842" s="72"/>
      <c r="BJ842" s="72"/>
      <c r="BK842" s="72"/>
      <c r="BL842" s="72"/>
      <c r="BM842" s="72"/>
      <c r="BN842" s="72"/>
      <c r="BO842" s="72"/>
      <c r="BP842" s="72"/>
      <c r="BQ842" s="72"/>
      <c r="BR842" s="72"/>
      <c r="BS842" s="72"/>
      <c r="BT842" s="72"/>
      <c r="BU842" s="72"/>
      <c r="BV842" s="72"/>
      <c r="BW842" s="72"/>
      <c r="BX842" s="72"/>
      <c r="BY842" s="72"/>
      <c r="BZ842" s="72"/>
      <c r="CA842" s="72"/>
      <c r="CB842" s="72"/>
      <c r="CC842" s="72"/>
      <c r="CD842" s="72"/>
      <c r="CE842" s="72"/>
      <c r="CF842" s="72"/>
      <c r="CG842" s="72"/>
      <c r="CH842" s="72"/>
      <c r="CI842" s="72"/>
      <c r="CJ842" s="72"/>
      <c r="CK842" s="72"/>
      <c r="CL842" s="72"/>
      <c r="CM842" s="72"/>
      <c r="CN842" s="72"/>
      <c r="CO842" s="72"/>
      <c r="CP842" s="72"/>
      <c r="CQ842" s="72"/>
      <c r="CR842" s="72"/>
      <c r="CS842" s="72"/>
      <c r="CT842" s="72"/>
      <c r="CU842" s="72"/>
      <c r="CV842" s="72"/>
      <c r="CW842" s="72"/>
      <c r="CX842" s="72"/>
      <c r="CY842" s="72"/>
      <c r="CZ842" s="72"/>
      <c r="DA842" s="72"/>
      <c r="DB842" s="72"/>
      <c r="DC842" s="72"/>
      <c r="DD842" s="72"/>
      <c r="DE842" s="72"/>
      <c r="DF842" s="72"/>
      <c r="DG842" s="72"/>
      <c r="DH842" s="72"/>
      <c r="DI842" s="72"/>
      <c r="DJ842" s="72"/>
      <c r="DK842" s="72"/>
      <c r="DL842" s="72"/>
      <c r="DM842" s="72"/>
      <c r="DN842" s="72"/>
      <c r="DO842" s="72"/>
      <c r="DP842" s="72"/>
      <c r="DQ842" s="72"/>
      <c r="DR842" s="72"/>
      <c r="DS842" s="72"/>
    </row>
    <row r="843" spans="1:141" ht="26.5" x14ac:dyDescent="0.35">
      <c r="A843" s="137" t="s">
        <v>23</v>
      </c>
      <c r="B843" s="138"/>
      <c r="C843" s="139">
        <v>180</v>
      </c>
      <c r="D843" s="202"/>
      <c r="E843" s="202"/>
      <c r="F843" s="142">
        <v>1.2166666666666666</v>
      </c>
      <c r="G843" s="141">
        <v>1.3416666666666668</v>
      </c>
      <c r="H843" s="141">
        <v>11.941666666666666</v>
      </c>
      <c r="I843" s="142">
        <v>65</v>
      </c>
      <c r="J843" s="143" t="s">
        <v>384</v>
      </c>
    </row>
    <row r="844" spans="1:141" x14ac:dyDescent="0.35">
      <c r="A844" s="137"/>
      <c r="B844" s="138" t="s">
        <v>24</v>
      </c>
      <c r="C844" s="139"/>
      <c r="D844" s="141">
        <v>1.5</v>
      </c>
      <c r="E844" s="141">
        <v>1.5</v>
      </c>
      <c r="F844" s="142"/>
      <c r="G844" s="142"/>
      <c r="H844" s="142"/>
      <c r="I844" s="142"/>
      <c r="J844" s="143"/>
    </row>
    <row r="845" spans="1:141" x14ac:dyDescent="0.35">
      <c r="A845" s="137"/>
      <c r="B845" s="138" t="s">
        <v>20</v>
      </c>
      <c r="C845" s="139"/>
      <c r="D845" s="141">
        <v>8</v>
      </c>
      <c r="E845" s="141">
        <v>8</v>
      </c>
      <c r="F845" s="142"/>
      <c r="G845" s="141"/>
      <c r="H845" s="141"/>
      <c r="I845" s="142"/>
      <c r="J845" s="143"/>
    </row>
    <row r="846" spans="1:141" x14ac:dyDescent="0.35">
      <c r="A846" s="250"/>
      <c r="B846" s="138" t="s">
        <v>18</v>
      </c>
      <c r="C846" s="139"/>
      <c r="D846" s="141">
        <v>90</v>
      </c>
      <c r="E846" s="141">
        <v>90</v>
      </c>
      <c r="F846" s="142"/>
      <c r="G846" s="141"/>
      <c r="H846" s="141"/>
      <c r="I846" s="142"/>
      <c r="J846" s="143"/>
    </row>
    <row r="847" spans="1:141" x14ac:dyDescent="0.35">
      <c r="A847" s="250"/>
      <c r="B847" s="138" t="s">
        <v>19</v>
      </c>
      <c r="C847" s="139"/>
      <c r="D847" s="141">
        <v>108</v>
      </c>
      <c r="E847" s="141">
        <v>108</v>
      </c>
      <c r="F847" s="142"/>
      <c r="G847" s="141"/>
      <c r="H847" s="141"/>
      <c r="I847" s="142"/>
      <c r="J847" s="143"/>
    </row>
    <row r="848" spans="1:141" s="64" customFormat="1" x14ac:dyDescent="0.35">
      <c r="A848" s="137" t="s">
        <v>70</v>
      </c>
      <c r="B848" s="138"/>
      <c r="C848" s="160" t="s">
        <v>369</v>
      </c>
      <c r="D848" s="202"/>
      <c r="E848" s="202"/>
      <c r="F848" s="142">
        <v>4.8</v>
      </c>
      <c r="G848" s="141">
        <v>7.2</v>
      </c>
      <c r="H848" s="140">
        <v>15.4</v>
      </c>
      <c r="I848" s="142">
        <v>146</v>
      </c>
      <c r="J848" s="143" t="s">
        <v>275</v>
      </c>
      <c r="K848" s="206"/>
      <c r="L848" s="206"/>
      <c r="M848" s="206"/>
      <c r="N848" s="206"/>
      <c r="O848" s="206"/>
      <c r="P848" s="206"/>
      <c r="Q848" s="206"/>
      <c r="R848" s="206"/>
      <c r="S848" s="155"/>
      <c r="T848" s="65"/>
      <c r="U848" s="65"/>
      <c r="V848" s="65"/>
      <c r="W848" s="65"/>
      <c r="X848" s="65"/>
      <c r="Y848" s="65"/>
      <c r="Z848" s="65"/>
      <c r="AA848" s="65"/>
      <c r="AB848" s="65"/>
      <c r="AC848" s="65"/>
      <c r="AD848" s="65"/>
      <c r="AE848" s="65"/>
      <c r="AF848" s="65"/>
      <c r="AG848" s="65"/>
      <c r="AH848" s="65"/>
      <c r="AI848" s="65"/>
      <c r="AJ848" s="65"/>
      <c r="AK848" s="65"/>
      <c r="AL848" s="65"/>
      <c r="AM848" s="65"/>
      <c r="AN848" s="65"/>
      <c r="AO848" s="65"/>
      <c r="AP848" s="65"/>
      <c r="AQ848" s="65"/>
      <c r="AR848" s="65"/>
      <c r="AS848" s="65"/>
      <c r="AT848" s="65"/>
      <c r="AU848" s="65"/>
      <c r="AV848" s="65"/>
      <c r="AW848" s="65"/>
      <c r="AX848" s="65"/>
      <c r="AY848" s="65"/>
      <c r="AZ848" s="65"/>
      <c r="BA848" s="65"/>
      <c r="BB848" s="65"/>
      <c r="BC848" s="65"/>
      <c r="BD848" s="65"/>
      <c r="BE848" s="65"/>
      <c r="BF848" s="65"/>
      <c r="BG848" s="65"/>
      <c r="BH848" s="65"/>
      <c r="BI848" s="65"/>
      <c r="BJ848" s="65"/>
      <c r="BK848" s="65"/>
      <c r="BL848" s="65"/>
      <c r="BM848" s="65"/>
      <c r="BN848" s="65"/>
      <c r="BO848" s="65"/>
      <c r="BP848" s="65"/>
      <c r="BQ848" s="65"/>
      <c r="BR848" s="65"/>
      <c r="BS848" s="65"/>
      <c r="BT848" s="65"/>
      <c r="BU848" s="65"/>
      <c r="BV848" s="65"/>
      <c r="BW848" s="65"/>
      <c r="BX848" s="65"/>
      <c r="BY848" s="65"/>
      <c r="BZ848" s="65"/>
      <c r="CA848" s="65"/>
      <c r="CB848" s="65"/>
      <c r="CC848" s="65"/>
      <c r="CD848" s="65"/>
      <c r="CE848" s="65"/>
      <c r="CF848" s="65"/>
      <c r="CG848" s="65"/>
      <c r="CH848" s="65"/>
      <c r="CI848" s="65"/>
      <c r="CJ848" s="65"/>
      <c r="CK848" s="65"/>
      <c r="CL848" s="65"/>
      <c r="CM848" s="65"/>
      <c r="CN848" s="65"/>
      <c r="CO848" s="65"/>
      <c r="CP848" s="65"/>
      <c r="CQ848" s="65"/>
      <c r="CR848" s="65"/>
      <c r="CS848" s="65"/>
      <c r="CT848" s="65"/>
      <c r="CU848" s="65"/>
      <c r="CV848" s="65"/>
      <c r="CW848" s="65"/>
      <c r="CX848" s="65"/>
      <c r="CY848" s="65"/>
      <c r="CZ848" s="65"/>
      <c r="DA848" s="65"/>
      <c r="DB848" s="65"/>
      <c r="DC848" s="65"/>
      <c r="DD848" s="65"/>
      <c r="DE848" s="65"/>
      <c r="DF848" s="65"/>
      <c r="DG848" s="65"/>
      <c r="DH848" s="65"/>
      <c r="DI848" s="65"/>
      <c r="DJ848" s="65"/>
      <c r="DK848" s="65"/>
      <c r="DL848" s="65"/>
      <c r="DM848" s="65"/>
      <c r="DN848" s="65"/>
      <c r="DO848" s="65"/>
      <c r="DP848" s="65"/>
      <c r="DQ848" s="65"/>
      <c r="DR848" s="65"/>
      <c r="DS848" s="65"/>
      <c r="DT848" s="65"/>
      <c r="DU848" s="65"/>
      <c r="DV848" s="65"/>
      <c r="DW848" s="65"/>
      <c r="DX848" s="65"/>
      <c r="DY848" s="65"/>
      <c r="DZ848" s="65"/>
      <c r="EA848" s="65"/>
      <c r="EB848" s="65"/>
      <c r="EC848" s="65"/>
      <c r="ED848" s="65"/>
      <c r="EE848" s="65"/>
      <c r="EF848" s="65"/>
      <c r="EG848" s="65"/>
      <c r="EH848" s="65"/>
      <c r="EI848" s="65"/>
      <c r="EJ848" s="65"/>
      <c r="EK848" s="65"/>
    </row>
    <row r="849" spans="1:172" s="64" customFormat="1" x14ac:dyDescent="0.35">
      <c r="A849" s="137"/>
      <c r="B849" s="138" t="s">
        <v>28</v>
      </c>
      <c r="C849" s="139"/>
      <c r="D849" s="141">
        <v>30</v>
      </c>
      <c r="E849" s="141">
        <v>30</v>
      </c>
      <c r="F849" s="142"/>
      <c r="G849" s="141"/>
      <c r="H849" s="141"/>
      <c r="I849" s="142"/>
      <c r="J849" s="143"/>
      <c r="K849" s="206"/>
      <c r="L849" s="206"/>
      <c r="M849" s="206"/>
      <c r="N849" s="206"/>
      <c r="O849" s="206"/>
      <c r="P849" s="206"/>
      <c r="Q849" s="206"/>
      <c r="R849" s="206"/>
      <c r="S849" s="155"/>
      <c r="T849" s="65"/>
      <c r="U849" s="65"/>
      <c r="V849" s="65"/>
      <c r="W849" s="65"/>
      <c r="X849" s="65"/>
      <c r="Y849" s="65"/>
      <c r="Z849" s="65"/>
      <c r="AA849" s="65"/>
      <c r="AB849" s="65"/>
      <c r="AC849" s="65"/>
      <c r="AD849" s="65"/>
      <c r="AE849" s="65"/>
      <c r="AF849" s="65"/>
      <c r="AG849" s="65"/>
      <c r="AH849" s="65"/>
      <c r="AI849" s="65"/>
      <c r="AJ849" s="65"/>
      <c r="AK849" s="65"/>
      <c r="AL849" s="65"/>
      <c r="AM849" s="65"/>
      <c r="AN849" s="65"/>
      <c r="AO849" s="65"/>
      <c r="AP849" s="65"/>
      <c r="AQ849" s="65"/>
      <c r="AR849" s="65"/>
      <c r="AS849" s="65"/>
      <c r="AT849" s="65"/>
      <c r="AU849" s="65"/>
      <c r="AV849" s="65"/>
      <c r="AW849" s="65"/>
      <c r="AX849" s="65"/>
      <c r="AY849" s="65"/>
      <c r="AZ849" s="65"/>
      <c r="BA849" s="65"/>
      <c r="BB849" s="65"/>
      <c r="BC849" s="65"/>
      <c r="BD849" s="65"/>
      <c r="BE849" s="65"/>
      <c r="BF849" s="65"/>
      <c r="BG849" s="65"/>
      <c r="BH849" s="65"/>
      <c r="BI849" s="65"/>
      <c r="BJ849" s="65"/>
      <c r="BK849" s="65"/>
      <c r="BL849" s="65"/>
      <c r="BM849" s="65"/>
      <c r="BN849" s="65"/>
      <c r="BO849" s="65"/>
      <c r="BP849" s="65"/>
      <c r="BQ849" s="65"/>
      <c r="BR849" s="65"/>
      <c r="BS849" s="65"/>
      <c r="BT849" s="65"/>
      <c r="BU849" s="65"/>
      <c r="BV849" s="65"/>
      <c r="BW849" s="65"/>
      <c r="BX849" s="65"/>
      <c r="BY849" s="65"/>
      <c r="BZ849" s="65"/>
      <c r="CA849" s="65"/>
      <c r="CB849" s="65"/>
      <c r="CC849" s="65"/>
      <c r="CD849" s="65"/>
      <c r="CE849" s="65"/>
      <c r="CF849" s="65"/>
      <c r="CG849" s="65"/>
      <c r="CH849" s="65"/>
      <c r="CI849" s="65"/>
      <c r="CJ849" s="65"/>
      <c r="CK849" s="65"/>
      <c r="CL849" s="65"/>
      <c r="CM849" s="65"/>
      <c r="CN849" s="65"/>
      <c r="CO849" s="65"/>
      <c r="CP849" s="65"/>
      <c r="CQ849" s="65"/>
      <c r="CR849" s="65"/>
      <c r="CS849" s="65"/>
      <c r="CT849" s="65"/>
      <c r="CU849" s="65"/>
      <c r="CV849" s="65"/>
      <c r="CW849" s="65"/>
      <c r="CX849" s="65"/>
      <c r="CY849" s="65"/>
      <c r="CZ849" s="65"/>
      <c r="DA849" s="65"/>
      <c r="DB849" s="65"/>
      <c r="DC849" s="65"/>
      <c r="DD849" s="65"/>
      <c r="DE849" s="65"/>
      <c r="DF849" s="65"/>
      <c r="DG849" s="65"/>
      <c r="DH849" s="65"/>
      <c r="DI849" s="65"/>
      <c r="DJ849" s="65"/>
      <c r="DK849" s="65"/>
      <c r="DL849" s="65"/>
      <c r="DM849" s="65"/>
      <c r="DN849" s="65"/>
      <c r="DO849" s="65"/>
      <c r="DP849" s="65"/>
      <c r="DQ849" s="65"/>
      <c r="DR849" s="65"/>
      <c r="DS849" s="65"/>
      <c r="DT849" s="65"/>
      <c r="DU849" s="65"/>
      <c r="DV849" s="65"/>
      <c r="DW849" s="65"/>
      <c r="DX849" s="65"/>
      <c r="DY849" s="65"/>
      <c r="DZ849" s="65"/>
      <c r="EA849" s="65"/>
      <c r="EB849" s="65"/>
      <c r="EC849" s="65"/>
      <c r="ED849" s="65"/>
      <c r="EE849" s="65"/>
      <c r="EF849" s="65"/>
      <c r="EG849" s="65"/>
      <c r="EH849" s="65"/>
      <c r="EI849" s="65"/>
      <c r="EJ849" s="65"/>
      <c r="EK849" s="65"/>
    </row>
    <row r="850" spans="1:172" s="64" customFormat="1" x14ac:dyDescent="0.35">
      <c r="A850" s="137"/>
      <c r="B850" s="138" t="s">
        <v>71</v>
      </c>
      <c r="C850" s="139"/>
      <c r="D850" s="142">
        <v>7.14</v>
      </c>
      <c r="E850" s="141">
        <v>7</v>
      </c>
      <c r="F850" s="142"/>
      <c r="G850" s="141"/>
      <c r="H850" s="141"/>
      <c r="I850" s="142"/>
      <c r="J850" s="143"/>
      <c r="K850" s="206"/>
      <c r="L850" s="206"/>
      <c r="M850" s="206"/>
      <c r="N850" s="206"/>
      <c r="O850" s="206"/>
      <c r="P850" s="206"/>
      <c r="Q850" s="206"/>
      <c r="R850" s="206"/>
      <c r="S850" s="155"/>
      <c r="T850" s="65"/>
      <c r="U850" s="65"/>
      <c r="V850" s="65"/>
      <c r="W850" s="65"/>
      <c r="X850" s="65"/>
      <c r="Y850" s="65"/>
      <c r="Z850" s="65"/>
      <c r="AA850" s="65"/>
      <c r="AB850" s="65"/>
      <c r="AC850" s="65"/>
      <c r="AD850" s="65"/>
      <c r="AE850" s="65"/>
      <c r="AF850" s="65"/>
      <c r="AG850" s="65"/>
      <c r="AH850" s="65"/>
      <c r="AI850" s="65"/>
      <c r="AJ850" s="65"/>
      <c r="AK850" s="65"/>
      <c r="AL850" s="65"/>
      <c r="AM850" s="65"/>
      <c r="AN850" s="65"/>
      <c r="AO850" s="65"/>
      <c r="AP850" s="65"/>
      <c r="AQ850" s="65"/>
      <c r="AR850" s="65"/>
      <c r="AS850" s="65"/>
      <c r="AT850" s="65"/>
      <c r="AU850" s="65"/>
      <c r="AV850" s="65"/>
      <c r="AW850" s="65"/>
      <c r="AX850" s="65"/>
      <c r="AY850" s="65"/>
      <c r="AZ850" s="65"/>
      <c r="BA850" s="65"/>
      <c r="BB850" s="65"/>
      <c r="BC850" s="65"/>
      <c r="BD850" s="65"/>
      <c r="BE850" s="65"/>
      <c r="BF850" s="65"/>
      <c r="BG850" s="65"/>
      <c r="BH850" s="65"/>
      <c r="BI850" s="65"/>
      <c r="BJ850" s="65"/>
      <c r="BK850" s="65"/>
      <c r="BL850" s="65"/>
      <c r="BM850" s="65"/>
      <c r="BN850" s="65"/>
      <c r="BO850" s="65"/>
      <c r="BP850" s="65"/>
      <c r="BQ850" s="65"/>
      <c r="BR850" s="65"/>
      <c r="BS850" s="65"/>
      <c r="BT850" s="65"/>
      <c r="BU850" s="65"/>
      <c r="BV850" s="65"/>
      <c r="BW850" s="65"/>
      <c r="BX850" s="65"/>
      <c r="BY850" s="65"/>
      <c r="BZ850" s="65"/>
      <c r="CA850" s="65"/>
      <c r="CB850" s="65"/>
      <c r="CC850" s="65"/>
      <c r="CD850" s="65"/>
      <c r="CE850" s="65"/>
      <c r="CF850" s="65"/>
      <c r="CG850" s="65"/>
      <c r="CH850" s="65"/>
      <c r="CI850" s="65"/>
      <c r="CJ850" s="65"/>
      <c r="CK850" s="65"/>
      <c r="CL850" s="65"/>
      <c r="CM850" s="65"/>
      <c r="CN850" s="65"/>
      <c r="CO850" s="65"/>
      <c r="CP850" s="65"/>
      <c r="CQ850" s="65"/>
      <c r="CR850" s="65"/>
      <c r="CS850" s="65"/>
      <c r="CT850" s="65"/>
      <c r="CU850" s="65"/>
      <c r="CV850" s="65"/>
      <c r="CW850" s="65"/>
      <c r="CX850" s="65"/>
      <c r="CY850" s="65"/>
      <c r="CZ850" s="65"/>
      <c r="DA850" s="65"/>
      <c r="DB850" s="65"/>
      <c r="DC850" s="65"/>
      <c r="DD850" s="65"/>
      <c r="DE850" s="65"/>
      <c r="DF850" s="65"/>
      <c r="DG850" s="65"/>
      <c r="DH850" s="65"/>
      <c r="DI850" s="65"/>
      <c r="DJ850" s="65"/>
      <c r="DK850" s="65"/>
      <c r="DL850" s="65"/>
      <c r="DM850" s="65"/>
      <c r="DN850" s="65"/>
      <c r="DO850" s="65"/>
      <c r="DP850" s="65"/>
      <c r="DQ850" s="65"/>
      <c r="DR850" s="65"/>
      <c r="DS850" s="65"/>
      <c r="DT850" s="65"/>
      <c r="DU850" s="65"/>
      <c r="DV850" s="65"/>
      <c r="DW850" s="65"/>
      <c r="DX850" s="65"/>
      <c r="DY850" s="65"/>
      <c r="DZ850" s="65"/>
      <c r="EA850" s="65"/>
      <c r="EB850" s="65"/>
      <c r="EC850" s="65"/>
      <c r="ED850" s="65"/>
      <c r="EE850" s="65"/>
      <c r="EF850" s="65"/>
      <c r="EG850" s="65"/>
      <c r="EH850" s="65"/>
      <c r="EI850" s="65"/>
      <c r="EJ850" s="65"/>
      <c r="EK850" s="65"/>
    </row>
    <row r="851" spans="1:172" s="64" customFormat="1" ht="15" thickBot="1" x14ac:dyDescent="0.4">
      <c r="A851" s="251"/>
      <c r="B851" s="138" t="s">
        <v>22</v>
      </c>
      <c r="C851" s="139"/>
      <c r="D851" s="141">
        <v>3</v>
      </c>
      <c r="E851" s="141">
        <v>3</v>
      </c>
      <c r="F851" s="252" t="s">
        <v>1</v>
      </c>
      <c r="G851" s="235"/>
      <c r="H851" s="235"/>
      <c r="I851" s="253"/>
      <c r="J851" s="143"/>
      <c r="K851" s="206"/>
      <c r="L851" s="206"/>
      <c r="M851" s="206"/>
      <c r="N851" s="206"/>
      <c r="O851" s="206"/>
      <c r="P851" s="206"/>
      <c r="Q851" s="206"/>
      <c r="R851" s="206"/>
      <c r="S851" s="155"/>
      <c r="T851" s="65"/>
      <c r="U851" s="65"/>
      <c r="V851" s="65"/>
      <c r="W851" s="65"/>
      <c r="X851" s="65"/>
      <c r="Y851" s="65"/>
      <c r="Z851" s="65"/>
      <c r="AA851" s="65"/>
      <c r="AB851" s="65"/>
      <c r="AC851" s="65"/>
      <c r="AD851" s="65"/>
      <c r="AE851" s="65"/>
      <c r="AF851" s="65"/>
      <c r="AG851" s="65"/>
      <c r="AH851" s="65"/>
      <c r="AI851" s="65"/>
      <c r="AJ851" s="65"/>
      <c r="AK851" s="65"/>
      <c r="AL851" s="65"/>
      <c r="AM851" s="65"/>
      <c r="AN851" s="65"/>
      <c r="AO851" s="65"/>
      <c r="AP851" s="65"/>
      <c r="AQ851" s="65"/>
      <c r="AR851" s="65"/>
      <c r="AS851" s="65"/>
      <c r="AT851" s="65"/>
      <c r="AU851" s="65"/>
      <c r="AV851" s="65"/>
      <c r="AW851" s="65"/>
      <c r="AX851" s="65"/>
      <c r="AY851" s="65"/>
      <c r="AZ851" s="65"/>
      <c r="BA851" s="65"/>
      <c r="BB851" s="65"/>
      <c r="BC851" s="65"/>
      <c r="BD851" s="65"/>
      <c r="BE851" s="65"/>
      <c r="BF851" s="65"/>
      <c r="BG851" s="65"/>
      <c r="BH851" s="65"/>
      <c r="BI851" s="65"/>
      <c r="BJ851" s="65"/>
      <c r="BK851" s="65"/>
      <c r="BL851" s="65"/>
      <c r="BM851" s="65"/>
      <c r="BN851" s="65"/>
      <c r="BO851" s="65"/>
      <c r="BP851" s="65"/>
      <c r="BQ851" s="65"/>
      <c r="BR851" s="65"/>
      <c r="BS851" s="65"/>
      <c r="BT851" s="65"/>
      <c r="BU851" s="65"/>
      <c r="BV851" s="65"/>
      <c r="BW851" s="65"/>
      <c r="BX851" s="65"/>
      <c r="BY851" s="65"/>
      <c r="BZ851" s="65"/>
      <c r="CA851" s="65"/>
      <c r="CB851" s="65"/>
      <c r="CC851" s="65"/>
      <c r="CD851" s="65"/>
      <c r="CE851" s="65"/>
      <c r="CF851" s="65"/>
      <c r="CG851" s="65"/>
      <c r="CH851" s="65"/>
      <c r="CI851" s="65"/>
      <c r="CJ851" s="65"/>
      <c r="CK851" s="65"/>
      <c r="CL851" s="65"/>
      <c r="CM851" s="65"/>
      <c r="CN851" s="65"/>
      <c r="CO851" s="65"/>
      <c r="CP851" s="65"/>
      <c r="CQ851" s="65"/>
      <c r="CR851" s="65"/>
      <c r="CS851" s="65"/>
      <c r="CT851" s="65"/>
      <c r="CU851" s="65"/>
      <c r="CV851" s="65"/>
      <c r="CW851" s="65"/>
      <c r="CX851" s="65"/>
      <c r="CY851" s="65"/>
      <c r="CZ851" s="65"/>
      <c r="DA851" s="65"/>
      <c r="DB851" s="65"/>
      <c r="DC851" s="65"/>
      <c r="DD851" s="65"/>
      <c r="DE851" s="65"/>
      <c r="DF851" s="65"/>
      <c r="DG851" s="65"/>
      <c r="DH851" s="65"/>
      <c r="DI851" s="65"/>
      <c r="DJ851" s="65"/>
      <c r="DK851" s="65"/>
      <c r="DL851" s="65"/>
      <c r="DM851" s="65"/>
      <c r="DN851" s="65"/>
      <c r="DO851" s="65"/>
      <c r="DP851" s="65"/>
      <c r="DQ851" s="65"/>
      <c r="DR851" s="65"/>
      <c r="DS851" s="65"/>
      <c r="DT851" s="65"/>
      <c r="DU851" s="65"/>
      <c r="DV851" s="65"/>
      <c r="DW851" s="65"/>
      <c r="DX851" s="65"/>
      <c r="DY851" s="65"/>
      <c r="DZ851" s="65"/>
      <c r="EA851" s="65"/>
      <c r="EB851" s="65"/>
      <c r="EC851" s="65"/>
      <c r="ED851" s="65"/>
      <c r="EE851" s="65"/>
      <c r="EF851" s="65"/>
      <c r="EG851" s="65"/>
      <c r="EH851" s="65"/>
      <c r="EI851" s="65"/>
      <c r="EJ851" s="65"/>
      <c r="EK851" s="65"/>
    </row>
    <row r="852" spans="1:172" ht="15" thickBot="1" x14ac:dyDescent="0.4">
      <c r="A852" s="215" t="s">
        <v>29</v>
      </c>
      <c r="B852" s="216"/>
      <c r="C852" s="217">
        <v>425</v>
      </c>
      <c r="D852" s="199"/>
      <c r="E852" s="237"/>
      <c r="F852" s="199">
        <v>13.016666666666666</v>
      </c>
      <c r="G852" s="199">
        <v>14.891666666666666</v>
      </c>
      <c r="H852" s="199">
        <v>43.341666666666669</v>
      </c>
      <c r="I852" s="199">
        <v>359</v>
      </c>
      <c r="J852" s="189"/>
    </row>
    <row r="853" spans="1:172" x14ac:dyDescent="0.35">
      <c r="A853" s="137" t="s">
        <v>52</v>
      </c>
      <c r="B853" s="138"/>
      <c r="C853" s="218">
        <v>100</v>
      </c>
      <c r="D853" s="219">
        <v>114</v>
      </c>
      <c r="E853" s="218">
        <v>100</v>
      </c>
      <c r="F853" s="142">
        <v>0.36</v>
      </c>
      <c r="G853" s="141">
        <v>0.36</v>
      </c>
      <c r="H853" s="140">
        <v>22</v>
      </c>
      <c r="I853" s="141">
        <v>92.68</v>
      </c>
      <c r="J853" s="143" t="s">
        <v>302</v>
      </c>
    </row>
    <row r="854" spans="1:172" ht="15" thickBot="1" x14ac:dyDescent="0.4">
      <c r="A854" s="137" t="s">
        <v>212</v>
      </c>
      <c r="B854" s="138"/>
      <c r="C854" s="218"/>
      <c r="D854" s="219"/>
      <c r="E854" s="288"/>
      <c r="F854" s="142"/>
      <c r="G854" s="141"/>
      <c r="H854" s="140"/>
      <c r="I854" s="141"/>
      <c r="J854" s="143"/>
    </row>
    <row r="855" spans="1:172" ht="15" thickBot="1" x14ac:dyDescent="0.4">
      <c r="A855" s="215" t="s">
        <v>29</v>
      </c>
      <c r="B855" s="216"/>
      <c r="C855" s="217">
        <v>100</v>
      </c>
      <c r="D855" s="220"/>
      <c r="E855" s="292"/>
      <c r="F855" s="199">
        <v>0.36</v>
      </c>
      <c r="G855" s="199">
        <v>0.36</v>
      </c>
      <c r="H855" s="199">
        <v>22</v>
      </c>
      <c r="I855" s="199">
        <v>92.68</v>
      </c>
      <c r="J855" s="201"/>
    </row>
    <row r="856" spans="1:172" ht="15" thickBot="1" x14ac:dyDescent="0.4">
      <c r="A856" s="215"/>
      <c r="B856" s="216"/>
      <c r="C856" s="217">
        <v>525</v>
      </c>
      <c r="D856" s="292"/>
      <c r="E856" s="292"/>
      <c r="F856" s="200">
        <v>13.376666666666665</v>
      </c>
      <c r="G856" s="200">
        <v>15.251666666666665</v>
      </c>
      <c r="H856" s="200">
        <v>65.341666666666669</v>
      </c>
      <c r="I856" s="200">
        <v>451.68</v>
      </c>
      <c r="J856" s="201"/>
    </row>
    <row r="857" spans="1:172" x14ac:dyDescent="0.35">
      <c r="A857" s="137"/>
      <c r="B857" s="138" t="s">
        <v>32</v>
      </c>
      <c r="C857" s="139"/>
      <c r="D857" s="272"/>
      <c r="E857" s="141"/>
      <c r="F857" s="204"/>
      <c r="G857" s="202"/>
      <c r="H857" s="164"/>
      <c r="I857" s="142"/>
      <c r="J857" s="143"/>
    </row>
    <row r="858" spans="1:172" s="84" customFormat="1" ht="30" customHeight="1" x14ac:dyDescent="0.35">
      <c r="A858" s="130" t="s">
        <v>84</v>
      </c>
      <c r="B858" s="103"/>
      <c r="C858" s="139">
        <v>50</v>
      </c>
      <c r="D858" s="140"/>
      <c r="E858" s="141"/>
      <c r="F858" s="140">
        <v>0.75</v>
      </c>
      <c r="G858" s="141">
        <v>1.32</v>
      </c>
      <c r="H858" s="140">
        <v>4</v>
      </c>
      <c r="I858" s="142">
        <v>30.8</v>
      </c>
      <c r="J858" s="143" t="s">
        <v>434</v>
      </c>
      <c r="K858" s="155"/>
      <c r="L858" s="206"/>
      <c r="M858" s="206"/>
      <c r="N858" s="206"/>
      <c r="O858" s="206"/>
      <c r="P858" s="206"/>
      <c r="Q858" s="206"/>
      <c r="R858" s="155"/>
      <c r="S858" s="155"/>
    </row>
    <row r="859" spans="1:172" s="84" customFormat="1" x14ac:dyDescent="0.35">
      <c r="A859" s="130"/>
      <c r="B859" s="103" t="s">
        <v>46</v>
      </c>
      <c r="C859" s="139"/>
      <c r="D859" s="140">
        <v>43.75</v>
      </c>
      <c r="E859" s="141">
        <v>35</v>
      </c>
      <c r="F859" s="140"/>
      <c r="G859" s="141"/>
      <c r="H859" s="140"/>
      <c r="I859" s="142"/>
      <c r="J859" s="143"/>
      <c r="K859" s="155"/>
      <c r="L859" s="206"/>
      <c r="M859" s="206"/>
      <c r="N859" s="206"/>
      <c r="O859" s="206"/>
      <c r="P859" s="206"/>
      <c r="Q859" s="206"/>
      <c r="R859" s="155"/>
      <c r="S859" s="155"/>
    </row>
    <row r="860" spans="1:172" s="84" customFormat="1" x14ac:dyDescent="0.35">
      <c r="A860" s="130"/>
      <c r="B860" s="103" t="s">
        <v>36</v>
      </c>
      <c r="C860" s="139"/>
      <c r="D860" s="140">
        <v>16.63</v>
      </c>
      <c r="E860" s="141">
        <v>12.5</v>
      </c>
      <c r="F860" s="140"/>
      <c r="G860" s="141"/>
      <c r="H860" s="140"/>
      <c r="I860" s="142"/>
      <c r="J860" s="143"/>
      <c r="K860" s="155"/>
      <c r="L860" s="206"/>
      <c r="M860" s="206"/>
      <c r="N860" s="206"/>
      <c r="O860" s="206"/>
      <c r="P860" s="206"/>
      <c r="Q860" s="206"/>
      <c r="R860" s="155"/>
      <c r="S860" s="155"/>
    </row>
    <row r="861" spans="1:172" s="84" customFormat="1" x14ac:dyDescent="0.35">
      <c r="A861" s="130"/>
      <c r="B861" s="103" t="s">
        <v>94</v>
      </c>
      <c r="C861" s="139"/>
      <c r="D861" s="140">
        <v>12.83</v>
      </c>
      <c r="E861" s="141">
        <v>11.25</v>
      </c>
      <c r="F861" s="140"/>
      <c r="G861" s="141"/>
      <c r="H861" s="140"/>
      <c r="I861" s="142"/>
      <c r="J861" s="143"/>
      <c r="K861" s="155"/>
      <c r="L861" s="206"/>
      <c r="M861" s="206"/>
      <c r="N861" s="206"/>
      <c r="O861" s="206"/>
      <c r="P861" s="206"/>
      <c r="Q861" s="206"/>
      <c r="R861" s="155"/>
      <c r="S861" s="155"/>
    </row>
    <row r="862" spans="1:172" s="84" customFormat="1" x14ac:dyDescent="0.35">
      <c r="A862" s="130"/>
      <c r="B862" s="103" t="s">
        <v>38</v>
      </c>
      <c r="C862" s="139"/>
      <c r="D862" s="140">
        <v>0.8</v>
      </c>
      <c r="E862" s="141">
        <v>0.8</v>
      </c>
      <c r="F862" s="140"/>
      <c r="G862" s="141"/>
      <c r="H862" s="140"/>
      <c r="I862" s="142"/>
      <c r="J862" s="143"/>
      <c r="K862" s="155"/>
      <c r="L862" s="206"/>
      <c r="M862" s="206"/>
      <c r="N862" s="206"/>
      <c r="O862" s="206"/>
      <c r="P862" s="206"/>
      <c r="Q862" s="206"/>
      <c r="R862" s="155"/>
      <c r="S862" s="155"/>
    </row>
    <row r="863" spans="1:172" s="84" customFormat="1" x14ac:dyDescent="0.35">
      <c r="A863" s="130"/>
      <c r="B863" s="103" t="s">
        <v>20</v>
      </c>
      <c r="C863" s="139"/>
      <c r="D863" s="140">
        <v>0.8</v>
      </c>
      <c r="E863" s="141">
        <v>0.8</v>
      </c>
      <c r="F863" s="140"/>
      <c r="G863" s="141"/>
      <c r="H863" s="140"/>
      <c r="I863" s="142"/>
      <c r="J863" s="143"/>
      <c r="K863" s="155"/>
      <c r="L863" s="206"/>
      <c r="M863" s="206"/>
      <c r="N863" s="206"/>
      <c r="O863" s="206"/>
      <c r="P863" s="206"/>
      <c r="Q863" s="206"/>
      <c r="R863" s="155"/>
      <c r="S863" s="155"/>
    </row>
    <row r="864" spans="1:172" s="69" customFormat="1" x14ac:dyDescent="0.35">
      <c r="A864" s="137" t="s">
        <v>257</v>
      </c>
      <c r="B864" s="138"/>
      <c r="C864" s="139" t="s">
        <v>110</v>
      </c>
      <c r="D864" s="272"/>
      <c r="E864" s="141"/>
      <c r="F864" s="142">
        <v>4.96</v>
      </c>
      <c r="G864" s="141">
        <v>3.6</v>
      </c>
      <c r="H864" s="140">
        <v>14.44</v>
      </c>
      <c r="I864" s="142">
        <v>110</v>
      </c>
      <c r="J864" s="143" t="s">
        <v>331</v>
      </c>
      <c r="K864" s="206"/>
      <c r="L864" s="206"/>
      <c r="M864" s="206"/>
      <c r="N864" s="206"/>
      <c r="O864" s="206"/>
      <c r="P864" s="206"/>
      <c r="Q864" s="206"/>
      <c r="R864" s="206"/>
      <c r="S864" s="155"/>
      <c r="T864" s="84"/>
      <c r="U864" s="84"/>
      <c r="V864" s="84"/>
      <c r="W864" s="84"/>
      <c r="X864" s="84"/>
      <c r="Y864" s="84"/>
      <c r="Z864" s="84"/>
      <c r="AA864" s="84"/>
      <c r="AB864" s="84"/>
      <c r="AC864" s="84"/>
      <c r="AD864" s="84"/>
      <c r="AE864" s="84"/>
      <c r="AF864" s="84"/>
      <c r="AG864" s="84"/>
      <c r="AH864" s="84"/>
      <c r="AI864" s="84"/>
      <c r="AJ864" s="84"/>
      <c r="AK864" s="84"/>
      <c r="AL864" s="84"/>
      <c r="AM864" s="84"/>
      <c r="AN864" s="84"/>
      <c r="AO864" s="84"/>
      <c r="AP864" s="84"/>
      <c r="AQ864" s="84"/>
      <c r="AR864" s="84"/>
      <c r="AS864" s="84"/>
      <c r="AT864" s="84"/>
      <c r="AU864" s="84"/>
      <c r="AV864" s="84"/>
      <c r="AW864" s="84"/>
      <c r="AX864" s="84"/>
      <c r="AY864" s="84"/>
      <c r="AZ864" s="84"/>
      <c r="BA864" s="84"/>
      <c r="BB864" s="84"/>
      <c r="BC864" s="84"/>
      <c r="BD864" s="84"/>
      <c r="BE864" s="84"/>
      <c r="BF864" s="84"/>
      <c r="BG864" s="84"/>
      <c r="BH864" s="84"/>
      <c r="BI864" s="84"/>
      <c r="BJ864" s="84"/>
      <c r="BK864" s="84"/>
      <c r="BL864" s="84"/>
      <c r="BM864" s="84"/>
      <c r="BN864" s="84"/>
      <c r="BO864" s="84"/>
      <c r="BP864" s="84"/>
      <c r="BQ864" s="84"/>
      <c r="BR864" s="84"/>
      <c r="BS864" s="84"/>
      <c r="BT864" s="84"/>
      <c r="BU864" s="84"/>
      <c r="BV864" s="84"/>
      <c r="BW864" s="84"/>
      <c r="BX864" s="84"/>
      <c r="BY864" s="84"/>
      <c r="BZ864" s="84"/>
      <c r="CA864" s="84"/>
      <c r="CB864" s="84"/>
      <c r="CC864" s="84"/>
      <c r="CD864" s="84"/>
      <c r="CE864" s="84"/>
      <c r="CF864" s="84"/>
      <c r="CG864" s="84"/>
      <c r="CH864" s="84"/>
      <c r="CI864" s="84"/>
      <c r="CJ864" s="84"/>
      <c r="CK864" s="84"/>
      <c r="CL864" s="84"/>
      <c r="CM864" s="84"/>
      <c r="CN864" s="84"/>
      <c r="CO864" s="84"/>
      <c r="CP864" s="84"/>
      <c r="CQ864" s="84"/>
      <c r="CR864" s="84"/>
      <c r="CS864" s="84"/>
      <c r="CT864" s="84"/>
      <c r="CU864" s="84"/>
      <c r="CV864" s="84"/>
      <c r="CW864" s="84"/>
      <c r="CX864" s="84"/>
      <c r="CY864" s="84"/>
      <c r="CZ864" s="84"/>
      <c r="DA864" s="84"/>
      <c r="DB864" s="84"/>
      <c r="DC864" s="84"/>
      <c r="DD864" s="84"/>
      <c r="DE864" s="84"/>
      <c r="DF864" s="84"/>
      <c r="DG864" s="84"/>
      <c r="DH864" s="84"/>
      <c r="DI864" s="84"/>
      <c r="DJ864" s="84"/>
      <c r="DK864" s="84"/>
      <c r="DL864" s="84"/>
      <c r="DM864" s="84"/>
      <c r="DN864" s="84"/>
      <c r="DO864" s="84"/>
      <c r="DP864" s="84"/>
      <c r="DQ864" s="84"/>
      <c r="DR864" s="84"/>
      <c r="DS864" s="84"/>
      <c r="DT864" s="84"/>
      <c r="DU864" s="84"/>
      <c r="DV864" s="84"/>
      <c r="DW864" s="84"/>
      <c r="DX864" s="84"/>
      <c r="DY864" s="84"/>
      <c r="DZ864" s="84"/>
      <c r="EA864" s="84"/>
      <c r="EB864" s="84"/>
      <c r="EC864" s="84"/>
      <c r="ED864" s="84"/>
      <c r="EE864" s="84"/>
      <c r="EF864" s="84"/>
      <c r="EG864" s="84"/>
      <c r="EH864" s="84"/>
      <c r="EI864" s="84"/>
      <c r="EJ864" s="84"/>
      <c r="EK864" s="84"/>
      <c r="EL864" s="84"/>
      <c r="EM864" s="84"/>
      <c r="EN864" s="84"/>
      <c r="EO864" s="84"/>
      <c r="EP864" s="84"/>
      <c r="EQ864" s="84"/>
      <c r="ER864" s="84"/>
      <c r="ES864" s="84"/>
      <c r="ET864" s="84"/>
      <c r="EU864" s="84"/>
      <c r="EV864" s="84"/>
      <c r="EW864" s="84"/>
      <c r="EX864" s="84"/>
      <c r="EY864" s="84"/>
      <c r="EZ864" s="84"/>
      <c r="FA864" s="84"/>
      <c r="FB864" s="84"/>
      <c r="FC864" s="84"/>
      <c r="FD864" s="84"/>
      <c r="FE864" s="84"/>
      <c r="FF864" s="84"/>
      <c r="FG864" s="84"/>
      <c r="FH864" s="84"/>
      <c r="FI864" s="84"/>
      <c r="FJ864" s="84"/>
      <c r="FK864" s="84"/>
      <c r="FL864" s="84"/>
      <c r="FM864" s="84"/>
      <c r="FN864" s="84"/>
      <c r="FO864" s="84"/>
      <c r="FP864" s="84"/>
    </row>
    <row r="865" spans="1:172" s="69" customFormat="1" x14ac:dyDescent="0.35">
      <c r="A865" s="137"/>
      <c r="B865" s="138" t="s">
        <v>225</v>
      </c>
      <c r="C865" s="160"/>
      <c r="D865" s="139">
        <v>33.85</v>
      </c>
      <c r="E865" s="163">
        <v>22</v>
      </c>
      <c r="F865" s="142"/>
      <c r="G865" s="142"/>
      <c r="H865" s="142"/>
      <c r="I865" s="142"/>
      <c r="J865" s="143"/>
      <c r="K865" s="206"/>
      <c r="L865" s="206"/>
      <c r="M865" s="206"/>
      <c r="N865" s="206"/>
      <c r="O865" s="206"/>
      <c r="P865" s="206"/>
      <c r="Q865" s="206"/>
      <c r="R865" s="206"/>
      <c r="S865" s="155"/>
      <c r="T865" s="84"/>
      <c r="U865" s="84"/>
      <c r="V865" s="84"/>
      <c r="W865" s="84"/>
      <c r="X865" s="84"/>
      <c r="Y865" s="84"/>
      <c r="Z865" s="84"/>
      <c r="AA865" s="84"/>
      <c r="AB865" s="84"/>
      <c r="AC865" s="84"/>
      <c r="AD865" s="84"/>
      <c r="AE865" s="84"/>
      <c r="AF865" s="84"/>
      <c r="AG865" s="84"/>
      <c r="AH865" s="84"/>
      <c r="AI865" s="84"/>
      <c r="AJ865" s="84"/>
      <c r="AK865" s="84"/>
      <c r="AL865" s="84"/>
      <c r="AM865" s="84"/>
      <c r="AN865" s="84"/>
      <c r="AO865" s="84"/>
      <c r="AP865" s="84"/>
      <c r="AQ865" s="84"/>
      <c r="AR865" s="84"/>
      <c r="AS865" s="84"/>
      <c r="AT865" s="84"/>
      <c r="AU865" s="84"/>
      <c r="AV865" s="84"/>
      <c r="AW865" s="84"/>
      <c r="AX865" s="84"/>
      <c r="AY865" s="84"/>
      <c r="AZ865" s="84"/>
      <c r="BA865" s="84"/>
      <c r="BB865" s="84"/>
      <c r="BC865" s="84"/>
      <c r="BD865" s="84"/>
      <c r="BE865" s="84"/>
      <c r="BF865" s="84"/>
      <c r="BG865" s="84"/>
      <c r="BH865" s="84"/>
      <c r="BI865" s="84"/>
      <c r="BJ865" s="84"/>
      <c r="BK865" s="84"/>
      <c r="BL865" s="84"/>
      <c r="BM865" s="84"/>
      <c r="BN865" s="84"/>
      <c r="BO865" s="84"/>
      <c r="BP865" s="84"/>
      <c r="BQ865" s="84"/>
      <c r="BR865" s="84"/>
      <c r="BS865" s="84"/>
      <c r="BT865" s="84"/>
      <c r="BU865" s="84"/>
      <c r="BV865" s="84"/>
      <c r="BW865" s="84"/>
      <c r="BX865" s="84"/>
      <c r="BY865" s="84"/>
      <c r="BZ865" s="84"/>
      <c r="CA865" s="84"/>
      <c r="CB865" s="84"/>
      <c r="CC865" s="84"/>
      <c r="CD865" s="84"/>
      <c r="CE865" s="84"/>
      <c r="CF865" s="84"/>
      <c r="CG865" s="84"/>
      <c r="CH865" s="84"/>
      <c r="CI865" s="84"/>
      <c r="CJ865" s="84"/>
      <c r="CK865" s="84"/>
      <c r="CL865" s="84"/>
      <c r="CM865" s="84"/>
      <c r="CN865" s="84"/>
      <c r="CO865" s="84"/>
      <c r="CP865" s="84"/>
      <c r="CQ865" s="84"/>
      <c r="CR865" s="84"/>
      <c r="CS865" s="84"/>
      <c r="CT865" s="84"/>
      <c r="CU865" s="84"/>
      <c r="CV865" s="84"/>
      <c r="CW865" s="84"/>
      <c r="CX865" s="84"/>
      <c r="CY865" s="84"/>
      <c r="CZ865" s="84"/>
      <c r="DA865" s="84"/>
      <c r="DB865" s="84"/>
      <c r="DC865" s="84"/>
      <c r="DD865" s="84"/>
      <c r="DE865" s="84"/>
      <c r="DF865" s="84"/>
      <c r="DG865" s="84"/>
      <c r="DH865" s="84"/>
      <c r="DI865" s="84"/>
      <c r="DJ865" s="84"/>
      <c r="DK865" s="84"/>
      <c r="DL865" s="84"/>
      <c r="DM865" s="84"/>
      <c r="DN865" s="84"/>
      <c r="DO865" s="84"/>
      <c r="DP865" s="84"/>
      <c r="DQ865" s="84"/>
      <c r="DR865" s="84"/>
      <c r="DS865" s="84"/>
      <c r="DT865" s="84"/>
      <c r="DU865" s="84"/>
      <c r="DV865" s="84"/>
      <c r="DW865" s="84"/>
      <c r="DX865" s="84"/>
      <c r="DY865" s="84"/>
      <c r="DZ865" s="84"/>
      <c r="EA865" s="84"/>
      <c r="EB865" s="84"/>
      <c r="EC865" s="84"/>
      <c r="ED865" s="84"/>
      <c r="EE865" s="84"/>
      <c r="EF865" s="84"/>
      <c r="EG865" s="84"/>
      <c r="EH865" s="84"/>
      <c r="EI865" s="84"/>
      <c r="EJ865" s="84"/>
      <c r="EK865" s="84"/>
      <c r="EL865" s="84"/>
      <c r="EM865" s="84"/>
      <c r="EN865" s="84"/>
      <c r="EO865" s="84"/>
      <c r="EP865" s="84"/>
      <c r="EQ865" s="84"/>
      <c r="ER865" s="84"/>
      <c r="ES865" s="84"/>
      <c r="ET865" s="84"/>
      <c r="EU865" s="84"/>
      <c r="EV865" s="84"/>
      <c r="EW865" s="84"/>
      <c r="EX865" s="84"/>
      <c r="EY865" s="84"/>
      <c r="EZ865" s="84"/>
      <c r="FA865" s="84"/>
      <c r="FB865" s="84"/>
      <c r="FC865" s="84"/>
      <c r="FD865" s="84"/>
      <c r="FE865" s="84"/>
      <c r="FF865" s="84"/>
      <c r="FG865" s="84"/>
      <c r="FH865" s="84"/>
      <c r="FI865" s="84"/>
      <c r="FJ865" s="84"/>
      <c r="FK865" s="84"/>
      <c r="FL865" s="84"/>
      <c r="FM865" s="84"/>
      <c r="FN865" s="84"/>
      <c r="FO865" s="84"/>
      <c r="FP865" s="84"/>
    </row>
    <row r="866" spans="1:172" s="69" customFormat="1" x14ac:dyDescent="0.35">
      <c r="A866" s="137"/>
      <c r="B866" s="138" t="s">
        <v>47</v>
      </c>
      <c r="C866" s="139"/>
      <c r="D866" s="272">
        <v>15</v>
      </c>
      <c r="E866" s="141">
        <v>15</v>
      </c>
      <c r="F866" s="204"/>
      <c r="G866" s="202"/>
      <c r="H866" s="164"/>
      <c r="I866" s="142"/>
      <c r="J866" s="143"/>
      <c r="K866" s="206"/>
      <c r="L866" s="206"/>
      <c r="M866" s="206"/>
      <c r="N866" s="206"/>
      <c r="O866" s="206"/>
      <c r="P866" s="206"/>
      <c r="Q866" s="206"/>
      <c r="R866" s="206"/>
      <c r="S866" s="155"/>
      <c r="T866" s="84"/>
      <c r="U866" s="84"/>
      <c r="V866" s="84"/>
      <c r="W866" s="84"/>
      <c r="X866" s="84"/>
      <c r="Y866" s="84"/>
      <c r="Z866" s="84"/>
      <c r="AA866" s="84"/>
      <c r="AB866" s="84"/>
      <c r="AC866" s="84"/>
      <c r="AD866" s="84"/>
      <c r="AE866" s="84"/>
      <c r="AF866" s="84"/>
      <c r="AG866" s="84"/>
      <c r="AH866" s="84"/>
      <c r="AI866" s="84"/>
      <c r="AJ866" s="84"/>
      <c r="AK866" s="84"/>
      <c r="AL866" s="84"/>
      <c r="AM866" s="84"/>
      <c r="AN866" s="84"/>
      <c r="AO866" s="84"/>
      <c r="AP866" s="84"/>
      <c r="AQ866" s="84"/>
      <c r="AR866" s="84"/>
      <c r="AS866" s="84"/>
      <c r="AT866" s="84"/>
      <c r="AU866" s="84"/>
      <c r="AV866" s="84"/>
      <c r="AW866" s="84"/>
      <c r="AX866" s="84"/>
      <c r="AY866" s="84"/>
      <c r="AZ866" s="84"/>
      <c r="BA866" s="84"/>
      <c r="BB866" s="84"/>
      <c r="BC866" s="84"/>
      <c r="BD866" s="84"/>
      <c r="BE866" s="84"/>
      <c r="BF866" s="84"/>
      <c r="BG866" s="84"/>
      <c r="BH866" s="84"/>
      <c r="BI866" s="84"/>
      <c r="BJ866" s="84"/>
      <c r="BK866" s="84"/>
      <c r="BL866" s="84"/>
      <c r="BM866" s="84"/>
      <c r="BN866" s="84"/>
      <c r="BO866" s="84"/>
      <c r="BP866" s="84"/>
      <c r="BQ866" s="84"/>
      <c r="BR866" s="84"/>
      <c r="BS866" s="84"/>
      <c r="BT866" s="84"/>
      <c r="BU866" s="84"/>
      <c r="BV866" s="84"/>
      <c r="BW866" s="84"/>
      <c r="BX866" s="84"/>
      <c r="BY866" s="84"/>
      <c r="BZ866" s="84"/>
      <c r="CA866" s="84"/>
      <c r="CB866" s="84"/>
      <c r="CC866" s="84"/>
      <c r="CD866" s="84"/>
      <c r="CE866" s="84"/>
      <c r="CF866" s="84"/>
      <c r="CG866" s="84"/>
      <c r="CH866" s="84"/>
      <c r="CI866" s="84"/>
      <c r="CJ866" s="84"/>
      <c r="CK866" s="84"/>
      <c r="CL866" s="84"/>
      <c r="CM866" s="84"/>
      <c r="CN866" s="84"/>
      <c r="CO866" s="84"/>
      <c r="CP866" s="84"/>
      <c r="CQ866" s="84"/>
      <c r="CR866" s="84"/>
      <c r="CS866" s="84"/>
      <c r="CT866" s="84"/>
      <c r="CU866" s="84"/>
      <c r="CV866" s="84"/>
      <c r="CW866" s="84"/>
      <c r="CX866" s="84"/>
      <c r="CY866" s="84"/>
      <c r="CZ866" s="84"/>
      <c r="DA866" s="84"/>
      <c r="DB866" s="84"/>
      <c r="DC866" s="84"/>
      <c r="DD866" s="84"/>
      <c r="DE866" s="84"/>
      <c r="DF866" s="84"/>
      <c r="DG866" s="84"/>
      <c r="DH866" s="84"/>
      <c r="DI866" s="84"/>
      <c r="DJ866" s="84"/>
      <c r="DK866" s="84"/>
      <c r="DL866" s="84"/>
      <c r="DM866" s="84"/>
      <c r="DN866" s="84"/>
      <c r="DO866" s="84"/>
      <c r="DP866" s="84"/>
      <c r="DQ866" s="84"/>
      <c r="DR866" s="84"/>
      <c r="DS866" s="84"/>
      <c r="DT866" s="84"/>
      <c r="DU866" s="84"/>
      <c r="DV866" s="84"/>
      <c r="DW866" s="84"/>
      <c r="DX866" s="84"/>
      <c r="DY866" s="84"/>
      <c r="DZ866" s="84"/>
      <c r="EA866" s="84"/>
      <c r="EB866" s="84"/>
      <c r="EC866" s="84"/>
      <c r="ED866" s="84"/>
      <c r="EE866" s="84"/>
      <c r="EF866" s="84"/>
      <c r="EG866" s="84"/>
      <c r="EH866" s="84"/>
      <c r="EI866" s="84"/>
      <c r="EJ866" s="84"/>
      <c r="EK866" s="84"/>
      <c r="EL866" s="84"/>
      <c r="EM866" s="84"/>
      <c r="EN866" s="84"/>
      <c r="EO866" s="84"/>
      <c r="EP866" s="84"/>
      <c r="EQ866" s="84"/>
      <c r="ER866" s="84"/>
      <c r="ES866" s="84"/>
      <c r="ET866" s="84"/>
      <c r="EU866" s="84"/>
      <c r="EV866" s="84"/>
      <c r="EW866" s="84"/>
      <c r="EX866" s="84"/>
      <c r="EY866" s="84"/>
      <c r="EZ866" s="84"/>
      <c r="FA866" s="84"/>
      <c r="FB866" s="84"/>
      <c r="FC866" s="84"/>
      <c r="FD866" s="84"/>
      <c r="FE866" s="84"/>
      <c r="FF866" s="84"/>
      <c r="FG866" s="84"/>
      <c r="FH866" s="84"/>
      <c r="FI866" s="84"/>
      <c r="FJ866" s="84"/>
      <c r="FK866" s="84"/>
      <c r="FL866" s="84"/>
      <c r="FM866" s="84"/>
      <c r="FN866" s="84"/>
      <c r="FO866" s="84"/>
      <c r="FP866" s="84"/>
    </row>
    <row r="867" spans="1:172" s="69" customFormat="1" x14ac:dyDescent="0.35">
      <c r="A867" s="137"/>
      <c r="B867" s="138" t="s">
        <v>55</v>
      </c>
      <c r="C867" s="139"/>
      <c r="D867" s="272">
        <v>4</v>
      </c>
      <c r="E867" s="141">
        <v>4</v>
      </c>
      <c r="F867" s="204"/>
      <c r="G867" s="202"/>
      <c r="H867" s="164"/>
      <c r="I867" s="142"/>
      <c r="J867" s="143"/>
      <c r="K867" s="206"/>
      <c r="L867" s="206"/>
      <c r="M867" s="206"/>
      <c r="N867" s="206"/>
      <c r="O867" s="206"/>
      <c r="P867" s="206"/>
      <c r="Q867" s="206"/>
      <c r="R867" s="206"/>
      <c r="S867" s="155"/>
      <c r="T867" s="84"/>
      <c r="U867" s="84"/>
      <c r="V867" s="84"/>
      <c r="W867" s="84"/>
      <c r="X867" s="84"/>
      <c r="Y867" s="84"/>
      <c r="Z867" s="84"/>
      <c r="AA867" s="84"/>
      <c r="AB867" s="84"/>
      <c r="AC867" s="84"/>
      <c r="AD867" s="84"/>
      <c r="AE867" s="84"/>
      <c r="AF867" s="84"/>
      <c r="AG867" s="84"/>
      <c r="AH867" s="84"/>
      <c r="AI867" s="84"/>
      <c r="AJ867" s="84"/>
      <c r="AK867" s="84"/>
      <c r="AL867" s="84"/>
      <c r="AM867" s="84"/>
      <c r="AN867" s="84"/>
      <c r="AO867" s="84"/>
      <c r="AP867" s="84"/>
      <c r="AQ867" s="84"/>
      <c r="AR867" s="84"/>
      <c r="AS867" s="84"/>
      <c r="AT867" s="84"/>
      <c r="AU867" s="84"/>
      <c r="AV867" s="84"/>
      <c r="AW867" s="84"/>
      <c r="AX867" s="84"/>
      <c r="AY867" s="84"/>
      <c r="AZ867" s="84"/>
      <c r="BA867" s="84"/>
      <c r="BB867" s="84"/>
      <c r="BC867" s="84"/>
      <c r="BD867" s="84"/>
      <c r="BE867" s="84"/>
      <c r="BF867" s="84"/>
      <c r="BG867" s="84"/>
      <c r="BH867" s="84"/>
      <c r="BI867" s="84"/>
      <c r="BJ867" s="84"/>
      <c r="BK867" s="84"/>
      <c r="BL867" s="84"/>
      <c r="BM867" s="84"/>
      <c r="BN867" s="84"/>
      <c r="BO867" s="84"/>
      <c r="BP867" s="84"/>
      <c r="BQ867" s="84"/>
      <c r="BR867" s="84"/>
      <c r="BS867" s="84"/>
      <c r="BT867" s="84"/>
      <c r="BU867" s="84"/>
      <c r="BV867" s="84"/>
      <c r="BW867" s="84"/>
      <c r="BX867" s="84"/>
      <c r="BY867" s="84"/>
      <c r="BZ867" s="84"/>
      <c r="CA867" s="84"/>
      <c r="CB867" s="84"/>
      <c r="CC867" s="84"/>
      <c r="CD867" s="84"/>
      <c r="CE867" s="84"/>
      <c r="CF867" s="84"/>
      <c r="CG867" s="84"/>
      <c r="CH867" s="84"/>
      <c r="CI867" s="84"/>
      <c r="CJ867" s="84"/>
      <c r="CK867" s="84"/>
      <c r="CL867" s="84"/>
      <c r="CM867" s="84"/>
      <c r="CN867" s="84"/>
      <c r="CO867" s="84"/>
      <c r="CP867" s="84"/>
      <c r="CQ867" s="84"/>
      <c r="CR867" s="84"/>
      <c r="CS867" s="84"/>
      <c r="CT867" s="84"/>
      <c r="CU867" s="84"/>
      <c r="CV867" s="84"/>
      <c r="CW867" s="84"/>
      <c r="CX867" s="84"/>
      <c r="CY867" s="84"/>
      <c r="CZ867" s="84"/>
      <c r="DA867" s="84"/>
      <c r="DB867" s="84"/>
      <c r="DC867" s="84"/>
      <c r="DD867" s="84"/>
      <c r="DE867" s="84"/>
      <c r="DF867" s="84"/>
      <c r="DG867" s="84"/>
      <c r="DH867" s="84"/>
      <c r="DI867" s="84"/>
      <c r="DJ867" s="84"/>
      <c r="DK867" s="84"/>
      <c r="DL867" s="84"/>
      <c r="DM867" s="84"/>
      <c r="DN867" s="84"/>
      <c r="DO867" s="84"/>
      <c r="DP867" s="84"/>
      <c r="DQ867" s="84"/>
      <c r="DR867" s="84"/>
      <c r="DS867" s="84"/>
      <c r="DT867" s="84"/>
      <c r="DU867" s="84"/>
      <c r="DV867" s="84"/>
      <c r="DW867" s="84"/>
      <c r="DX867" s="84"/>
      <c r="DY867" s="84"/>
      <c r="DZ867" s="84"/>
      <c r="EA867" s="84"/>
      <c r="EB867" s="84"/>
      <c r="EC867" s="84"/>
      <c r="ED867" s="84"/>
      <c r="EE867" s="84"/>
      <c r="EF867" s="84"/>
      <c r="EG867" s="84"/>
      <c r="EH867" s="84"/>
      <c r="EI867" s="84"/>
      <c r="EJ867" s="84"/>
      <c r="EK867" s="84"/>
      <c r="EL867" s="84"/>
      <c r="EM867" s="84"/>
      <c r="EN867" s="84"/>
      <c r="EO867" s="84"/>
      <c r="EP867" s="84"/>
      <c r="EQ867" s="84"/>
      <c r="ER867" s="84"/>
      <c r="ES867" s="84"/>
      <c r="ET867" s="84"/>
      <c r="EU867" s="84"/>
      <c r="EV867" s="84"/>
      <c r="EW867" s="84"/>
      <c r="EX867" s="84"/>
      <c r="EY867" s="84"/>
      <c r="EZ867" s="84"/>
      <c r="FA867" s="84"/>
      <c r="FB867" s="84"/>
      <c r="FC867" s="84"/>
      <c r="FD867" s="84"/>
      <c r="FE867" s="84"/>
      <c r="FF867" s="84"/>
      <c r="FG867" s="84"/>
      <c r="FH867" s="84"/>
      <c r="FI867" s="84"/>
      <c r="FJ867" s="84"/>
      <c r="FK867" s="84"/>
      <c r="FL867" s="84"/>
      <c r="FM867" s="84"/>
      <c r="FN867" s="84"/>
      <c r="FO867" s="84"/>
      <c r="FP867" s="84"/>
    </row>
    <row r="868" spans="1:172" s="69" customFormat="1" x14ac:dyDescent="0.35">
      <c r="A868" s="137"/>
      <c r="B868" s="138" t="s">
        <v>19</v>
      </c>
      <c r="C868" s="139"/>
      <c r="D868" s="272">
        <v>2.8</v>
      </c>
      <c r="E868" s="141">
        <v>2.8</v>
      </c>
      <c r="F868" s="204"/>
      <c r="G868" s="202"/>
      <c r="H868" s="164"/>
      <c r="I868" s="142"/>
      <c r="J868" s="143"/>
      <c r="K868" s="206"/>
      <c r="L868" s="206"/>
      <c r="M868" s="206"/>
      <c r="N868" s="206"/>
      <c r="O868" s="206"/>
      <c r="P868" s="206"/>
      <c r="Q868" s="206"/>
      <c r="R868" s="206"/>
      <c r="S868" s="155"/>
      <c r="T868" s="84"/>
      <c r="U868" s="84"/>
      <c r="V868" s="84"/>
      <c r="W868" s="84"/>
      <c r="X868" s="84"/>
      <c r="Y868" s="84"/>
      <c r="Z868" s="84"/>
      <c r="AA868" s="84"/>
      <c r="AB868" s="84"/>
      <c r="AC868" s="84"/>
      <c r="AD868" s="84"/>
      <c r="AE868" s="84"/>
      <c r="AF868" s="84"/>
      <c r="AG868" s="84"/>
      <c r="AH868" s="84"/>
      <c r="AI868" s="84"/>
      <c r="AJ868" s="84"/>
      <c r="AK868" s="84"/>
      <c r="AL868" s="84"/>
      <c r="AM868" s="84"/>
      <c r="AN868" s="84"/>
      <c r="AO868" s="84"/>
      <c r="AP868" s="84"/>
      <c r="AQ868" s="84"/>
      <c r="AR868" s="84"/>
      <c r="AS868" s="84"/>
      <c r="AT868" s="84"/>
      <c r="AU868" s="84"/>
      <c r="AV868" s="84"/>
      <c r="AW868" s="84"/>
      <c r="AX868" s="84"/>
      <c r="AY868" s="84"/>
      <c r="AZ868" s="84"/>
      <c r="BA868" s="84"/>
      <c r="BB868" s="84"/>
      <c r="BC868" s="84"/>
      <c r="BD868" s="84"/>
      <c r="BE868" s="84"/>
      <c r="BF868" s="84"/>
      <c r="BG868" s="84"/>
      <c r="BH868" s="84"/>
      <c r="BI868" s="84"/>
      <c r="BJ868" s="84"/>
      <c r="BK868" s="84"/>
      <c r="BL868" s="84"/>
      <c r="BM868" s="84"/>
      <c r="BN868" s="84"/>
      <c r="BO868" s="84"/>
      <c r="BP868" s="84"/>
      <c r="BQ868" s="84"/>
      <c r="BR868" s="84"/>
      <c r="BS868" s="84"/>
      <c r="BT868" s="84"/>
      <c r="BU868" s="84"/>
      <c r="BV868" s="84"/>
      <c r="BW868" s="84"/>
      <c r="BX868" s="84"/>
      <c r="BY868" s="84"/>
      <c r="BZ868" s="84"/>
      <c r="CA868" s="84"/>
      <c r="CB868" s="84"/>
      <c r="CC868" s="84"/>
      <c r="CD868" s="84"/>
      <c r="CE868" s="84"/>
      <c r="CF868" s="84"/>
      <c r="CG868" s="84"/>
      <c r="CH868" s="84"/>
      <c r="CI868" s="84"/>
      <c r="CJ868" s="84"/>
      <c r="CK868" s="84"/>
      <c r="CL868" s="84"/>
      <c r="CM868" s="84"/>
      <c r="CN868" s="84"/>
      <c r="CO868" s="84"/>
      <c r="CP868" s="84"/>
      <c r="CQ868" s="84"/>
      <c r="CR868" s="84"/>
      <c r="CS868" s="84"/>
      <c r="CT868" s="84"/>
      <c r="CU868" s="84"/>
      <c r="CV868" s="84"/>
      <c r="CW868" s="84"/>
      <c r="CX868" s="84"/>
      <c r="CY868" s="84"/>
      <c r="CZ868" s="84"/>
      <c r="DA868" s="84"/>
      <c r="DB868" s="84"/>
      <c r="DC868" s="84"/>
      <c r="DD868" s="84"/>
      <c r="DE868" s="84"/>
      <c r="DF868" s="84"/>
      <c r="DG868" s="84"/>
      <c r="DH868" s="84"/>
      <c r="DI868" s="84"/>
      <c r="DJ868" s="84"/>
      <c r="DK868" s="84"/>
      <c r="DL868" s="84"/>
      <c r="DM868" s="84"/>
      <c r="DN868" s="84"/>
      <c r="DO868" s="84"/>
      <c r="DP868" s="84"/>
      <c r="DQ868" s="84"/>
      <c r="DR868" s="84"/>
      <c r="DS868" s="84"/>
      <c r="DT868" s="84"/>
      <c r="DU868" s="84"/>
      <c r="DV868" s="84"/>
      <c r="DW868" s="84"/>
      <c r="DX868" s="84"/>
      <c r="DY868" s="84"/>
      <c r="DZ868" s="84"/>
      <c r="EA868" s="84"/>
      <c r="EB868" s="84"/>
      <c r="EC868" s="84"/>
      <c r="ED868" s="84"/>
      <c r="EE868" s="84"/>
      <c r="EF868" s="84"/>
      <c r="EG868" s="84"/>
      <c r="EH868" s="84"/>
      <c r="EI868" s="84"/>
      <c r="EJ868" s="84"/>
      <c r="EK868" s="84"/>
      <c r="EL868" s="84"/>
      <c r="EM868" s="84"/>
      <c r="EN868" s="84"/>
      <c r="EO868" s="84"/>
      <c r="EP868" s="84"/>
      <c r="EQ868" s="84"/>
      <c r="ER868" s="84"/>
      <c r="ES868" s="84"/>
      <c r="ET868" s="84"/>
      <c r="EU868" s="84"/>
      <c r="EV868" s="84"/>
      <c r="EW868" s="84"/>
      <c r="EX868" s="84"/>
      <c r="EY868" s="84"/>
      <c r="EZ868" s="84"/>
      <c r="FA868" s="84"/>
      <c r="FB868" s="84"/>
      <c r="FC868" s="84"/>
      <c r="FD868" s="84"/>
      <c r="FE868" s="84"/>
      <c r="FF868" s="84"/>
      <c r="FG868" s="84"/>
      <c r="FH868" s="84"/>
      <c r="FI868" s="84"/>
      <c r="FJ868" s="84"/>
      <c r="FK868" s="84"/>
      <c r="FL868" s="84"/>
      <c r="FM868" s="84"/>
      <c r="FN868" s="84"/>
      <c r="FO868" s="84"/>
      <c r="FP868" s="84"/>
    </row>
    <row r="869" spans="1:172" s="69" customFormat="1" x14ac:dyDescent="0.35">
      <c r="A869" s="137"/>
      <c r="B869" s="138" t="s">
        <v>21</v>
      </c>
      <c r="C869" s="139"/>
      <c r="D869" s="272">
        <v>0.2</v>
      </c>
      <c r="E869" s="141">
        <v>0.2</v>
      </c>
      <c r="F869" s="204"/>
      <c r="G869" s="202"/>
      <c r="H869" s="164"/>
      <c r="I869" s="142"/>
      <c r="J869" s="143"/>
      <c r="K869" s="206"/>
      <c r="L869" s="206"/>
      <c r="M869" s="206"/>
      <c r="N869" s="206"/>
      <c r="O869" s="206"/>
      <c r="P869" s="206"/>
      <c r="Q869" s="206"/>
      <c r="R869" s="206"/>
      <c r="S869" s="155"/>
      <c r="T869" s="84"/>
      <c r="U869" s="84"/>
      <c r="V869" s="84"/>
      <c r="W869" s="84"/>
      <c r="X869" s="84"/>
      <c r="Y869" s="84"/>
      <c r="Z869" s="84"/>
      <c r="AA869" s="84"/>
      <c r="AB869" s="84"/>
      <c r="AC869" s="84"/>
      <c r="AD869" s="84"/>
      <c r="AE869" s="84"/>
      <c r="AF869" s="84"/>
      <c r="AG869" s="84"/>
      <c r="AH869" s="84"/>
      <c r="AI869" s="84"/>
      <c r="AJ869" s="84"/>
      <c r="AK869" s="84"/>
      <c r="AL869" s="84"/>
      <c r="AM869" s="84"/>
      <c r="AN869" s="84"/>
      <c r="AO869" s="84"/>
      <c r="AP869" s="84"/>
      <c r="AQ869" s="84"/>
      <c r="AR869" s="84"/>
      <c r="AS869" s="84"/>
      <c r="AT869" s="84"/>
      <c r="AU869" s="84"/>
      <c r="AV869" s="84"/>
      <c r="AW869" s="84"/>
      <c r="AX869" s="84"/>
      <c r="AY869" s="84"/>
      <c r="AZ869" s="84"/>
      <c r="BA869" s="84"/>
      <c r="BB869" s="84"/>
      <c r="BC869" s="84"/>
      <c r="BD869" s="84"/>
      <c r="BE869" s="84"/>
      <c r="BF869" s="84"/>
      <c r="BG869" s="84"/>
      <c r="BH869" s="84"/>
      <c r="BI869" s="84"/>
      <c r="BJ869" s="84"/>
      <c r="BK869" s="84"/>
      <c r="BL869" s="84"/>
      <c r="BM869" s="84"/>
      <c r="BN869" s="84"/>
      <c r="BO869" s="84"/>
      <c r="BP869" s="84"/>
      <c r="BQ869" s="84"/>
      <c r="BR869" s="84"/>
      <c r="BS869" s="84"/>
      <c r="BT869" s="84"/>
      <c r="BU869" s="84"/>
      <c r="BV869" s="84"/>
      <c r="BW869" s="84"/>
      <c r="BX869" s="84"/>
      <c r="BY869" s="84"/>
      <c r="BZ869" s="84"/>
      <c r="CA869" s="84"/>
      <c r="CB869" s="84"/>
      <c r="CC869" s="84"/>
      <c r="CD869" s="84"/>
      <c r="CE869" s="84"/>
      <c r="CF869" s="84"/>
      <c r="CG869" s="84"/>
      <c r="CH869" s="84"/>
      <c r="CI869" s="84"/>
      <c r="CJ869" s="84"/>
      <c r="CK869" s="84"/>
      <c r="CL869" s="84"/>
      <c r="CM869" s="84"/>
      <c r="CN869" s="84"/>
      <c r="CO869" s="84"/>
      <c r="CP869" s="84"/>
      <c r="CQ869" s="84"/>
      <c r="CR869" s="84"/>
      <c r="CS869" s="84"/>
      <c r="CT869" s="84"/>
      <c r="CU869" s="84"/>
      <c r="CV869" s="84"/>
      <c r="CW869" s="84"/>
      <c r="CX869" s="84"/>
      <c r="CY869" s="84"/>
      <c r="CZ869" s="84"/>
      <c r="DA869" s="84"/>
      <c r="DB869" s="84"/>
      <c r="DC869" s="84"/>
      <c r="DD869" s="84"/>
      <c r="DE869" s="84"/>
      <c r="DF869" s="84"/>
      <c r="DG869" s="84"/>
      <c r="DH869" s="84"/>
      <c r="DI869" s="84"/>
      <c r="DJ869" s="84"/>
      <c r="DK869" s="84"/>
      <c r="DL869" s="84"/>
      <c r="DM869" s="84"/>
      <c r="DN869" s="84"/>
      <c r="DO869" s="84"/>
      <c r="DP869" s="84"/>
      <c r="DQ869" s="84"/>
      <c r="DR869" s="84"/>
      <c r="DS869" s="84"/>
      <c r="DT869" s="84"/>
      <c r="DU869" s="84"/>
      <c r="DV869" s="84"/>
      <c r="DW869" s="84"/>
      <c r="DX869" s="84"/>
      <c r="DY869" s="84"/>
      <c r="DZ869" s="84"/>
      <c r="EA869" s="84"/>
      <c r="EB869" s="84"/>
      <c r="EC869" s="84"/>
      <c r="ED869" s="84"/>
      <c r="EE869" s="84"/>
      <c r="EF869" s="84"/>
      <c r="EG869" s="84"/>
      <c r="EH869" s="84"/>
      <c r="EI869" s="84"/>
      <c r="EJ869" s="84"/>
      <c r="EK869" s="84"/>
      <c r="EL869" s="84"/>
      <c r="EM869" s="84"/>
      <c r="EN869" s="84"/>
      <c r="EO869" s="84"/>
      <c r="EP869" s="84"/>
      <c r="EQ869" s="84"/>
      <c r="ER869" s="84"/>
      <c r="ES869" s="84"/>
      <c r="ET869" s="84"/>
      <c r="EU869" s="84"/>
      <c r="EV869" s="84"/>
      <c r="EW869" s="84"/>
      <c r="EX869" s="84"/>
      <c r="EY869" s="84"/>
      <c r="EZ869" s="84"/>
      <c r="FA869" s="84"/>
      <c r="FB869" s="84"/>
      <c r="FC869" s="84"/>
      <c r="FD869" s="84"/>
      <c r="FE869" s="84"/>
      <c r="FF869" s="84"/>
      <c r="FG869" s="84"/>
      <c r="FH869" s="84"/>
      <c r="FI869" s="84"/>
      <c r="FJ869" s="84"/>
      <c r="FK869" s="84"/>
      <c r="FL869" s="84"/>
      <c r="FM869" s="84"/>
      <c r="FN869" s="84"/>
      <c r="FO869" s="84"/>
      <c r="FP869" s="84"/>
    </row>
    <row r="870" spans="1:172" s="69" customFormat="1" x14ac:dyDescent="0.35">
      <c r="A870" s="137"/>
      <c r="B870" s="138" t="s">
        <v>131</v>
      </c>
      <c r="C870" s="139"/>
      <c r="D870" s="272"/>
      <c r="E870" s="141">
        <v>16</v>
      </c>
      <c r="F870" s="204"/>
      <c r="G870" s="202"/>
      <c r="H870" s="164"/>
      <c r="I870" s="142"/>
      <c r="J870" s="143"/>
      <c r="K870" s="206"/>
      <c r="L870" s="206"/>
      <c r="M870" s="206"/>
      <c r="N870" s="206"/>
      <c r="O870" s="206"/>
      <c r="P870" s="206"/>
      <c r="Q870" s="206"/>
      <c r="R870" s="206"/>
      <c r="S870" s="155"/>
      <c r="T870" s="84"/>
      <c r="U870" s="84"/>
      <c r="V870" s="84"/>
      <c r="W870" s="84"/>
      <c r="X870" s="84"/>
      <c r="Y870" s="84"/>
      <c r="Z870" s="84"/>
      <c r="AA870" s="84"/>
      <c r="AB870" s="84"/>
      <c r="AC870" s="84"/>
      <c r="AD870" s="84"/>
      <c r="AE870" s="84"/>
      <c r="AF870" s="84"/>
      <c r="AG870" s="84"/>
      <c r="AH870" s="84"/>
      <c r="AI870" s="84"/>
      <c r="AJ870" s="84"/>
      <c r="AK870" s="84"/>
      <c r="AL870" s="84"/>
      <c r="AM870" s="84"/>
      <c r="AN870" s="84"/>
      <c r="AO870" s="84"/>
      <c r="AP870" s="84"/>
      <c r="AQ870" s="84"/>
      <c r="AR870" s="84"/>
      <c r="AS870" s="84"/>
      <c r="AT870" s="84"/>
      <c r="AU870" s="84"/>
      <c r="AV870" s="84"/>
      <c r="AW870" s="84"/>
      <c r="AX870" s="84"/>
      <c r="AY870" s="84"/>
      <c r="AZ870" s="84"/>
      <c r="BA870" s="84"/>
      <c r="BB870" s="84"/>
      <c r="BC870" s="84"/>
      <c r="BD870" s="84"/>
      <c r="BE870" s="84"/>
      <c r="BF870" s="84"/>
      <c r="BG870" s="84"/>
      <c r="BH870" s="84"/>
      <c r="BI870" s="84"/>
      <c r="BJ870" s="84"/>
      <c r="BK870" s="84"/>
      <c r="BL870" s="84"/>
      <c r="BM870" s="84"/>
      <c r="BN870" s="84"/>
      <c r="BO870" s="84"/>
      <c r="BP870" s="84"/>
      <c r="BQ870" s="84"/>
      <c r="BR870" s="84"/>
      <c r="BS870" s="84"/>
      <c r="BT870" s="84"/>
      <c r="BU870" s="84"/>
      <c r="BV870" s="84"/>
      <c r="BW870" s="84"/>
      <c r="BX870" s="84"/>
      <c r="BY870" s="84"/>
      <c r="BZ870" s="84"/>
      <c r="CA870" s="84"/>
      <c r="CB870" s="84"/>
      <c r="CC870" s="84"/>
      <c r="CD870" s="84"/>
      <c r="CE870" s="84"/>
      <c r="CF870" s="84"/>
      <c r="CG870" s="84"/>
      <c r="CH870" s="84"/>
      <c r="CI870" s="84"/>
      <c r="CJ870" s="84"/>
      <c r="CK870" s="84"/>
      <c r="CL870" s="84"/>
      <c r="CM870" s="84"/>
      <c r="CN870" s="84"/>
      <c r="CO870" s="84"/>
      <c r="CP870" s="84"/>
      <c r="CQ870" s="84"/>
      <c r="CR870" s="84"/>
      <c r="CS870" s="84"/>
      <c r="CT870" s="84"/>
      <c r="CU870" s="84"/>
      <c r="CV870" s="84"/>
      <c r="CW870" s="84"/>
      <c r="CX870" s="84"/>
      <c r="CY870" s="84"/>
      <c r="CZ870" s="84"/>
      <c r="DA870" s="84"/>
      <c r="DB870" s="84"/>
      <c r="DC870" s="84"/>
      <c r="DD870" s="84"/>
      <c r="DE870" s="84"/>
      <c r="DF870" s="84"/>
      <c r="DG870" s="84"/>
      <c r="DH870" s="84"/>
      <c r="DI870" s="84"/>
      <c r="DJ870" s="84"/>
      <c r="DK870" s="84"/>
      <c r="DL870" s="84"/>
      <c r="DM870" s="84"/>
      <c r="DN870" s="84"/>
      <c r="DO870" s="84"/>
      <c r="DP870" s="84"/>
      <c r="DQ870" s="84"/>
      <c r="DR870" s="84"/>
      <c r="DS870" s="84"/>
      <c r="DT870" s="84"/>
      <c r="DU870" s="84"/>
      <c r="DV870" s="84"/>
      <c r="DW870" s="84"/>
      <c r="DX870" s="84"/>
      <c r="DY870" s="84"/>
      <c r="DZ870" s="84"/>
      <c r="EA870" s="84"/>
      <c r="EB870" s="84"/>
      <c r="EC870" s="84"/>
      <c r="ED870" s="84"/>
      <c r="EE870" s="84"/>
      <c r="EF870" s="84"/>
      <c r="EG870" s="84"/>
      <c r="EH870" s="84"/>
      <c r="EI870" s="84"/>
      <c r="EJ870" s="84"/>
      <c r="EK870" s="84"/>
      <c r="EL870" s="84"/>
      <c r="EM870" s="84"/>
      <c r="EN870" s="84"/>
      <c r="EO870" s="84"/>
      <c r="EP870" s="84"/>
      <c r="EQ870" s="84"/>
      <c r="ER870" s="84"/>
      <c r="ES870" s="84"/>
      <c r="ET870" s="84"/>
      <c r="EU870" s="84"/>
      <c r="EV870" s="84"/>
      <c r="EW870" s="84"/>
      <c r="EX870" s="84"/>
      <c r="EY870" s="84"/>
      <c r="EZ870" s="84"/>
      <c r="FA870" s="84"/>
      <c r="FB870" s="84"/>
      <c r="FC870" s="84"/>
      <c r="FD870" s="84"/>
      <c r="FE870" s="84"/>
      <c r="FF870" s="84"/>
      <c r="FG870" s="84"/>
      <c r="FH870" s="84"/>
      <c r="FI870" s="84"/>
      <c r="FJ870" s="84"/>
      <c r="FK870" s="84"/>
      <c r="FL870" s="84"/>
      <c r="FM870" s="84"/>
      <c r="FN870" s="84"/>
      <c r="FO870" s="84"/>
      <c r="FP870" s="84"/>
    </row>
    <row r="871" spans="1:172" s="69" customFormat="1" x14ac:dyDescent="0.35">
      <c r="A871" s="137"/>
      <c r="B871" s="138" t="s">
        <v>36</v>
      </c>
      <c r="C871" s="139"/>
      <c r="D871" s="272">
        <v>10</v>
      </c>
      <c r="E871" s="141">
        <v>8</v>
      </c>
      <c r="F871" s="204"/>
      <c r="G871" s="202"/>
      <c r="H871" s="164"/>
      <c r="I871" s="142"/>
      <c r="J871" s="143"/>
      <c r="K871" s="206"/>
      <c r="L871" s="206"/>
      <c r="M871" s="206"/>
      <c r="N871" s="206"/>
      <c r="O871" s="206"/>
      <c r="P871" s="206"/>
      <c r="Q871" s="206"/>
      <c r="R871" s="206"/>
      <c r="S871" s="155"/>
      <c r="T871" s="84"/>
      <c r="U871" s="84"/>
      <c r="V871" s="84"/>
      <c r="W871" s="84"/>
      <c r="X871" s="84"/>
      <c r="Y871" s="84"/>
      <c r="Z871" s="84"/>
      <c r="AA871" s="84"/>
      <c r="AB871" s="84"/>
      <c r="AC871" s="84"/>
      <c r="AD871" s="84"/>
      <c r="AE871" s="84"/>
      <c r="AF871" s="84"/>
      <c r="AG871" s="84"/>
      <c r="AH871" s="84"/>
      <c r="AI871" s="84"/>
      <c r="AJ871" s="84"/>
      <c r="AK871" s="84"/>
      <c r="AL871" s="84"/>
      <c r="AM871" s="84"/>
      <c r="AN871" s="84"/>
      <c r="AO871" s="84"/>
      <c r="AP871" s="84"/>
      <c r="AQ871" s="84"/>
      <c r="AR871" s="84"/>
      <c r="AS871" s="84"/>
      <c r="AT871" s="84"/>
      <c r="AU871" s="84"/>
      <c r="AV871" s="84"/>
      <c r="AW871" s="84"/>
      <c r="AX871" s="84"/>
      <c r="AY871" s="84"/>
      <c r="AZ871" s="84"/>
      <c r="BA871" s="84"/>
      <c r="BB871" s="84"/>
      <c r="BC871" s="84"/>
      <c r="BD871" s="84"/>
      <c r="BE871" s="84"/>
      <c r="BF871" s="84"/>
      <c r="BG871" s="84"/>
      <c r="BH871" s="84"/>
      <c r="BI871" s="84"/>
      <c r="BJ871" s="84"/>
      <c r="BK871" s="84"/>
      <c r="BL871" s="84"/>
      <c r="BM871" s="84"/>
      <c r="BN871" s="84"/>
      <c r="BO871" s="84"/>
      <c r="BP871" s="84"/>
      <c r="BQ871" s="84"/>
      <c r="BR871" s="84"/>
      <c r="BS871" s="84"/>
      <c r="BT871" s="84"/>
      <c r="BU871" s="84"/>
      <c r="BV871" s="84"/>
      <c r="BW871" s="84"/>
      <c r="BX871" s="84"/>
      <c r="BY871" s="84"/>
      <c r="BZ871" s="84"/>
      <c r="CA871" s="84"/>
      <c r="CB871" s="84"/>
      <c r="CC871" s="84"/>
      <c r="CD871" s="84"/>
      <c r="CE871" s="84"/>
      <c r="CF871" s="84"/>
      <c r="CG871" s="84"/>
      <c r="CH871" s="84"/>
      <c r="CI871" s="84"/>
      <c r="CJ871" s="84"/>
      <c r="CK871" s="84"/>
      <c r="CL871" s="84"/>
      <c r="CM871" s="84"/>
      <c r="CN871" s="84"/>
      <c r="CO871" s="84"/>
      <c r="CP871" s="84"/>
      <c r="CQ871" s="84"/>
      <c r="CR871" s="84"/>
      <c r="CS871" s="84"/>
      <c r="CT871" s="84"/>
      <c r="CU871" s="84"/>
      <c r="CV871" s="84"/>
      <c r="CW871" s="84"/>
      <c r="CX871" s="84"/>
      <c r="CY871" s="84"/>
      <c r="CZ871" s="84"/>
      <c r="DA871" s="84"/>
      <c r="DB871" s="84"/>
      <c r="DC871" s="84"/>
      <c r="DD871" s="84"/>
      <c r="DE871" s="84"/>
      <c r="DF871" s="84"/>
      <c r="DG871" s="84"/>
      <c r="DH871" s="84"/>
      <c r="DI871" s="84"/>
      <c r="DJ871" s="84"/>
      <c r="DK871" s="84"/>
      <c r="DL871" s="84"/>
      <c r="DM871" s="84"/>
      <c r="DN871" s="84"/>
      <c r="DO871" s="84"/>
      <c r="DP871" s="84"/>
      <c r="DQ871" s="84"/>
      <c r="DR871" s="84"/>
      <c r="DS871" s="84"/>
      <c r="DT871" s="84"/>
      <c r="DU871" s="84"/>
      <c r="DV871" s="84"/>
      <c r="DW871" s="84"/>
      <c r="DX871" s="84"/>
      <c r="DY871" s="84"/>
      <c r="DZ871" s="84"/>
      <c r="EA871" s="84"/>
      <c r="EB871" s="84"/>
      <c r="EC871" s="84"/>
      <c r="ED871" s="84"/>
      <c r="EE871" s="84"/>
      <c r="EF871" s="84"/>
      <c r="EG871" s="84"/>
      <c r="EH871" s="84"/>
      <c r="EI871" s="84"/>
      <c r="EJ871" s="84"/>
      <c r="EK871" s="84"/>
      <c r="EL871" s="84"/>
      <c r="EM871" s="84"/>
      <c r="EN871" s="84"/>
      <c r="EO871" s="84"/>
      <c r="EP871" s="84"/>
      <c r="EQ871" s="84"/>
      <c r="ER871" s="84"/>
      <c r="ES871" s="84"/>
      <c r="ET871" s="84"/>
      <c r="EU871" s="84"/>
      <c r="EV871" s="84"/>
      <c r="EW871" s="84"/>
      <c r="EX871" s="84"/>
      <c r="EY871" s="84"/>
      <c r="EZ871" s="84"/>
      <c r="FA871" s="84"/>
      <c r="FB871" s="84"/>
      <c r="FC871" s="84"/>
      <c r="FD871" s="84"/>
      <c r="FE871" s="84"/>
      <c r="FF871" s="84"/>
      <c r="FG871" s="84"/>
      <c r="FH871" s="84"/>
      <c r="FI871" s="84"/>
      <c r="FJ871" s="84"/>
      <c r="FK871" s="84"/>
      <c r="FL871" s="84"/>
      <c r="FM871" s="84"/>
      <c r="FN871" s="84"/>
      <c r="FO871" s="84"/>
      <c r="FP871" s="84"/>
    </row>
    <row r="872" spans="1:172" s="69" customFormat="1" x14ac:dyDescent="0.35">
      <c r="A872" s="137"/>
      <c r="B872" s="138" t="s">
        <v>37</v>
      </c>
      <c r="C872" s="139"/>
      <c r="D872" s="272">
        <v>9.52</v>
      </c>
      <c r="E872" s="141">
        <v>8</v>
      </c>
      <c r="F872" s="204"/>
      <c r="G872" s="202"/>
      <c r="H872" s="164"/>
      <c r="I872" s="142"/>
      <c r="J872" s="143"/>
      <c r="K872" s="206"/>
      <c r="L872" s="206"/>
      <c r="M872" s="206"/>
      <c r="N872" s="206"/>
      <c r="O872" s="206"/>
      <c r="P872" s="206"/>
      <c r="Q872" s="206"/>
      <c r="R872" s="206"/>
      <c r="S872" s="155"/>
      <c r="T872" s="84"/>
      <c r="U872" s="84"/>
      <c r="V872" s="84"/>
      <c r="W872" s="84"/>
      <c r="X872" s="84"/>
      <c r="Y872" s="84"/>
      <c r="Z872" s="84"/>
      <c r="AA872" s="84"/>
      <c r="AB872" s="84"/>
      <c r="AC872" s="84"/>
      <c r="AD872" s="84"/>
      <c r="AE872" s="84"/>
      <c r="AF872" s="84"/>
      <c r="AG872" s="84"/>
      <c r="AH872" s="84"/>
      <c r="AI872" s="84"/>
      <c r="AJ872" s="84"/>
      <c r="AK872" s="84"/>
      <c r="AL872" s="84"/>
      <c r="AM872" s="84"/>
      <c r="AN872" s="84"/>
      <c r="AO872" s="84"/>
      <c r="AP872" s="84"/>
      <c r="AQ872" s="84"/>
      <c r="AR872" s="84"/>
      <c r="AS872" s="84"/>
      <c r="AT872" s="84"/>
      <c r="AU872" s="84"/>
      <c r="AV872" s="84"/>
      <c r="AW872" s="84"/>
      <c r="AX872" s="84"/>
      <c r="AY872" s="84"/>
      <c r="AZ872" s="84"/>
      <c r="BA872" s="84"/>
      <c r="BB872" s="84"/>
      <c r="BC872" s="84"/>
      <c r="BD872" s="84"/>
      <c r="BE872" s="84"/>
      <c r="BF872" s="84"/>
      <c r="BG872" s="84"/>
      <c r="BH872" s="84"/>
      <c r="BI872" s="84"/>
      <c r="BJ872" s="84"/>
      <c r="BK872" s="84"/>
      <c r="BL872" s="84"/>
      <c r="BM872" s="84"/>
      <c r="BN872" s="84"/>
      <c r="BO872" s="84"/>
      <c r="BP872" s="84"/>
      <c r="BQ872" s="84"/>
      <c r="BR872" s="84"/>
      <c r="BS872" s="84"/>
      <c r="BT872" s="84"/>
      <c r="BU872" s="84"/>
      <c r="BV872" s="84"/>
      <c r="BW872" s="84"/>
      <c r="BX872" s="84"/>
      <c r="BY872" s="84"/>
      <c r="BZ872" s="84"/>
      <c r="CA872" s="84"/>
      <c r="CB872" s="84"/>
      <c r="CC872" s="84"/>
      <c r="CD872" s="84"/>
      <c r="CE872" s="84"/>
      <c r="CF872" s="84"/>
      <c r="CG872" s="84"/>
      <c r="CH872" s="84"/>
      <c r="CI872" s="84"/>
      <c r="CJ872" s="84"/>
      <c r="CK872" s="84"/>
      <c r="CL872" s="84"/>
      <c r="CM872" s="84"/>
      <c r="CN872" s="84"/>
      <c r="CO872" s="84"/>
      <c r="CP872" s="84"/>
      <c r="CQ872" s="84"/>
      <c r="CR872" s="84"/>
      <c r="CS872" s="84"/>
      <c r="CT872" s="84"/>
      <c r="CU872" s="84"/>
      <c r="CV872" s="84"/>
      <c r="CW872" s="84"/>
      <c r="CX872" s="84"/>
      <c r="CY872" s="84"/>
      <c r="CZ872" s="84"/>
      <c r="DA872" s="84"/>
      <c r="DB872" s="84"/>
      <c r="DC872" s="84"/>
      <c r="DD872" s="84"/>
      <c r="DE872" s="84"/>
      <c r="DF872" s="84"/>
      <c r="DG872" s="84"/>
      <c r="DH872" s="84"/>
      <c r="DI872" s="84"/>
      <c r="DJ872" s="84"/>
      <c r="DK872" s="84"/>
      <c r="DL872" s="84"/>
      <c r="DM872" s="84"/>
      <c r="DN872" s="84"/>
      <c r="DO872" s="84"/>
      <c r="DP872" s="84"/>
      <c r="DQ872" s="84"/>
      <c r="DR872" s="84"/>
      <c r="DS872" s="84"/>
      <c r="DT872" s="84"/>
      <c r="DU872" s="84"/>
      <c r="DV872" s="84"/>
      <c r="DW872" s="84"/>
      <c r="DX872" s="84"/>
      <c r="DY872" s="84"/>
      <c r="DZ872" s="84"/>
      <c r="EA872" s="84"/>
      <c r="EB872" s="84"/>
      <c r="EC872" s="84"/>
      <c r="ED872" s="84"/>
      <c r="EE872" s="84"/>
      <c r="EF872" s="84"/>
      <c r="EG872" s="84"/>
      <c r="EH872" s="84"/>
      <c r="EI872" s="84"/>
      <c r="EJ872" s="84"/>
      <c r="EK872" s="84"/>
      <c r="EL872" s="84"/>
      <c r="EM872" s="84"/>
      <c r="EN872" s="84"/>
      <c r="EO872" s="84"/>
      <c r="EP872" s="84"/>
      <c r="EQ872" s="84"/>
      <c r="ER872" s="84"/>
      <c r="ES872" s="84"/>
      <c r="ET872" s="84"/>
      <c r="EU872" s="84"/>
      <c r="EV872" s="84"/>
      <c r="EW872" s="84"/>
      <c r="EX872" s="84"/>
      <c r="EY872" s="84"/>
      <c r="EZ872" s="84"/>
      <c r="FA872" s="84"/>
      <c r="FB872" s="84"/>
      <c r="FC872" s="84"/>
      <c r="FD872" s="84"/>
      <c r="FE872" s="84"/>
      <c r="FF872" s="84"/>
      <c r="FG872" s="84"/>
      <c r="FH872" s="84"/>
      <c r="FI872" s="84"/>
      <c r="FJ872" s="84"/>
      <c r="FK872" s="84"/>
      <c r="FL872" s="84"/>
      <c r="FM872" s="84"/>
      <c r="FN872" s="84"/>
      <c r="FO872" s="84"/>
      <c r="FP872" s="84"/>
    </row>
    <row r="873" spans="1:172" s="69" customFormat="1" x14ac:dyDescent="0.35">
      <c r="A873" s="137"/>
      <c r="B873" s="138" t="s">
        <v>38</v>
      </c>
      <c r="C873" s="139"/>
      <c r="D873" s="272">
        <v>2</v>
      </c>
      <c r="E873" s="141">
        <v>2</v>
      </c>
      <c r="F873" s="204"/>
      <c r="G873" s="202"/>
      <c r="H873" s="164"/>
      <c r="I873" s="142"/>
      <c r="J873" s="143"/>
      <c r="K873" s="206"/>
      <c r="L873" s="206"/>
      <c r="M873" s="206"/>
      <c r="N873" s="206"/>
      <c r="O873" s="206"/>
      <c r="P873" s="206"/>
      <c r="Q873" s="206"/>
      <c r="R873" s="206"/>
      <c r="S873" s="155"/>
      <c r="T873" s="84"/>
      <c r="U873" s="84"/>
      <c r="V873" s="84"/>
      <c r="W873" s="84"/>
      <c r="X873" s="84"/>
      <c r="Y873" s="84"/>
      <c r="Z873" s="84"/>
      <c r="AA873" s="84"/>
      <c r="AB873" s="84"/>
      <c r="AC873" s="84"/>
      <c r="AD873" s="84"/>
      <c r="AE873" s="84"/>
      <c r="AF873" s="84"/>
      <c r="AG873" s="84"/>
      <c r="AH873" s="84"/>
      <c r="AI873" s="84"/>
      <c r="AJ873" s="84"/>
      <c r="AK873" s="84"/>
      <c r="AL873" s="84"/>
      <c r="AM873" s="84"/>
      <c r="AN873" s="84"/>
      <c r="AO873" s="84"/>
      <c r="AP873" s="84"/>
      <c r="AQ873" s="84"/>
      <c r="AR873" s="84"/>
      <c r="AS873" s="84"/>
      <c r="AT873" s="84"/>
      <c r="AU873" s="84"/>
      <c r="AV873" s="84"/>
      <c r="AW873" s="84"/>
      <c r="AX873" s="84"/>
      <c r="AY873" s="84"/>
      <c r="AZ873" s="84"/>
      <c r="BA873" s="84"/>
      <c r="BB873" s="84"/>
      <c r="BC873" s="84"/>
      <c r="BD873" s="84"/>
      <c r="BE873" s="84"/>
      <c r="BF873" s="84"/>
      <c r="BG873" s="84"/>
      <c r="BH873" s="84"/>
      <c r="BI873" s="84"/>
      <c r="BJ873" s="84"/>
      <c r="BK873" s="84"/>
      <c r="BL873" s="84"/>
      <c r="BM873" s="84"/>
      <c r="BN873" s="84"/>
      <c r="BO873" s="84"/>
      <c r="BP873" s="84"/>
      <c r="BQ873" s="84"/>
      <c r="BR873" s="84"/>
      <c r="BS873" s="84"/>
      <c r="BT873" s="84"/>
      <c r="BU873" s="84"/>
      <c r="BV873" s="84"/>
      <c r="BW873" s="84"/>
      <c r="BX873" s="84"/>
      <c r="BY873" s="84"/>
      <c r="BZ873" s="84"/>
      <c r="CA873" s="84"/>
      <c r="CB873" s="84"/>
      <c r="CC873" s="84"/>
      <c r="CD873" s="84"/>
      <c r="CE873" s="84"/>
      <c r="CF873" s="84"/>
      <c r="CG873" s="84"/>
      <c r="CH873" s="84"/>
      <c r="CI873" s="84"/>
      <c r="CJ873" s="84"/>
      <c r="CK873" s="84"/>
      <c r="CL873" s="84"/>
      <c r="CM873" s="84"/>
      <c r="CN873" s="84"/>
      <c r="CO873" s="84"/>
      <c r="CP873" s="84"/>
      <c r="CQ873" s="84"/>
      <c r="CR873" s="84"/>
      <c r="CS873" s="84"/>
      <c r="CT873" s="84"/>
      <c r="CU873" s="84"/>
      <c r="CV873" s="84"/>
      <c r="CW873" s="84"/>
      <c r="CX873" s="84"/>
      <c r="CY873" s="84"/>
      <c r="CZ873" s="84"/>
      <c r="DA873" s="84"/>
      <c r="DB873" s="84"/>
      <c r="DC873" s="84"/>
      <c r="DD873" s="84"/>
      <c r="DE873" s="84"/>
      <c r="DF873" s="84"/>
      <c r="DG873" s="84"/>
      <c r="DH873" s="84"/>
      <c r="DI873" s="84"/>
      <c r="DJ873" s="84"/>
      <c r="DK873" s="84"/>
      <c r="DL873" s="84"/>
      <c r="DM873" s="84"/>
      <c r="DN873" s="84"/>
      <c r="DO873" s="84"/>
      <c r="DP873" s="84"/>
      <c r="DQ873" s="84"/>
      <c r="DR873" s="84"/>
      <c r="DS873" s="84"/>
      <c r="DT873" s="84"/>
      <c r="DU873" s="84"/>
      <c r="DV873" s="84"/>
      <c r="DW873" s="84"/>
      <c r="DX873" s="84"/>
      <c r="DY873" s="84"/>
      <c r="DZ873" s="84"/>
      <c r="EA873" s="84"/>
      <c r="EB873" s="84"/>
      <c r="EC873" s="84"/>
      <c r="ED873" s="84"/>
      <c r="EE873" s="84"/>
      <c r="EF873" s="84"/>
      <c r="EG873" s="84"/>
      <c r="EH873" s="84"/>
      <c r="EI873" s="84"/>
      <c r="EJ873" s="84"/>
      <c r="EK873" s="84"/>
      <c r="EL873" s="84"/>
      <c r="EM873" s="84"/>
      <c r="EN873" s="84"/>
      <c r="EO873" s="84"/>
      <c r="EP873" s="84"/>
      <c r="EQ873" s="84"/>
      <c r="ER873" s="84"/>
      <c r="ES873" s="84"/>
      <c r="ET873" s="84"/>
      <c r="EU873" s="84"/>
      <c r="EV873" s="84"/>
      <c r="EW873" s="84"/>
      <c r="EX873" s="84"/>
      <c r="EY873" s="84"/>
      <c r="EZ873" s="84"/>
      <c r="FA873" s="84"/>
      <c r="FB873" s="84"/>
      <c r="FC873" s="84"/>
      <c r="FD873" s="84"/>
      <c r="FE873" s="84"/>
      <c r="FF873" s="84"/>
      <c r="FG873" s="84"/>
      <c r="FH873" s="84"/>
      <c r="FI873" s="84"/>
      <c r="FJ873" s="84"/>
      <c r="FK873" s="84"/>
      <c r="FL873" s="84"/>
      <c r="FM873" s="84"/>
      <c r="FN873" s="84"/>
      <c r="FO873" s="84"/>
      <c r="FP873" s="84"/>
    </row>
    <row r="874" spans="1:172" s="69" customFormat="1" x14ac:dyDescent="0.35">
      <c r="A874" s="137"/>
      <c r="B874" s="138" t="s">
        <v>19</v>
      </c>
      <c r="C874" s="139"/>
      <c r="D874" s="272">
        <v>190</v>
      </c>
      <c r="E874" s="141">
        <v>190</v>
      </c>
      <c r="F874" s="204"/>
      <c r="G874" s="202"/>
      <c r="H874" s="164"/>
      <c r="I874" s="142"/>
      <c r="J874" s="143"/>
      <c r="K874" s="206"/>
      <c r="L874" s="206"/>
      <c r="M874" s="206"/>
      <c r="N874" s="206"/>
      <c r="O874" s="206"/>
      <c r="P874" s="206"/>
      <c r="Q874" s="206"/>
      <c r="R874" s="206"/>
      <c r="S874" s="155"/>
      <c r="T874" s="84"/>
      <c r="U874" s="84"/>
      <c r="V874" s="84"/>
      <c r="W874" s="84"/>
      <c r="X874" s="84"/>
      <c r="Y874" s="84"/>
      <c r="Z874" s="84"/>
      <c r="AA874" s="84"/>
      <c r="AB874" s="84"/>
      <c r="AC874" s="84"/>
      <c r="AD874" s="84"/>
      <c r="AE874" s="84"/>
      <c r="AF874" s="84"/>
      <c r="AG874" s="84"/>
      <c r="AH874" s="84"/>
      <c r="AI874" s="84"/>
      <c r="AJ874" s="84"/>
      <c r="AK874" s="84"/>
      <c r="AL874" s="84"/>
      <c r="AM874" s="84"/>
      <c r="AN874" s="84"/>
      <c r="AO874" s="84"/>
      <c r="AP874" s="84"/>
      <c r="AQ874" s="84"/>
      <c r="AR874" s="84"/>
      <c r="AS874" s="84"/>
      <c r="AT874" s="84"/>
      <c r="AU874" s="84"/>
      <c r="AV874" s="84"/>
      <c r="AW874" s="84"/>
      <c r="AX874" s="84"/>
      <c r="AY874" s="84"/>
      <c r="AZ874" s="84"/>
      <c r="BA874" s="84"/>
      <c r="BB874" s="84"/>
      <c r="BC874" s="84"/>
      <c r="BD874" s="84"/>
      <c r="BE874" s="84"/>
      <c r="BF874" s="84"/>
      <c r="BG874" s="84"/>
      <c r="BH874" s="84"/>
      <c r="BI874" s="84"/>
      <c r="BJ874" s="84"/>
      <c r="BK874" s="84"/>
      <c r="BL874" s="84"/>
      <c r="BM874" s="84"/>
      <c r="BN874" s="84"/>
      <c r="BO874" s="84"/>
      <c r="BP874" s="84"/>
      <c r="BQ874" s="84"/>
      <c r="BR874" s="84"/>
      <c r="BS874" s="84"/>
      <c r="BT874" s="84"/>
      <c r="BU874" s="84"/>
      <c r="BV874" s="84"/>
      <c r="BW874" s="84"/>
      <c r="BX874" s="84"/>
      <c r="BY874" s="84"/>
      <c r="BZ874" s="84"/>
      <c r="CA874" s="84"/>
      <c r="CB874" s="84"/>
      <c r="CC874" s="84"/>
      <c r="CD874" s="84"/>
      <c r="CE874" s="84"/>
      <c r="CF874" s="84"/>
      <c r="CG874" s="84"/>
      <c r="CH874" s="84"/>
      <c r="CI874" s="84"/>
      <c r="CJ874" s="84"/>
      <c r="CK874" s="84"/>
      <c r="CL874" s="84"/>
      <c r="CM874" s="84"/>
      <c r="CN874" s="84"/>
      <c r="CO874" s="84"/>
      <c r="CP874" s="84"/>
      <c r="CQ874" s="84"/>
      <c r="CR874" s="84"/>
      <c r="CS874" s="84"/>
      <c r="CT874" s="84"/>
      <c r="CU874" s="84"/>
      <c r="CV874" s="84"/>
      <c r="CW874" s="84"/>
      <c r="CX874" s="84"/>
      <c r="CY874" s="84"/>
      <c r="CZ874" s="84"/>
      <c r="DA874" s="84"/>
      <c r="DB874" s="84"/>
      <c r="DC874" s="84"/>
      <c r="DD874" s="84"/>
      <c r="DE874" s="84"/>
      <c r="DF874" s="84"/>
      <c r="DG874" s="84"/>
      <c r="DH874" s="84"/>
      <c r="DI874" s="84"/>
      <c r="DJ874" s="84"/>
      <c r="DK874" s="84"/>
      <c r="DL874" s="84"/>
      <c r="DM874" s="84"/>
      <c r="DN874" s="84"/>
      <c r="DO874" s="84"/>
      <c r="DP874" s="84"/>
      <c r="DQ874" s="84"/>
      <c r="DR874" s="84"/>
      <c r="DS874" s="84"/>
      <c r="DT874" s="84"/>
      <c r="DU874" s="84"/>
      <c r="DV874" s="84"/>
      <c r="DW874" s="84"/>
      <c r="DX874" s="84"/>
      <c r="DY874" s="84"/>
      <c r="DZ874" s="84"/>
      <c r="EA874" s="84"/>
      <c r="EB874" s="84"/>
      <c r="EC874" s="84"/>
      <c r="ED874" s="84"/>
      <c r="EE874" s="84"/>
      <c r="EF874" s="84"/>
      <c r="EG874" s="84"/>
      <c r="EH874" s="84"/>
      <c r="EI874" s="84"/>
      <c r="EJ874" s="84"/>
      <c r="EK874" s="84"/>
      <c r="EL874" s="84"/>
      <c r="EM874" s="84"/>
      <c r="EN874" s="84"/>
      <c r="EO874" s="84"/>
      <c r="EP874" s="84"/>
      <c r="EQ874" s="84"/>
      <c r="ER874" s="84"/>
      <c r="ES874" s="84"/>
      <c r="ET874" s="84"/>
      <c r="EU874" s="84"/>
      <c r="EV874" s="84"/>
      <c r="EW874" s="84"/>
      <c r="EX874" s="84"/>
      <c r="EY874" s="84"/>
      <c r="EZ874" s="84"/>
      <c r="FA874" s="84"/>
      <c r="FB874" s="84"/>
      <c r="FC874" s="84"/>
      <c r="FD874" s="84"/>
      <c r="FE874" s="84"/>
      <c r="FF874" s="84"/>
      <c r="FG874" s="84"/>
      <c r="FH874" s="84"/>
      <c r="FI874" s="84"/>
      <c r="FJ874" s="84"/>
      <c r="FK874" s="84"/>
      <c r="FL874" s="84"/>
      <c r="FM874" s="84"/>
      <c r="FN874" s="84"/>
      <c r="FO874" s="84"/>
      <c r="FP874" s="84"/>
    </row>
    <row r="875" spans="1:172" s="69" customFormat="1" x14ac:dyDescent="0.35">
      <c r="A875" s="137"/>
      <c r="B875" s="138" t="s">
        <v>43</v>
      </c>
      <c r="C875" s="139"/>
      <c r="D875" s="140">
        <v>1</v>
      </c>
      <c r="E875" s="141">
        <v>1</v>
      </c>
      <c r="F875" s="164"/>
      <c r="G875" s="202"/>
      <c r="H875" s="164"/>
      <c r="I875" s="142"/>
      <c r="J875" s="143"/>
      <c r="K875" s="206"/>
      <c r="L875" s="206"/>
      <c r="M875" s="206"/>
      <c r="N875" s="206"/>
      <c r="O875" s="206"/>
      <c r="P875" s="206"/>
      <c r="Q875" s="206"/>
      <c r="R875" s="206"/>
      <c r="S875" s="155"/>
      <c r="T875" s="84"/>
      <c r="U875" s="84"/>
      <c r="V875" s="84"/>
      <c r="W875" s="84"/>
      <c r="X875" s="84"/>
      <c r="Y875" s="84"/>
      <c r="Z875" s="84"/>
      <c r="AA875" s="84"/>
      <c r="AB875" s="84"/>
      <c r="AC875" s="84"/>
      <c r="AD875" s="84"/>
      <c r="AE875" s="84"/>
      <c r="AF875" s="84"/>
      <c r="AG875" s="84"/>
      <c r="AH875" s="84"/>
      <c r="AI875" s="84"/>
      <c r="AJ875" s="84"/>
      <c r="AK875" s="84"/>
      <c r="AL875" s="84"/>
      <c r="AM875" s="84"/>
      <c r="AN875" s="84"/>
      <c r="AO875" s="84"/>
      <c r="AP875" s="84"/>
      <c r="AQ875" s="84"/>
      <c r="AR875" s="84"/>
      <c r="AS875" s="84"/>
      <c r="AT875" s="84"/>
      <c r="AU875" s="84"/>
      <c r="AV875" s="84"/>
      <c r="AW875" s="84"/>
      <c r="AX875" s="84"/>
      <c r="AY875" s="84"/>
      <c r="AZ875" s="84"/>
      <c r="BA875" s="84"/>
      <c r="BB875" s="84"/>
      <c r="BC875" s="84"/>
      <c r="BD875" s="84"/>
      <c r="BE875" s="84"/>
      <c r="BF875" s="84"/>
      <c r="BG875" s="84"/>
      <c r="BH875" s="84"/>
      <c r="BI875" s="84"/>
      <c r="BJ875" s="84"/>
      <c r="BK875" s="84"/>
      <c r="BL875" s="84"/>
      <c r="BM875" s="84"/>
      <c r="BN875" s="84"/>
      <c r="BO875" s="84"/>
      <c r="BP875" s="84"/>
      <c r="BQ875" s="84"/>
      <c r="BR875" s="84"/>
      <c r="BS875" s="84"/>
      <c r="BT875" s="84"/>
      <c r="BU875" s="84"/>
      <c r="BV875" s="84"/>
      <c r="BW875" s="84"/>
      <c r="BX875" s="84"/>
      <c r="BY875" s="84"/>
      <c r="BZ875" s="84"/>
      <c r="CA875" s="84"/>
      <c r="CB875" s="84"/>
      <c r="CC875" s="84"/>
      <c r="CD875" s="84"/>
      <c r="CE875" s="84"/>
      <c r="CF875" s="84"/>
      <c r="CG875" s="84"/>
      <c r="CH875" s="84"/>
      <c r="CI875" s="84"/>
      <c r="CJ875" s="84"/>
      <c r="CK875" s="84"/>
      <c r="CL875" s="84"/>
      <c r="CM875" s="84"/>
      <c r="CN875" s="84"/>
      <c r="CO875" s="84"/>
      <c r="CP875" s="84"/>
      <c r="CQ875" s="84"/>
      <c r="CR875" s="84"/>
      <c r="CS875" s="84"/>
      <c r="CT875" s="84"/>
      <c r="CU875" s="84"/>
      <c r="CV875" s="84"/>
      <c r="CW875" s="84"/>
      <c r="CX875" s="84"/>
      <c r="CY875" s="84"/>
      <c r="CZ875" s="84"/>
      <c r="DA875" s="84"/>
      <c r="DB875" s="84"/>
      <c r="DC875" s="84"/>
      <c r="DD875" s="84"/>
      <c r="DE875" s="84"/>
      <c r="DF875" s="84"/>
      <c r="DG875" s="84"/>
      <c r="DH875" s="84"/>
      <c r="DI875" s="84"/>
      <c r="DJ875" s="84"/>
      <c r="DK875" s="84"/>
      <c r="DL875" s="84"/>
      <c r="DM875" s="84"/>
      <c r="DN875" s="84"/>
      <c r="DO875" s="84"/>
      <c r="DP875" s="84"/>
      <c r="DQ875" s="84"/>
      <c r="DR875" s="84"/>
      <c r="DS875" s="84"/>
      <c r="DT875" s="84"/>
      <c r="DU875" s="84"/>
      <c r="DV875" s="84"/>
      <c r="DW875" s="84"/>
      <c r="DX875" s="84"/>
      <c r="DY875" s="84"/>
      <c r="DZ875" s="84"/>
      <c r="EA875" s="84"/>
      <c r="EB875" s="84"/>
      <c r="EC875" s="84"/>
      <c r="ED875" s="84"/>
      <c r="EE875" s="84"/>
      <c r="EF875" s="84"/>
      <c r="EG875" s="84"/>
      <c r="EH875" s="84"/>
      <c r="EI875" s="84"/>
      <c r="EJ875" s="84"/>
      <c r="EK875" s="84"/>
      <c r="EL875" s="84"/>
      <c r="EM875" s="84"/>
      <c r="EN875" s="84"/>
      <c r="EO875" s="84"/>
      <c r="EP875" s="84"/>
      <c r="EQ875" s="84"/>
      <c r="ER875" s="84"/>
      <c r="ES875" s="84"/>
      <c r="ET875" s="84"/>
      <c r="EU875" s="84"/>
      <c r="EV875" s="84"/>
      <c r="EW875" s="84"/>
      <c r="EX875" s="84"/>
      <c r="EY875" s="84"/>
      <c r="EZ875" s="84"/>
      <c r="FA875" s="84"/>
      <c r="FB875" s="84"/>
      <c r="FC875" s="84"/>
      <c r="FD875" s="84"/>
      <c r="FE875" s="84"/>
      <c r="FF875" s="84"/>
      <c r="FG875" s="84"/>
      <c r="FH875" s="84"/>
      <c r="FI875" s="84"/>
      <c r="FJ875" s="84"/>
      <c r="FK875" s="84"/>
      <c r="FL875" s="84"/>
      <c r="FM875" s="84"/>
      <c r="FN875" s="84"/>
      <c r="FO875" s="84"/>
      <c r="FP875" s="84"/>
    </row>
    <row r="876" spans="1:172" s="69" customFormat="1" ht="26.5" x14ac:dyDescent="0.35">
      <c r="A876" s="137" t="s">
        <v>123</v>
      </c>
      <c r="B876" s="138"/>
      <c r="C876" s="139">
        <v>70</v>
      </c>
      <c r="D876" s="272"/>
      <c r="E876" s="141"/>
      <c r="F876" s="142">
        <v>6.41</v>
      </c>
      <c r="G876" s="141">
        <v>8.4</v>
      </c>
      <c r="H876" s="140">
        <v>17.5</v>
      </c>
      <c r="I876" s="142">
        <v>171.2</v>
      </c>
      <c r="J876" s="143" t="s">
        <v>311</v>
      </c>
      <c r="K876" s="206"/>
      <c r="L876" s="206"/>
      <c r="M876" s="206"/>
      <c r="N876" s="206"/>
      <c r="O876" s="206"/>
      <c r="P876" s="206"/>
      <c r="Q876" s="206"/>
      <c r="R876" s="206"/>
      <c r="S876" s="155"/>
      <c r="T876" s="84"/>
      <c r="U876" s="84"/>
      <c r="V876" s="84"/>
      <c r="W876" s="84"/>
      <c r="X876" s="84"/>
      <c r="Y876" s="84"/>
      <c r="Z876" s="84"/>
      <c r="AA876" s="84"/>
      <c r="AB876" s="84"/>
      <c r="AC876" s="84"/>
      <c r="AD876" s="84"/>
      <c r="AE876" s="84"/>
      <c r="AF876" s="84"/>
      <c r="AG876" s="84"/>
      <c r="AH876" s="84"/>
      <c r="AI876" s="84"/>
      <c r="AJ876" s="84"/>
      <c r="AK876" s="84"/>
      <c r="AL876" s="84"/>
      <c r="AM876" s="84"/>
      <c r="AN876" s="84"/>
      <c r="AO876" s="84"/>
      <c r="AP876" s="84"/>
      <c r="AQ876" s="84"/>
      <c r="AR876" s="84"/>
      <c r="AS876" s="84"/>
      <c r="AT876" s="84"/>
      <c r="AU876" s="84"/>
      <c r="AV876" s="84"/>
      <c r="AW876" s="84"/>
      <c r="AX876" s="84"/>
      <c r="AY876" s="84"/>
      <c r="AZ876" s="84"/>
      <c r="BA876" s="84"/>
      <c r="BB876" s="84"/>
      <c r="BC876" s="84"/>
      <c r="BD876" s="84"/>
      <c r="BE876" s="84"/>
      <c r="BF876" s="84"/>
      <c r="BG876" s="84"/>
      <c r="BH876" s="84"/>
      <c r="BI876" s="84"/>
      <c r="BJ876" s="84"/>
      <c r="BK876" s="84"/>
      <c r="BL876" s="84"/>
      <c r="BM876" s="84"/>
      <c r="BN876" s="84"/>
      <c r="BO876" s="84"/>
      <c r="BP876" s="84"/>
      <c r="BQ876" s="84"/>
      <c r="BR876" s="84"/>
      <c r="BS876" s="84"/>
      <c r="BT876" s="84"/>
      <c r="BU876" s="84"/>
      <c r="BV876" s="84"/>
      <c r="BW876" s="84"/>
      <c r="BX876" s="84"/>
      <c r="BY876" s="84"/>
      <c r="BZ876" s="84"/>
      <c r="CA876" s="84"/>
      <c r="CB876" s="84"/>
      <c r="CC876" s="84"/>
      <c r="CD876" s="84"/>
      <c r="CE876" s="84"/>
      <c r="CF876" s="84"/>
      <c r="CG876" s="84"/>
      <c r="CH876" s="84"/>
      <c r="CI876" s="84"/>
      <c r="CJ876" s="84"/>
      <c r="CK876" s="84"/>
      <c r="CL876" s="84"/>
      <c r="CM876" s="84"/>
      <c r="CN876" s="84"/>
      <c r="CO876" s="84"/>
      <c r="CP876" s="84"/>
      <c r="CQ876" s="84"/>
      <c r="CR876" s="84"/>
      <c r="CS876" s="84"/>
      <c r="CT876" s="84"/>
      <c r="CU876" s="84"/>
      <c r="CV876" s="84"/>
      <c r="CW876" s="84"/>
      <c r="CX876" s="84"/>
      <c r="CY876" s="84"/>
      <c r="CZ876" s="84"/>
      <c r="DA876" s="84"/>
      <c r="DB876" s="84"/>
      <c r="DC876" s="84"/>
      <c r="DD876" s="84"/>
      <c r="DE876" s="84"/>
      <c r="DF876" s="84"/>
      <c r="DG876" s="84"/>
      <c r="DH876" s="84"/>
      <c r="DI876" s="84"/>
      <c r="DJ876" s="84"/>
      <c r="DK876" s="84"/>
      <c r="DL876" s="84"/>
      <c r="DM876" s="84"/>
      <c r="DN876" s="84"/>
      <c r="DO876" s="84"/>
      <c r="DP876" s="84"/>
      <c r="DQ876" s="84"/>
      <c r="DR876" s="84"/>
      <c r="DS876" s="84"/>
      <c r="DT876" s="84"/>
      <c r="DU876" s="84"/>
      <c r="DV876" s="84"/>
      <c r="DW876" s="84"/>
      <c r="DX876" s="84"/>
      <c r="DY876" s="84"/>
      <c r="DZ876" s="84"/>
      <c r="EA876" s="84"/>
      <c r="EB876" s="84"/>
      <c r="EC876" s="84"/>
      <c r="ED876" s="84"/>
      <c r="EE876" s="84"/>
      <c r="EF876" s="84"/>
      <c r="EG876" s="84"/>
      <c r="EH876" s="84"/>
      <c r="EI876" s="84"/>
      <c r="EJ876" s="84"/>
      <c r="EK876" s="84"/>
      <c r="EL876" s="84"/>
      <c r="EM876" s="84"/>
      <c r="EN876" s="84"/>
      <c r="EO876" s="84"/>
      <c r="EP876" s="84"/>
      <c r="EQ876" s="84"/>
      <c r="ER876" s="84"/>
      <c r="ES876" s="84"/>
      <c r="ET876" s="84"/>
      <c r="EU876" s="84"/>
      <c r="EV876" s="84"/>
      <c r="EW876" s="84"/>
      <c r="EX876" s="84"/>
      <c r="EY876" s="84"/>
      <c r="EZ876" s="84"/>
      <c r="FA876" s="84"/>
      <c r="FB876" s="84"/>
      <c r="FC876" s="84"/>
      <c r="FD876" s="84"/>
      <c r="FE876" s="84"/>
      <c r="FF876" s="84"/>
      <c r="FG876" s="84"/>
      <c r="FH876" s="84"/>
      <c r="FI876" s="84"/>
      <c r="FJ876" s="84"/>
      <c r="FK876" s="84"/>
      <c r="FL876" s="84"/>
      <c r="FM876" s="84"/>
      <c r="FN876" s="84"/>
      <c r="FO876" s="84"/>
      <c r="FP876" s="84"/>
    </row>
    <row r="877" spans="1:172" s="69" customFormat="1" x14ac:dyDescent="0.35">
      <c r="A877" s="137"/>
      <c r="B877" s="138" t="s">
        <v>154</v>
      </c>
      <c r="C877" s="139"/>
      <c r="D877" s="272">
        <v>41.7</v>
      </c>
      <c r="E877" s="141">
        <v>41.7</v>
      </c>
      <c r="F877" s="204"/>
      <c r="G877" s="202"/>
      <c r="H877" s="164"/>
      <c r="I877" s="142"/>
      <c r="J877" s="143"/>
      <c r="K877" s="206"/>
      <c r="L877" s="206"/>
      <c r="M877" s="206"/>
      <c r="N877" s="206"/>
      <c r="O877" s="206"/>
      <c r="P877" s="206"/>
      <c r="Q877" s="206"/>
      <c r="R877" s="206"/>
      <c r="S877" s="155"/>
      <c r="T877" s="84"/>
      <c r="U877" s="84"/>
      <c r="V877" s="84"/>
      <c r="W877" s="84"/>
      <c r="X877" s="84"/>
      <c r="Y877" s="84"/>
      <c r="Z877" s="84"/>
      <c r="AA877" s="84"/>
      <c r="AB877" s="84"/>
      <c r="AC877" s="84"/>
      <c r="AD877" s="84"/>
      <c r="AE877" s="84"/>
      <c r="AF877" s="84"/>
      <c r="AG877" s="84"/>
      <c r="AH877" s="84"/>
      <c r="AI877" s="84"/>
      <c r="AJ877" s="84"/>
      <c r="AK877" s="84"/>
      <c r="AL877" s="84"/>
      <c r="AM877" s="84"/>
      <c r="AN877" s="84"/>
      <c r="AO877" s="84"/>
      <c r="AP877" s="84"/>
      <c r="AQ877" s="84"/>
      <c r="AR877" s="84"/>
      <c r="AS877" s="84"/>
      <c r="AT877" s="84"/>
      <c r="AU877" s="84"/>
      <c r="AV877" s="84"/>
      <c r="AW877" s="84"/>
      <c r="AX877" s="84"/>
      <c r="AY877" s="84"/>
      <c r="AZ877" s="84"/>
      <c r="BA877" s="84"/>
      <c r="BB877" s="84"/>
      <c r="BC877" s="84"/>
      <c r="BD877" s="84"/>
      <c r="BE877" s="84"/>
      <c r="BF877" s="84"/>
      <c r="BG877" s="84"/>
      <c r="BH877" s="84"/>
      <c r="BI877" s="84"/>
      <c r="BJ877" s="84"/>
      <c r="BK877" s="84"/>
      <c r="BL877" s="84"/>
      <c r="BM877" s="84"/>
      <c r="BN877" s="84"/>
      <c r="BO877" s="84"/>
      <c r="BP877" s="84"/>
      <c r="BQ877" s="84"/>
      <c r="BR877" s="84"/>
      <c r="BS877" s="84"/>
      <c r="BT877" s="84"/>
      <c r="BU877" s="84"/>
      <c r="BV877" s="84"/>
      <c r="BW877" s="84"/>
      <c r="BX877" s="84"/>
      <c r="BY877" s="84"/>
      <c r="BZ877" s="84"/>
      <c r="CA877" s="84"/>
      <c r="CB877" s="84"/>
      <c r="CC877" s="84"/>
      <c r="CD877" s="84"/>
      <c r="CE877" s="84"/>
      <c r="CF877" s="84"/>
      <c r="CG877" s="84"/>
      <c r="CH877" s="84"/>
      <c r="CI877" s="84"/>
      <c r="CJ877" s="84"/>
      <c r="CK877" s="84"/>
      <c r="CL877" s="84"/>
      <c r="CM877" s="84"/>
      <c r="CN877" s="84"/>
      <c r="CO877" s="84"/>
      <c r="CP877" s="84"/>
      <c r="CQ877" s="84"/>
      <c r="CR877" s="84"/>
      <c r="CS877" s="84"/>
      <c r="CT877" s="84"/>
      <c r="CU877" s="84"/>
      <c r="CV877" s="84"/>
      <c r="CW877" s="84"/>
      <c r="CX877" s="84"/>
      <c r="CY877" s="84"/>
      <c r="CZ877" s="84"/>
      <c r="DA877" s="84"/>
      <c r="DB877" s="84"/>
      <c r="DC877" s="84"/>
      <c r="DD877" s="84"/>
      <c r="DE877" s="84"/>
      <c r="DF877" s="84"/>
      <c r="DG877" s="84"/>
      <c r="DH877" s="84"/>
      <c r="DI877" s="84"/>
      <c r="DJ877" s="84"/>
      <c r="DK877" s="84"/>
      <c r="DL877" s="84"/>
      <c r="DM877" s="84"/>
      <c r="DN877" s="84"/>
      <c r="DO877" s="84"/>
      <c r="DP877" s="84"/>
      <c r="DQ877" s="84"/>
      <c r="DR877" s="84"/>
      <c r="DS877" s="84"/>
      <c r="DT877" s="84"/>
      <c r="DU877" s="84"/>
      <c r="DV877" s="84"/>
      <c r="DW877" s="84"/>
      <c r="DX877" s="84"/>
      <c r="DY877" s="84"/>
      <c r="DZ877" s="84"/>
      <c r="EA877" s="84"/>
      <c r="EB877" s="84"/>
      <c r="EC877" s="84"/>
      <c r="ED877" s="84"/>
      <c r="EE877" s="84"/>
      <c r="EF877" s="84"/>
      <c r="EG877" s="84"/>
      <c r="EH877" s="84"/>
      <c r="EI877" s="84"/>
      <c r="EJ877" s="84"/>
      <c r="EK877" s="84"/>
      <c r="EL877" s="84"/>
      <c r="EM877" s="84"/>
      <c r="EN877" s="84"/>
      <c r="EO877" s="84"/>
      <c r="EP877" s="84"/>
      <c r="EQ877" s="84"/>
      <c r="ER877" s="84"/>
      <c r="ES877" s="84"/>
      <c r="ET877" s="84"/>
      <c r="EU877" s="84"/>
      <c r="EV877" s="84"/>
      <c r="EW877" s="84"/>
      <c r="EX877" s="84"/>
      <c r="EY877" s="84"/>
      <c r="EZ877" s="84"/>
      <c r="FA877" s="84"/>
      <c r="FB877" s="84"/>
      <c r="FC877" s="84"/>
      <c r="FD877" s="84"/>
      <c r="FE877" s="84"/>
      <c r="FF877" s="84"/>
      <c r="FG877" s="84"/>
      <c r="FH877" s="84"/>
      <c r="FI877" s="84"/>
      <c r="FJ877" s="84"/>
      <c r="FK877" s="84"/>
      <c r="FL877" s="84"/>
      <c r="FM877" s="84"/>
      <c r="FN877" s="84"/>
      <c r="FO877" s="84"/>
      <c r="FP877" s="84"/>
    </row>
    <row r="878" spans="1:172" s="69" customFormat="1" x14ac:dyDescent="0.35">
      <c r="A878" s="137"/>
      <c r="B878" s="138" t="s">
        <v>89</v>
      </c>
      <c r="C878" s="139"/>
      <c r="D878" s="272">
        <v>47.73</v>
      </c>
      <c r="E878" s="141">
        <v>31.03</v>
      </c>
      <c r="F878" s="204"/>
      <c r="G878" s="204"/>
      <c r="H878" s="204"/>
      <c r="I878" s="204"/>
      <c r="J878" s="143"/>
      <c r="K878" s="206"/>
      <c r="L878" s="206"/>
      <c r="M878" s="206"/>
      <c r="N878" s="206"/>
      <c r="O878" s="206"/>
      <c r="P878" s="206"/>
      <c r="Q878" s="206"/>
      <c r="R878" s="206"/>
      <c r="S878" s="155"/>
      <c r="T878" s="84"/>
      <c r="U878" s="84"/>
      <c r="V878" s="84"/>
      <c r="W878" s="84"/>
      <c r="X878" s="84"/>
      <c r="Y878" s="84"/>
      <c r="Z878" s="84"/>
      <c r="AA878" s="84"/>
      <c r="AB878" s="84"/>
      <c r="AC878" s="84"/>
      <c r="AD878" s="84"/>
      <c r="AE878" s="84"/>
      <c r="AF878" s="84"/>
      <c r="AG878" s="84"/>
      <c r="AH878" s="84"/>
      <c r="AI878" s="84"/>
      <c r="AJ878" s="84"/>
      <c r="AK878" s="84"/>
      <c r="AL878" s="84"/>
      <c r="AM878" s="84"/>
      <c r="AN878" s="84"/>
      <c r="AO878" s="84"/>
      <c r="AP878" s="84"/>
      <c r="AQ878" s="84"/>
      <c r="AR878" s="84"/>
      <c r="AS878" s="84"/>
      <c r="AT878" s="84"/>
      <c r="AU878" s="84"/>
      <c r="AV878" s="84"/>
      <c r="AW878" s="84"/>
      <c r="AX878" s="84"/>
      <c r="AY878" s="84"/>
      <c r="AZ878" s="84"/>
      <c r="BA878" s="84"/>
      <c r="BB878" s="84"/>
      <c r="BC878" s="84"/>
      <c r="BD878" s="84"/>
      <c r="BE878" s="84"/>
      <c r="BF878" s="84"/>
      <c r="BG878" s="84"/>
      <c r="BH878" s="84"/>
      <c r="BI878" s="84"/>
      <c r="BJ878" s="84"/>
      <c r="BK878" s="84"/>
      <c r="BL878" s="84"/>
      <c r="BM878" s="84"/>
      <c r="BN878" s="84"/>
      <c r="BO878" s="84"/>
      <c r="BP878" s="84"/>
      <c r="BQ878" s="84"/>
      <c r="BR878" s="84"/>
      <c r="BS878" s="84"/>
      <c r="BT878" s="84"/>
      <c r="BU878" s="84"/>
      <c r="BV878" s="84"/>
      <c r="BW878" s="84"/>
      <c r="BX878" s="84"/>
      <c r="BY878" s="84"/>
      <c r="BZ878" s="84"/>
      <c r="CA878" s="84"/>
      <c r="CB878" s="84"/>
      <c r="CC878" s="84"/>
      <c r="CD878" s="84"/>
      <c r="CE878" s="84"/>
      <c r="CF878" s="84"/>
      <c r="CG878" s="84"/>
      <c r="CH878" s="84"/>
      <c r="CI878" s="84"/>
      <c r="CJ878" s="84"/>
      <c r="CK878" s="84"/>
      <c r="CL878" s="84"/>
      <c r="CM878" s="84"/>
      <c r="CN878" s="84"/>
      <c r="CO878" s="84"/>
      <c r="CP878" s="84"/>
      <c r="CQ878" s="84"/>
      <c r="CR878" s="84"/>
      <c r="CS878" s="84"/>
      <c r="CT878" s="84"/>
      <c r="CU878" s="84"/>
      <c r="CV878" s="84"/>
      <c r="CW878" s="84"/>
      <c r="CX878" s="84"/>
      <c r="CY878" s="84"/>
      <c r="CZ878" s="84"/>
      <c r="DA878" s="84"/>
      <c r="DB878" s="84"/>
      <c r="DC878" s="84"/>
      <c r="DD878" s="84"/>
      <c r="DE878" s="84"/>
      <c r="DF878" s="84"/>
      <c r="DG878" s="84"/>
      <c r="DH878" s="84"/>
      <c r="DI878" s="84"/>
      <c r="DJ878" s="84"/>
      <c r="DK878" s="84"/>
      <c r="DL878" s="84"/>
      <c r="DM878" s="84"/>
      <c r="DN878" s="84"/>
      <c r="DO878" s="84"/>
      <c r="DP878" s="84"/>
      <c r="DQ878" s="84"/>
      <c r="DR878" s="84"/>
      <c r="DS878" s="84"/>
      <c r="DT878" s="84"/>
      <c r="DU878" s="84"/>
      <c r="DV878" s="84"/>
      <c r="DW878" s="84"/>
      <c r="DX878" s="84"/>
      <c r="DY878" s="84"/>
      <c r="DZ878" s="84"/>
      <c r="EA878" s="84"/>
      <c r="EB878" s="84"/>
      <c r="EC878" s="84"/>
      <c r="ED878" s="84"/>
      <c r="EE878" s="84"/>
      <c r="EF878" s="84"/>
      <c r="EG878" s="84"/>
      <c r="EH878" s="84"/>
      <c r="EI878" s="84"/>
      <c r="EJ878" s="84"/>
      <c r="EK878" s="84"/>
      <c r="EL878" s="84"/>
      <c r="EM878" s="84"/>
      <c r="EN878" s="84"/>
      <c r="EO878" s="84"/>
      <c r="EP878" s="84"/>
      <c r="EQ878" s="84"/>
      <c r="ER878" s="84"/>
      <c r="ES878" s="84"/>
      <c r="ET878" s="84"/>
      <c r="EU878" s="84"/>
      <c r="EV878" s="84"/>
      <c r="EW878" s="84"/>
      <c r="EX878" s="84"/>
      <c r="EY878" s="84"/>
      <c r="EZ878" s="84"/>
      <c r="FA878" s="84"/>
      <c r="FB878" s="84"/>
      <c r="FC878" s="84"/>
      <c r="FD878" s="84"/>
      <c r="FE878" s="84"/>
      <c r="FF878" s="84"/>
      <c r="FG878" s="84"/>
      <c r="FH878" s="84"/>
      <c r="FI878" s="84"/>
      <c r="FJ878" s="84"/>
      <c r="FK878" s="84"/>
      <c r="FL878" s="84"/>
      <c r="FM878" s="84"/>
      <c r="FN878" s="84"/>
      <c r="FO878" s="84"/>
      <c r="FP878" s="84"/>
    </row>
    <row r="879" spans="1:172" s="69" customFormat="1" x14ac:dyDescent="0.35">
      <c r="A879" s="137"/>
      <c r="B879" s="138" t="s">
        <v>37</v>
      </c>
      <c r="C879" s="139"/>
      <c r="D879" s="272">
        <v>10.41</v>
      </c>
      <c r="E879" s="141">
        <v>8.75</v>
      </c>
      <c r="F879" s="204"/>
      <c r="G879" s="202"/>
      <c r="H879" s="164"/>
      <c r="I879" s="142"/>
      <c r="J879" s="143"/>
      <c r="K879" s="206"/>
      <c r="L879" s="206"/>
      <c r="M879" s="206"/>
      <c r="N879" s="206"/>
      <c r="O879" s="206"/>
      <c r="P879" s="206"/>
      <c r="Q879" s="206"/>
      <c r="R879" s="206"/>
      <c r="S879" s="155"/>
      <c r="T879" s="84"/>
      <c r="U879" s="84"/>
      <c r="V879" s="84"/>
      <c r="W879" s="84"/>
      <c r="X879" s="84"/>
      <c r="Y879" s="84"/>
      <c r="Z879" s="84"/>
      <c r="AA879" s="84"/>
      <c r="AB879" s="84"/>
      <c r="AC879" s="84"/>
      <c r="AD879" s="84"/>
      <c r="AE879" s="84"/>
      <c r="AF879" s="84"/>
      <c r="AG879" s="84"/>
      <c r="AH879" s="84"/>
      <c r="AI879" s="84"/>
      <c r="AJ879" s="84"/>
      <c r="AK879" s="84"/>
      <c r="AL879" s="84"/>
      <c r="AM879" s="84"/>
      <c r="AN879" s="84"/>
      <c r="AO879" s="84"/>
      <c r="AP879" s="84"/>
      <c r="AQ879" s="84"/>
      <c r="AR879" s="84"/>
      <c r="AS879" s="84"/>
      <c r="AT879" s="84"/>
      <c r="AU879" s="84"/>
      <c r="AV879" s="84"/>
      <c r="AW879" s="84"/>
      <c r="AX879" s="84"/>
      <c r="AY879" s="84"/>
      <c r="AZ879" s="84"/>
      <c r="BA879" s="84"/>
      <c r="BB879" s="84"/>
      <c r="BC879" s="84"/>
      <c r="BD879" s="84"/>
      <c r="BE879" s="84"/>
      <c r="BF879" s="84"/>
      <c r="BG879" s="84"/>
      <c r="BH879" s="84"/>
      <c r="BI879" s="84"/>
      <c r="BJ879" s="84"/>
      <c r="BK879" s="84"/>
      <c r="BL879" s="84"/>
      <c r="BM879" s="84"/>
      <c r="BN879" s="84"/>
      <c r="BO879" s="84"/>
      <c r="BP879" s="84"/>
      <c r="BQ879" s="84"/>
      <c r="BR879" s="84"/>
      <c r="BS879" s="84"/>
      <c r="BT879" s="84"/>
      <c r="BU879" s="84"/>
      <c r="BV879" s="84"/>
      <c r="BW879" s="84"/>
      <c r="BX879" s="84"/>
      <c r="BY879" s="84"/>
      <c r="BZ879" s="84"/>
      <c r="CA879" s="84"/>
      <c r="CB879" s="84"/>
      <c r="CC879" s="84"/>
      <c r="CD879" s="84"/>
      <c r="CE879" s="84"/>
      <c r="CF879" s="84"/>
      <c r="CG879" s="84"/>
      <c r="CH879" s="84"/>
      <c r="CI879" s="84"/>
      <c r="CJ879" s="84"/>
      <c r="CK879" s="84"/>
      <c r="CL879" s="84"/>
      <c r="CM879" s="84"/>
      <c r="CN879" s="84"/>
      <c r="CO879" s="84"/>
      <c r="CP879" s="84"/>
      <c r="CQ879" s="84"/>
      <c r="CR879" s="84"/>
      <c r="CS879" s="84"/>
      <c r="CT879" s="84"/>
      <c r="CU879" s="84"/>
      <c r="CV879" s="84"/>
      <c r="CW879" s="84"/>
      <c r="CX879" s="84"/>
      <c r="CY879" s="84"/>
      <c r="CZ879" s="84"/>
      <c r="DA879" s="84"/>
      <c r="DB879" s="84"/>
      <c r="DC879" s="84"/>
      <c r="DD879" s="84"/>
      <c r="DE879" s="84"/>
      <c r="DF879" s="84"/>
      <c r="DG879" s="84"/>
      <c r="DH879" s="84"/>
      <c r="DI879" s="84"/>
      <c r="DJ879" s="84"/>
      <c r="DK879" s="84"/>
      <c r="DL879" s="84"/>
      <c r="DM879" s="84"/>
      <c r="DN879" s="84"/>
      <c r="DO879" s="84"/>
      <c r="DP879" s="84"/>
      <c r="DQ879" s="84"/>
      <c r="DR879" s="84"/>
      <c r="DS879" s="84"/>
      <c r="DT879" s="84"/>
      <c r="DU879" s="84"/>
      <c r="DV879" s="84"/>
      <c r="DW879" s="84"/>
      <c r="DX879" s="84"/>
      <c r="DY879" s="84"/>
      <c r="DZ879" s="84"/>
      <c r="EA879" s="84"/>
      <c r="EB879" s="84"/>
      <c r="EC879" s="84"/>
      <c r="ED879" s="84"/>
      <c r="EE879" s="84"/>
      <c r="EF879" s="84"/>
      <c r="EG879" s="84"/>
      <c r="EH879" s="84"/>
      <c r="EI879" s="84"/>
      <c r="EJ879" s="84"/>
      <c r="EK879" s="84"/>
      <c r="EL879" s="84"/>
      <c r="EM879" s="84"/>
      <c r="EN879" s="84"/>
      <c r="EO879" s="84"/>
      <c r="EP879" s="84"/>
      <c r="EQ879" s="84"/>
      <c r="ER879" s="84"/>
      <c r="ES879" s="84"/>
      <c r="ET879" s="84"/>
      <c r="EU879" s="84"/>
      <c r="EV879" s="84"/>
      <c r="EW879" s="84"/>
      <c r="EX879" s="84"/>
      <c r="EY879" s="84"/>
      <c r="EZ879" s="84"/>
      <c r="FA879" s="84"/>
      <c r="FB879" s="84"/>
      <c r="FC879" s="84"/>
      <c r="FD879" s="84"/>
      <c r="FE879" s="84"/>
      <c r="FF879" s="84"/>
      <c r="FG879" s="84"/>
      <c r="FH879" s="84"/>
      <c r="FI879" s="84"/>
      <c r="FJ879" s="84"/>
      <c r="FK879" s="84"/>
      <c r="FL879" s="84"/>
      <c r="FM879" s="84"/>
      <c r="FN879" s="84"/>
      <c r="FO879" s="84"/>
      <c r="FP879" s="84"/>
    </row>
    <row r="880" spans="1:172" s="69" customFormat="1" x14ac:dyDescent="0.35">
      <c r="A880" s="137"/>
      <c r="B880" s="138" t="s">
        <v>55</v>
      </c>
      <c r="C880" s="139"/>
      <c r="D880" s="272">
        <v>3.5</v>
      </c>
      <c r="E880" s="141">
        <v>3.5</v>
      </c>
      <c r="F880" s="204"/>
      <c r="G880" s="141"/>
      <c r="H880" s="140"/>
      <c r="I880" s="142"/>
      <c r="J880" s="143"/>
      <c r="K880" s="206"/>
      <c r="L880" s="206"/>
      <c r="M880" s="206"/>
      <c r="N880" s="206"/>
      <c r="O880" s="206"/>
      <c r="P880" s="206"/>
      <c r="Q880" s="206"/>
      <c r="R880" s="206"/>
      <c r="S880" s="155"/>
      <c r="T880" s="84"/>
      <c r="U880" s="84"/>
      <c r="V880" s="84"/>
      <c r="W880" s="84"/>
      <c r="X880" s="84"/>
      <c r="Y880" s="84"/>
      <c r="Z880" s="84"/>
      <c r="AA880" s="84"/>
      <c r="AB880" s="84"/>
      <c r="AC880" s="84"/>
      <c r="AD880" s="84"/>
      <c r="AE880" s="84"/>
      <c r="AF880" s="84"/>
      <c r="AG880" s="84"/>
      <c r="AH880" s="84"/>
      <c r="AI880" s="84"/>
      <c r="AJ880" s="84"/>
      <c r="AK880" s="84"/>
      <c r="AL880" s="84"/>
      <c r="AM880" s="84"/>
      <c r="AN880" s="84"/>
      <c r="AO880" s="84"/>
      <c r="AP880" s="84"/>
      <c r="AQ880" s="84"/>
      <c r="AR880" s="84"/>
      <c r="AS880" s="84"/>
      <c r="AT880" s="84"/>
      <c r="AU880" s="84"/>
      <c r="AV880" s="84"/>
      <c r="AW880" s="84"/>
      <c r="AX880" s="84"/>
      <c r="AY880" s="84"/>
      <c r="AZ880" s="84"/>
      <c r="BA880" s="84"/>
      <c r="BB880" s="84"/>
      <c r="BC880" s="84"/>
      <c r="BD880" s="84"/>
      <c r="BE880" s="84"/>
      <c r="BF880" s="84"/>
      <c r="BG880" s="84"/>
      <c r="BH880" s="84"/>
      <c r="BI880" s="84"/>
      <c r="BJ880" s="84"/>
      <c r="BK880" s="84"/>
      <c r="BL880" s="84"/>
      <c r="BM880" s="84"/>
      <c r="BN880" s="84"/>
      <c r="BO880" s="84"/>
      <c r="BP880" s="84"/>
      <c r="BQ880" s="84"/>
      <c r="BR880" s="84"/>
      <c r="BS880" s="84"/>
      <c r="BT880" s="84"/>
      <c r="BU880" s="84"/>
      <c r="BV880" s="84"/>
      <c r="BW880" s="84"/>
      <c r="BX880" s="84"/>
      <c r="BY880" s="84"/>
      <c r="BZ880" s="84"/>
      <c r="CA880" s="84"/>
      <c r="CB880" s="84"/>
      <c r="CC880" s="84"/>
      <c r="CD880" s="84"/>
      <c r="CE880" s="84"/>
      <c r="CF880" s="84"/>
      <c r="CG880" s="84"/>
      <c r="CH880" s="84"/>
      <c r="CI880" s="84"/>
      <c r="CJ880" s="84"/>
      <c r="CK880" s="84"/>
      <c r="CL880" s="84"/>
      <c r="CM880" s="84"/>
      <c r="CN880" s="84"/>
      <c r="CO880" s="84"/>
      <c r="CP880" s="84"/>
      <c r="CQ880" s="84"/>
      <c r="CR880" s="84"/>
      <c r="CS880" s="84"/>
      <c r="CT880" s="84"/>
      <c r="CU880" s="84"/>
      <c r="CV880" s="84"/>
      <c r="CW880" s="84"/>
      <c r="CX880" s="84"/>
      <c r="CY880" s="84"/>
      <c r="CZ880" s="84"/>
      <c r="DA880" s="84"/>
      <c r="DB880" s="84"/>
      <c r="DC880" s="84"/>
      <c r="DD880" s="84"/>
      <c r="DE880" s="84"/>
      <c r="DF880" s="84"/>
      <c r="DG880" s="84"/>
      <c r="DH880" s="84"/>
      <c r="DI880" s="84"/>
      <c r="DJ880" s="84"/>
      <c r="DK880" s="84"/>
      <c r="DL880" s="84"/>
      <c r="DM880" s="84"/>
      <c r="DN880" s="84"/>
      <c r="DO880" s="84"/>
      <c r="DP880" s="84"/>
      <c r="DQ880" s="84"/>
      <c r="DR880" s="84"/>
      <c r="DS880" s="84"/>
      <c r="DT880" s="84"/>
      <c r="DU880" s="84"/>
      <c r="DV880" s="84"/>
      <c r="DW880" s="84"/>
      <c r="DX880" s="84"/>
      <c r="DY880" s="84"/>
      <c r="DZ880" s="84"/>
      <c r="EA880" s="84"/>
      <c r="EB880" s="84"/>
      <c r="EC880" s="84"/>
      <c r="ED880" s="84"/>
      <c r="EE880" s="84"/>
      <c r="EF880" s="84"/>
      <c r="EG880" s="84"/>
      <c r="EH880" s="84"/>
      <c r="EI880" s="84"/>
      <c r="EJ880" s="84"/>
      <c r="EK880" s="84"/>
      <c r="EL880" s="84"/>
      <c r="EM880" s="84"/>
      <c r="EN880" s="84"/>
      <c r="EO880" s="84"/>
      <c r="EP880" s="84"/>
      <c r="EQ880" s="84"/>
      <c r="ER880" s="84"/>
      <c r="ES880" s="84"/>
      <c r="ET880" s="84"/>
      <c r="EU880" s="84"/>
      <c r="EV880" s="84"/>
      <c r="EW880" s="84"/>
      <c r="EX880" s="84"/>
      <c r="EY880" s="84"/>
      <c r="EZ880" s="84"/>
      <c r="FA880" s="84"/>
      <c r="FB880" s="84"/>
      <c r="FC880" s="84"/>
      <c r="FD880" s="84"/>
      <c r="FE880" s="84"/>
      <c r="FF880" s="84"/>
      <c r="FG880" s="84"/>
      <c r="FH880" s="84"/>
      <c r="FI880" s="84"/>
      <c r="FJ880" s="84"/>
      <c r="FK880" s="84"/>
      <c r="FL880" s="84"/>
      <c r="FM880" s="84"/>
      <c r="FN880" s="84"/>
      <c r="FO880" s="84"/>
      <c r="FP880" s="84"/>
    </row>
    <row r="881" spans="1:172" s="69" customFormat="1" x14ac:dyDescent="0.35">
      <c r="A881" s="137"/>
      <c r="B881" s="138" t="s">
        <v>42</v>
      </c>
      <c r="C881" s="139"/>
      <c r="D881" s="272">
        <v>9</v>
      </c>
      <c r="E881" s="141">
        <v>9</v>
      </c>
      <c r="F881" s="204"/>
      <c r="G881" s="202"/>
      <c r="H881" s="164"/>
      <c r="I881" s="142"/>
      <c r="J881" s="143"/>
      <c r="K881" s="206"/>
      <c r="L881" s="206"/>
      <c r="M881" s="206"/>
      <c r="N881" s="206"/>
      <c r="O881" s="206"/>
      <c r="P881" s="206"/>
      <c r="Q881" s="206"/>
      <c r="R881" s="206"/>
      <c r="S881" s="155"/>
      <c r="T881" s="84"/>
      <c r="U881" s="84"/>
      <c r="V881" s="84"/>
      <c r="W881" s="84"/>
      <c r="X881" s="84"/>
      <c r="Y881" s="84"/>
      <c r="Z881" s="84"/>
      <c r="AA881" s="84"/>
      <c r="AB881" s="84"/>
      <c r="AC881" s="84"/>
      <c r="AD881" s="84"/>
      <c r="AE881" s="84"/>
      <c r="AF881" s="84"/>
      <c r="AG881" s="84"/>
      <c r="AH881" s="84"/>
      <c r="AI881" s="84"/>
      <c r="AJ881" s="84"/>
      <c r="AK881" s="84"/>
      <c r="AL881" s="84"/>
      <c r="AM881" s="84"/>
      <c r="AN881" s="84"/>
      <c r="AO881" s="84"/>
      <c r="AP881" s="84"/>
      <c r="AQ881" s="84"/>
      <c r="AR881" s="84"/>
      <c r="AS881" s="84"/>
      <c r="AT881" s="84"/>
      <c r="AU881" s="84"/>
      <c r="AV881" s="84"/>
      <c r="AW881" s="84"/>
      <c r="AX881" s="84"/>
      <c r="AY881" s="84"/>
      <c r="AZ881" s="84"/>
      <c r="BA881" s="84"/>
      <c r="BB881" s="84"/>
      <c r="BC881" s="84"/>
      <c r="BD881" s="84"/>
      <c r="BE881" s="84"/>
      <c r="BF881" s="84"/>
      <c r="BG881" s="84"/>
      <c r="BH881" s="84"/>
      <c r="BI881" s="84"/>
      <c r="BJ881" s="84"/>
      <c r="BK881" s="84"/>
      <c r="BL881" s="84"/>
      <c r="BM881" s="84"/>
      <c r="BN881" s="84"/>
      <c r="BO881" s="84"/>
      <c r="BP881" s="84"/>
      <c r="BQ881" s="84"/>
      <c r="BR881" s="84"/>
      <c r="BS881" s="84"/>
      <c r="BT881" s="84"/>
      <c r="BU881" s="84"/>
      <c r="BV881" s="84"/>
      <c r="BW881" s="84"/>
      <c r="BX881" s="84"/>
      <c r="BY881" s="84"/>
      <c r="BZ881" s="84"/>
      <c r="CA881" s="84"/>
      <c r="CB881" s="84"/>
      <c r="CC881" s="84"/>
      <c r="CD881" s="84"/>
      <c r="CE881" s="84"/>
      <c r="CF881" s="84"/>
      <c r="CG881" s="84"/>
      <c r="CH881" s="84"/>
      <c r="CI881" s="84"/>
      <c r="CJ881" s="84"/>
      <c r="CK881" s="84"/>
      <c r="CL881" s="84"/>
      <c r="CM881" s="84"/>
      <c r="CN881" s="84"/>
      <c r="CO881" s="84"/>
      <c r="CP881" s="84"/>
      <c r="CQ881" s="84"/>
      <c r="CR881" s="84"/>
      <c r="CS881" s="84"/>
      <c r="CT881" s="84"/>
      <c r="CU881" s="84"/>
      <c r="CV881" s="84"/>
      <c r="CW881" s="84"/>
      <c r="CX881" s="84"/>
      <c r="CY881" s="84"/>
      <c r="CZ881" s="84"/>
      <c r="DA881" s="84"/>
      <c r="DB881" s="84"/>
      <c r="DC881" s="84"/>
      <c r="DD881" s="84"/>
      <c r="DE881" s="84"/>
      <c r="DF881" s="84"/>
      <c r="DG881" s="84"/>
      <c r="DH881" s="84"/>
      <c r="DI881" s="84"/>
      <c r="DJ881" s="84"/>
      <c r="DK881" s="84"/>
      <c r="DL881" s="84"/>
      <c r="DM881" s="84"/>
      <c r="DN881" s="84"/>
      <c r="DO881" s="84"/>
      <c r="DP881" s="84"/>
      <c r="DQ881" s="84"/>
      <c r="DR881" s="84"/>
      <c r="DS881" s="84"/>
      <c r="DT881" s="84"/>
      <c r="DU881" s="84"/>
      <c r="DV881" s="84"/>
      <c r="DW881" s="84"/>
      <c r="DX881" s="84"/>
      <c r="DY881" s="84"/>
      <c r="DZ881" s="84"/>
      <c r="EA881" s="84"/>
      <c r="EB881" s="84"/>
      <c r="EC881" s="84"/>
      <c r="ED881" s="84"/>
      <c r="EE881" s="84"/>
      <c r="EF881" s="84"/>
      <c r="EG881" s="84"/>
      <c r="EH881" s="84"/>
      <c r="EI881" s="84"/>
      <c r="EJ881" s="84"/>
      <c r="EK881" s="84"/>
      <c r="EL881" s="84"/>
      <c r="EM881" s="84"/>
      <c r="EN881" s="84"/>
      <c r="EO881" s="84"/>
      <c r="EP881" s="84"/>
      <c r="EQ881" s="84"/>
      <c r="ER881" s="84"/>
      <c r="ES881" s="84"/>
      <c r="ET881" s="84"/>
      <c r="EU881" s="84"/>
      <c r="EV881" s="84"/>
      <c r="EW881" s="84"/>
      <c r="EX881" s="84"/>
      <c r="EY881" s="84"/>
      <c r="EZ881" s="84"/>
      <c r="FA881" s="84"/>
      <c r="FB881" s="84"/>
      <c r="FC881" s="84"/>
      <c r="FD881" s="84"/>
      <c r="FE881" s="84"/>
      <c r="FF881" s="84"/>
      <c r="FG881" s="84"/>
      <c r="FH881" s="84"/>
      <c r="FI881" s="84"/>
      <c r="FJ881" s="84"/>
      <c r="FK881" s="84"/>
      <c r="FL881" s="84"/>
      <c r="FM881" s="84"/>
      <c r="FN881" s="84"/>
      <c r="FO881" s="84"/>
      <c r="FP881" s="84"/>
    </row>
    <row r="882" spans="1:172" s="69" customFormat="1" x14ac:dyDescent="0.35">
      <c r="A882" s="137"/>
      <c r="B882" s="138" t="s">
        <v>105</v>
      </c>
      <c r="C882" s="139"/>
      <c r="D882" s="140">
        <v>5.8</v>
      </c>
      <c r="E882" s="141">
        <v>5.8</v>
      </c>
      <c r="F882" s="204"/>
      <c r="G882" s="141"/>
      <c r="H882" s="140"/>
      <c r="I882" s="142"/>
      <c r="J882" s="143"/>
      <c r="K882" s="206"/>
      <c r="L882" s="206"/>
      <c r="M882" s="206"/>
      <c r="N882" s="206"/>
      <c r="O882" s="206"/>
      <c r="P882" s="206"/>
      <c r="Q882" s="206"/>
      <c r="R882" s="206"/>
      <c r="S882" s="155"/>
      <c r="T882" s="84"/>
      <c r="U882" s="84"/>
      <c r="V882" s="84"/>
      <c r="W882" s="84"/>
      <c r="X882" s="84"/>
      <c r="Y882" s="84"/>
      <c r="Z882" s="84"/>
      <c r="AA882" s="84"/>
      <c r="AB882" s="84"/>
      <c r="AC882" s="84"/>
      <c r="AD882" s="84"/>
      <c r="AE882" s="84"/>
      <c r="AF882" s="84"/>
      <c r="AG882" s="84"/>
      <c r="AH882" s="84"/>
      <c r="AI882" s="84"/>
      <c r="AJ882" s="84"/>
      <c r="AK882" s="84"/>
      <c r="AL882" s="84"/>
      <c r="AM882" s="84"/>
      <c r="AN882" s="84"/>
      <c r="AO882" s="84"/>
      <c r="AP882" s="84"/>
      <c r="AQ882" s="84"/>
      <c r="AR882" s="84"/>
      <c r="AS882" s="84"/>
      <c r="AT882" s="84"/>
      <c r="AU882" s="84"/>
      <c r="AV882" s="84"/>
      <c r="AW882" s="84"/>
      <c r="AX882" s="84"/>
      <c r="AY882" s="84"/>
      <c r="AZ882" s="84"/>
      <c r="BA882" s="84"/>
      <c r="BB882" s="84"/>
      <c r="BC882" s="84"/>
      <c r="BD882" s="84"/>
      <c r="BE882" s="84"/>
      <c r="BF882" s="84"/>
      <c r="BG882" s="84"/>
      <c r="BH882" s="84"/>
      <c r="BI882" s="84"/>
      <c r="BJ882" s="84"/>
      <c r="BK882" s="84"/>
      <c r="BL882" s="84"/>
      <c r="BM882" s="84"/>
      <c r="BN882" s="84"/>
      <c r="BO882" s="84"/>
      <c r="BP882" s="84"/>
      <c r="BQ882" s="84"/>
      <c r="BR882" s="84"/>
      <c r="BS882" s="84"/>
      <c r="BT882" s="84"/>
      <c r="BU882" s="84"/>
      <c r="BV882" s="84"/>
      <c r="BW882" s="84"/>
      <c r="BX882" s="84"/>
      <c r="BY882" s="84"/>
      <c r="BZ882" s="84"/>
      <c r="CA882" s="84"/>
      <c r="CB882" s="84"/>
      <c r="CC882" s="84"/>
      <c r="CD882" s="84"/>
      <c r="CE882" s="84"/>
      <c r="CF882" s="84"/>
      <c r="CG882" s="84"/>
      <c r="CH882" s="84"/>
      <c r="CI882" s="84"/>
      <c r="CJ882" s="84"/>
      <c r="CK882" s="84"/>
      <c r="CL882" s="84"/>
      <c r="CM882" s="84"/>
      <c r="CN882" s="84"/>
      <c r="CO882" s="84"/>
      <c r="CP882" s="84"/>
      <c r="CQ882" s="84"/>
      <c r="CR882" s="84"/>
      <c r="CS882" s="84"/>
      <c r="CT882" s="84"/>
      <c r="CU882" s="84"/>
      <c r="CV882" s="84"/>
      <c r="CW882" s="84"/>
      <c r="CX882" s="84"/>
      <c r="CY882" s="84"/>
      <c r="CZ882" s="84"/>
      <c r="DA882" s="84"/>
      <c r="DB882" s="84"/>
      <c r="DC882" s="84"/>
      <c r="DD882" s="84"/>
      <c r="DE882" s="84"/>
      <c r="DF882" s="84"/>
      <c r="DG882" s="84"/>
      <c r="DH882" s="84"/>
      <c r="DI882" s="84"/>
      <c r="DJ882" s="84"/>
      <c r="DK882" s="84"/>
      <c r="DL882" s="84"/>
      <c r="DM882" s="84"/>
      <c r="DN882" s="84"/>
      <c r="DO882" s="84"/>
      <c r="DP882" s="84"/>
      <c r="DQ882" s="84"/>
      <c r="DR882" s="84"/>
      <c r="DS882" s="84"/>
      <c r="DT882" s="84"/>
      <c r="DU882" s="84"/>
      <c r="DV882" s="84"/>
      <c r="DW882" s="84"/>
      <c r="DX882" s="84"/>
      <c r="DY882" s="84"/>
      <c r="DZ882" s="84"/>
      <c r="EA882" s="84"/>
      <c r="EB882" s="84"/>
      <c r="EC882" s="84"/>
      <c r="ED882" s="84"/>
      <c r="EE882" s="84"/>
      <c r="EF882" s="84"/>
      <c r="EG882" s="84"/>
      <c r="EH882" s="84"/>
      <c r="EI882" s="84"/>
      <c r="EJ882" s="84"/>
      <c r="EK882" s="84"/>
      <c r="EL882" s="84"/>
      <c r="EM882" s="84"/>
      <c r="EN882" s="84"/>
      <c r="EO882" s="84"/>
      <c r="EP882" s="84"/>
      <c r="EQ882" s="84"/>
      <c r="ER882" s="84"/>
      <c r="ES882" s="84"/>
      <c r="ET882" s="84"/>
      <c r="EU882" s="84"/>
      <c r="EV882" s="84"/>
      <c r="EW882" s="84"/>
      <c r="EX882" s="84"/>
      <c r="EY882" s="84"/>
      <c r="EZ882" s="84"/>
      <c r="FA882" s="84"/>
      <c r="FB882" s="84"/>
      <c r="FC882" s="84"/>
      <c r="FD882" s="84"/>
      <c r="FE882" s="84"/>
      <c r="FF882" s="84"/>
      <c r="FG882" s="84"/>
      <c r="FH882" s="84"/>
      <c r="FI882" s="84"/>
      <c r="FJ882" s="84"/>
      <c r="FK882" s="84"/>
      <c r="FL882" s="84"/>
      <c r="FM882" s="84"/>
      <c r="FN882" s="84"/>
      <c r="FO882" s="84"/>
      <c r="FP882" s="84"/>
    </row>
    <row r="883" spans="1:172" s="69" customFormat="1" x14ac:dyDescent="0.35">
      <c r="A883" s="137"/>
      <c r="B883" s="138" t="s">
        <v>19</v>
      </c>
      <c r="C883" s="139"/>
      <c r="D883" s="272">
        <v>9</v>
      </c>
      <c r="E883" s="141">
        <v>9</v>
      </c>
      <c r="F883" s="204"/>
      <c r="G883" s="141"/>
      <c r="H883" s="140"/>
      <c r="I883" s="142"/>
      <c r="J883" s="143"/>
      <c r="K883" s="206"/>
      <c r="L883" s="206"/>
      <c r="M883" s="206"/>
      <c r="N883" s="206"/>
      <c r="O883" s="206"/>
      <c r="P883" s="206"/>
      <c r="Q883" s="206"/>
      <c r="R883" s="206"/>
      <c r="S883" s="155"/>
      <c r="T883" s="84"/>
      <c r="U883" s="84"/>
      <c r="V883" s="84"/>
      <c r="W883" s="84"/>
      <c r="X883" s="84"/>
      <c r="Y883" s="84"/>
      <c r="Z883" s="84"/>
      <c r="AA883" s="84"/>
      <c r="AB883" s="84"/>
      <c r="AC883" s="84"/>
      <c r="AD883" s="84"/>
      <c r="AE883" s="84"/>
      <c r="AF883" s="84"/>
      <c r="AG883" s="84"/>
      <c r="AH883" s="84"/>
      <c r="AI883" s="84"/>
      <c r="AJ883" s="84"/>
      <c r="AK883" s="84"/>
      <c r="AL883" s="84"/>
      <c r="AM883" s="84"/>
      <c r="AN883" s="84"/>
      <c r="AO883" s="84"/>
      <c r="AP883" s="84"/>
      <c r="AQ883" s="84"/>
      <c r="AR883" s="84"/>
      <c r="AS883" s="84"/>
      <c r="AT883" s="84"/>
      <c r="AU883" s="84"/>
      <c r="AV883" s="84"/>
      <c r="AW883" s="84"/>
      <c r="AX883" s="84"/>
      <c r="AY883" s="84"/>
      <c r="AZ883" s="84"/>
      <c r="BA883" s="84"/>
      <c r="BB883" s="84"/>
      <c r="BC883" s="84"/>
      <c r="BD883" s="84"/>
      <c r="BE883" s="84"/>
      <c r="BF883" s="84"/>
      <c r="BG883" s="84"/>
      <c r="BH883" s="84"/>
      <c r="BI883" s="84"/>
      <c r="BJ883" s="84"/>
      <c r="BK883" s="84"/>
      <c r="BL883" s="84"/>
      <c r="BM883" s="84"/>
      <c r="BN883" s="84"/>
      <c r="BO883" s="84"/>
      <c r="BP883" s="84"/>
      <c r="BQ883" s="84"/>
      <c r="BR883" s="84"/>
      <c r="BS883" s="84"/>
      <c r="BT883" s="84"/>
      <c r="BU883" s="84"/>
      <c r="BV883" s="84"/>
      <c r="BW883" s="84"/>
      <c r="BX883" s="84"/>
      <c r="BY883" s="84"/>
      <c r="BZ883" s="84"/>
      <c r="CA883" s="84"/>
      <c r="CB883" s="84"/>
      <c r="CC883" s="84"/>
      <c r="CD883" s="84"/>
      <c r="CE883" s="84"/>
      <c r="CF883" s="84"/>
      <c r="CG883" s="84"/>
      <c r="CH883" s="84"/>
      <c r="CI883" s="84"/>
      <c r="CJ883" s="84"/>
      <c r="CK883" s="84"/>
      <c r="CL883" s="84"/>
      <c r="CM883" s="84"/>
      <c r="CN883" s="84"/>
      <c r="CO883" s="84"/>
      <c r="CP883" s="84"/>
      <c r="CQ883" s="84"/>
      <c r="CR883" s="84"/>
      <c r="CS883" s="84"/>
      <c r="CT883" s="84"/>
      <c r="CU883" s="84"/>
      <c r="CV883" s="84"/>
      <c r="CW883" s="84"/>
      <c r="CX883" s="84"/>
      <c r="CY883" s="84"/>
      <c r="CZ883" s="84"/>
      <c r="DA883" s="84"/>
      <c r="DB883" s="84"/>
      <c r="DC883" s="84"/>
      <c r="DD883" s="84"/>
      <c r="DE883" s="84"/>
      <c r="DF883" s="84"/>
      <c r="DG883" s="84"/>
      <c r="DH883" s="84"/>
      <c r="DI883" s="84"/>
      <c r="DJ883" s="84"/>
      <c r="DK883" s="84"/>
      <c r="DL883" s="84"/>
      <c r="DM883" s="84"/>
      <c r="DN883" s="84"/>
      <c r="DO883" s="84"/>
      <c r="DP883" s="84"/>
      <c r="DQ883" s="84"/>
      <c r="DR883" s="84"/>
      <c r="DS883" s="84"/>
      <c r="DT883" s="84"/>
      <c r="DU883" s="84"/>
      <c r="DV883" s="84"/>
      <c r="DW883" s="84"/>
      <c r="DX883" s="84"/>
      <c r="DY883" s="84"/>
      <c r="DZ883" s="84"/>
      <c r="EA883" s="84"/>
      <c r="EB883" s="84"/>
      <c r="EC883" s="84"/>
      <c r="ED883" s="84"/>
      <c r="EE883" s="84"/>
      <c r="EF883" s="84"/>
      <c r="EG883" s="84"/>
      <c r="EH883" s="84"/>
      <c r="EI883" s="84"/>
      <c r="EJ883" s="84"/>
      <c r="EK883" s="84"/>
      <c r="EL883" s="84"/>
      <c r="EM883" s="84"/>
      <c r="EN883" s="84"/>
      <c r="EO883" s="84"/>
      <c r="EP883" s="84"/>
      <c r="EQ883" s="84"/>
      <c r="ER883" s="84"/>
      <c r="ES883" s="84"/>
      <c r="ET883" s="84"/>
      <c r="EU883" s="84"/>
      <c r="EV883" s="84"/>
      <c r="EW883" s="84"/>
      <c r="EX883" s="84"/>
      <c r="EY883" s="84"/>
      <c r="EZ883" s="84"/>
      <c r="FA883" s="84"/>
      <c r="FB883" s="84"/>
      <c r="FC883" s="84"/>
      <c r="FD883" s="84"/>
      <c r="FE883" s="84"/>
      <c r="FF883" s="84"/>
      <c r="FG883" s="84"/>
      <c r="FH883" s="84"/>
      <c r="FI883" s="84"/>
      <c r="FJ883" s="84"/>
      <c r="FK883" s="84"/>
      <c r="FL883" s="84"/>
      <c r="FM883" s="84"/>
      <c r="FN883" s="84"/>
      <c r="FO883" s="84"/>
      <c r="FP883" s="84"/>
    </row>
    <row r="884" spans="1:172" s="69" customFormat="1" x14ac:dyDescent="0.35">
      <c r="A884" s="138"/>
      <c r="B884" s="138" t="s">
        <v>21</v>
      </c>
      <c r="C884" s="139"/>
      <c r="D884" s="141">
        <v>0.5</v>
      </c>
      <c r="E884" s="272">
        <v>0.5</v>
      </c>
      <c r="F884" s="203"/>
      <c r="G884" s="272"/>
      <c r="H884" s="272"/>
      <c r="I884" s="140"/>
      <c r="J884" s="143"/>
      <c r="K884" s="206"/>
      <c r="L884" s="206"/>
      <c r="M884" s="206"/>
      <c r="N884" s="206"/>
      <c r="O884" s="206"/>
      <c r="P884" s="206"/>
      <c r="Q884" s="206"/>
      <c r="R884" s="206"/>
      <c r="S884" s="155"/>
      <c r="T884" s="84"/>
      <c r="U884" s="84"/>
      <c r="V884" s="84"/>
      <c r="W884" s="84"/>
      <c r="X884" s="84"/>
      <c r="Y884" s="84"/>
      <c r="Z884" s="84"/>
      <c r="AA884" s="84"/>
      <c r="AB884" s="84"/>
      <c r="AC884" s="84"/>
      <c r="AD884" s="84"/>
      <c r="AE884" s="84"/>
      <c r="AF884" s="84"/>
      <c r="AG884" s="84"/>
      <c r="AH884" s="84"/>
      <c r="AI884" s="84"/>
      <c r="AJ884" s="84"/>
      <c r="AK884" s="84"/>
      <c r="AL884" s="84"/>
      <c r="AM884" s="84"/>
      <c r="AN884" s="84"/>
      <c r="AO884" s="84"/>
      <c r="AP884" s="84"/>
      <c r="AQ884" s="84"/>
      <c r="AR884" s="84"/>
      <c r="AS884" s="84"/>
      <c r="AT884" s="84"/>
      <c r="AU884" s="84"/>
      <c r="AV884" s="84"/>
      <c r="AW884" s="84"/>
      <c r="AX884" s="84"/>
      <c r="AY884" s="84"/>
      <c r="AZ884" s="84"/>
      <c r="BA884" s="84"/>
      <c r="BB884" s="84"/>
      <c r="BC884" s="84"/>
      <c r="BD884" s="84"/>
      <c r="BE884" s="84"/>
      <c r="BF884" s="84"/>
      <c r="BG884" s="84"/>
      <c r="BH884" s="84"/>
      <c r="BI884" s="84"/>
      <c r="BJ884" s="84"/>
      <c r="BK884" s="84"/>
      <c r="BL884" s="84"/>
      <c r="BM884" s="84"/>
      <c r="BN884" s="84"/>
      <c r="BO884" s="84"/>
      <c r="BP884" s="84"/>
      <c r="BQ884" s="84"/>
      <c r="BR884" s="84"/>
      <c r="BS884" s="84"/>
      <c r="BT884" s="84"/>
      <c r="BU884" s="84"/>
      <c r="BV884" s="84"/>
      <c r="BW884" s="84"/>
      <c r="BX884" s="84"/>
      <c r="BY884" s="84"/>
      <c r="BZ884" s="84"/>
      <c r="CA884" s="84"/>
      <c r="CB884" s="84"/>
      <c r="CC884" s="84"/>
      <c r="CD884" s="84"/>
      <c r="CE884" s="84"/>
      <c r="CF884" s="84"/>
      <c r="CG884" s="84"/>
      <c r="CH884" s="84"/>
      <c r="CI884" s="84"/>
      <c r="CJ884" s="84"/>
      <c r="CK884" s="84"/>
      <c r="CL884" s="84"/>
      <c r="CM884" s="84"/>
      <c r="CN884" s="84"/>
      <c r="CO884" s="84"/>
      <c r="CP884" s="84"/>
      <c r="CQ884" s="84"/>
      <c r="CR884" s="84"/>
      <c r="CS884" s="84"/>
      <c r="CT884" s="84"/>
      <c r="CU884" s="84"/>
      <c r="CV884" s="84"/>
      <c r="CW884" s="84"/>
      <c r="CX884" s="84"/>
      <c r="CY884" s="84"/>
      <c r="CZ884" s="84"/>
      <c r="DA884" s="84"/>
      <c r="DB884" s="84"/>
      <c r="DC884" s="84"/>
      <c r="DD884" s="84"/>
      <c r="DE884" s="84"/>
      <c r="DF884" s="84"/>
      <c r="DG884" s="84"/>
      <c r="DH884" s="84"/>
      <c r="DI884" s="84"/>
      <c r="DJ884" s="84"/>
      <c r="DK884" s="84"/>
      <c r="DL884" s="84"/>
      <c r="DM884" s="84"/>
      <c r="DN884" s="84"/>
      <c r="DO884" s="84"/>
      <c r="DP884" s="84"/>
      <c r="DQ884" s="84"/>
      <c r="DR884" s="84"/>
      <c r="DS884" s="84"/>
      <c r="DT884" s="84"/>
      <c r="DU884" s="84"/>
      <c r="DV884" s="84"/>
      <c r="DW884" s="84"/>
      <c r="DX884" s="84"/>
      <c r="DY884" s="84"/>
      <c r="DZ884" s="84"/>
      <c r="EA884" s="84"/>
      <c r="EB884" s="84"/>
      <c r="EC884" s="84"/>
      <c r="ED884" s="84"/>
      <c r="EE884" s="84"/>
      <c r="EF884" s="84"/>
      <c r="EG884" s="84"/>
      <c r="EH884" s="84"/>
      <c r="EI884" s="84"/>
      <c r="EJ884" s="84"/>
      <c r="EK884" s="84"/>
      <c r="EL884" s="84"/>
      <c r="EM884" s="84"/>
      <c r="EN884" s="84"/>
      <c r="EO884" s="84"/>
      <c r="EP884" s="84"/>
      <c r="EQ884" s="84"/>
      <c r="ER884" s="84"/>
      <c r="ES884" s="84"/>
      <c r="ET884" s="84"/>
      <c r="EU884" s="84"/>
      <c r="EV884" s="84"/>
      <c r="EW884" s="84"/>
      <c r="EX884" s="84"/>
      <c r="EY884" s="84"/>
      <c r="EZ884" s="84"/>
      <c r="FA884" s="84"/>
      <c r="FB884" s="84"/>
      <c r="FC884" s="84"/>
      <c r="FD884" s="84"/>
      <c r="FE884" s="84"/>
      <c r="FF884" s="84"/>
      <c r="FG884" s="84"/>
      <c r="FH884" s="84"/>
      <c r="FI884" s="84"/>
      <c r="FJ884" s="84"/>
      <c r="FK884" s="84"/>
      <c r="FL884" s="84"/>
      <c r="FM884" s="84"/>
      <c r="FN884" s="84"/>
      <c r="FO884" s="84"/>
      <c r="FP884" s="84"/>
    </row>
    <row r="885" spans="1:172" s="69" customFormat="1" x14ac:dyDescent="0.35">
      <c r="A885" s="138"/>
      <c r="B885" s="138" t="s">
        <v>38</v>
      </c>
      <c r="C885" s="139"/>
      <c r="D885" s="141">
        <v>2</v>
      </c>
      <c r="E885" s="272">
        <v>2</v>
      </c>
      <c r="F885" s="203"/>
      <c r="G885" s="272"/>
      <c r="H885" s="272"/>
      <c r="I885" s="140"/>
      <c r="J885" s="143"/>
      <c r="K885" s="206"/>
      <c r="L885" s="206"/>
      <c r="M885" s="206"/>
      <c r="N885" s="206"/>
      <c r="O885" s="206"/>
      <c r="P885" s="206"/>
      <c r="Q885" s="206"/>
      <c r="R885" s="206"/>
      <c r="S885" s="155"/>
      <c r="T885" s="84"/>
      <c r="U885" s="84"/>
      <c r="V885" s="84"/>
      <c r="W885" s="84"/>
      <c r="X885" s="84"/>
      <c r="Y885" s="84"/>
      <c r="Z885" s="84"/>
      <c r="AA885" s="84"/>
      <c r="AB885" s="84"/>
      <c r="AC885" s="84"/>
      <c r="AD885" s="84"/>
      <c r="AE885" s="84"/>
      <c r="AF885" s="84"/>
      <c r="AG885" s="84"/>
      <c r="AH885" s="84"/>
      <c r="AI885" s="84"/>
      <c r="AJ885" s="84"/>
      <c r="AK885" s="84"/>
      <c r="AL885" s="84"/>
      <c r="AM885" s="84"/>
      <c r="AN885" s="84"/>
      <c r="AO885" s="84"/>
      <c r="AP885" s="84"/>
      <c r="AQ885" s="84"/>
      <c r="AR885" s="84"/>
      <c r="AS885" s="84"/>
      <c r="AT885" s="84"/>
      <c r="AU885" s="84"/>
      <c r="AV885" s="84"/>
      <c r="AW885" s="84"/>
      <c r="AX885" s="84"/>
      <c r="AY885" s="84"/>
      <c r="AZ885" s="84"/>
      <c r="BA885" s="84"/>
      <c r="BB885" s="84"/>
      <c r="BC885" s="84"/>
      <c r="BD885" s="84"/>
      <c r="BE885" s="84"/>
      <c r="BF885" s="84"/>
      <c r="BG885" s="84"/>
      <c r="BH885" s="84"/>
      <c r="BI885" s="84"/>
      <c r="BJ885" s="84"/>
      <c r="BK885" s="84"/>
      <c r="BL885" s="84"/>
      <c r="BM885" s="84"/>
      <c r="BN885" s="84"/>
      <c r="BO885" s="84"/>
      <c r="BP885" s="84"/>
      <c r="BQ885" s="84"/>
      <c r="BR885" s="84"/>
      <c r="BS885" s="84"/>
      <c r="BT885" s="84"/>
      <c r="BU885" s="84"/>
      <c r="BV885" s="84"/>
      <c r="BW885" s="84"/>
      <c r="BX885" s="84"/>
      <c r="BY885" s="84"/>
      <c r="BZ885" s="84"/>
      <c r="CA885" s="84"/>
      <c r="CB885" s="84"/>
      <c r="CC885" s="84"/>
      <c r="CD885" s="84"/>
      <c r="CE885" s="84"/>
      <c r="CF885" s="84"/>
      <c r="CG885" s="84"/>
      <c r="CH885" s="84"/>
      <c r="CI885" s="84"/>
      <c r="CJ885" s="84"/>
      <c r="CK885" s="84"/>
      <c r="CL885" s="84"/>
      <c r="CM885" s="84"/>
      <c r="CN885" s="84"/>
      <c r="CO885" s="84"/>
      <c r="CP885" s="84"/>
      <c r="CQ885" s="84"/>
      <c r="CR885" s="84"/>
      <c r="CS885" s="84"/>
      <c r="CT885" s="84"/>
      <c r="CU885" s="84"/>
      <c r="CV885" s="84"/>
      <c r="CW885" s="84"/>
      <c r="CX885" s="84"/>
      <c r="CY885" s="84"/>
      <c r="CZ885" s="84"/>
      <c r="DA885" s="84"/>
      <c r="DB885" s="84"/>
      <c r="DC885" s="84"/>
      <c r="DD885" s="84"/>
      <c r="DE885" s="84"/>
      <c r="DF885" s="84"/>
      <c r="DG885" s="84"/>
      <c r="DH885" s="84"/>
      <c r="DI885" s="84"/>
      <c r="DJ885" s="84"/>
      <c r="DK885" s="84"/>
      <c r="DL885" s="84"/>
      <c r="DM885" s="84"/>
      <c r="DN885" s="84"/>
      <c r="DO885" s="84"/>
      <c r="DP885" s="84"/>
      <c r="DQ885" s="84"/>
      <c r="DR885" s="84"/>
      <c r="DS885" s="84"/>
      <c r="DT885" s="84"/>
      <c r="DU885" s="84"/>
      <c r="DV885" s="84"/>
      <c r="DW885" s="84"/>
      <c r="DX885" s="84"/>
      <c r="DY885" s="84"/>
      <c r="DZ885" s="84"/>
      <c r="EA885" s="84"/>
      <c r="EB885" s="84"/>
      <c r="EC885" s="84"/>
      <c r="ED885" s="84"/>
      <c r="EE885" s="84"/>
      <c r="EF885" s="84"/>
      <c r="EG885" s="84"/>
      <c r="EH885" s="84"/>
      <c r="EI885" s="84"/>
      <c r="EJ885" s="84"/>
      <c r="EK885" s="84"/>
      <c r="EL885" s="84"/>
      <c r="EM885" s="84"/>
      <c r="EN885" s="84"/>
      <c r="EO885" s="84"/>
      <c r="EP885" s="84"/>
      <c r="EQ885" s="84"/>
      <c r="ER885" s="84"/>
      <c r="ES885" s="84"/>
      <c r="ET885" s="84"/>
      <c r="EU885" s="84"/>
      <c r="EV885" s="84"/>
      <c r="EW885" s="84"/>
      <c r="EX885" s="84"/>
      <c r="EY885" s="84"/>
      <c r="EZ885" s="84"/>
      <c r="FA885" s="84"/>
      <c r="FB885" s="84"/>
      <c r="FC885" s="84"/>
      <c r="FD885" s="84"/>
      <c r="FE885" s="84"/>
      <c r="FF885" s="84"/>
      <c r="FG885" s="84"/>
      <c r="FH885" s="84"/>
      <c r="FI885" s="84"/>
      <c r="FJ885" s="84"/>
      <c r="FK885" s="84"/>
      <c r="FL885" s="84"/>
      <c r="FM885" s="84"/>
      <c r="FN885" s="84"/>
      <c r="FO885" s="84"/>
      <c r="FP885" s="84"/>
    </row>
    <row r="886" spans="1:172" s="99" customFormat="1" x14ac:dyDescent="0.35">
      <c r="A886" s="137" t="s">
        <v>360</v>
      </c>
      <c r="B886" s="138"/>
      <c r="C886" s="139" t="s">
        <v>358</v>
      </c>
      <c r="D886" s="141"/>
      <c r="E886" s="141"/>
      <c r="F886" s="141">
        <v>4.9000000000000004</v>
      </c>
      <c r="G886" s="141">
        <v>7.5</v>
      </c>
      <c r="H886" s="141">
        <v>23</v>
      </c>
      <c r="I886" s="141">
        <v>180</v>
      </c>
      <c r="J886" s="143" t="s">
        <v>359</v>
      </c>
      <c r="K886" s="206"/>
      <c r="L886" s="206"/>
      <c r="M886" s="206"/>
      <c r="N886" s="206"/>
      <c r="O886" s="206"/>
      <c r="P886" s="206"/>
      <c r="Q886" s="206"/>
      <c r="R886" s="206"/>
      <c r="S886" s="155"/>
      <c r="T886" s="84"/>
      <c r="U886" s="84"/>
      <c r="V886" s="84"/>
      <c r="W886" s="84"/>
      <c r="X886" s="84"/>
      <c r="Y886" s="84"/>
      <c r="Z886" s="84"/>
      <c r="AA886" s="84"/>
      <c r="AB886" s="84"/>
      <c r="AC886" s="84"/>
      <c r="AD886" s="84"/>
      <c r="AE886" s="84"/>
      <c r="AF886" s="84"/>
      <c r="AG886" s="84"/>
      <c r="AH886" s="84"/>
      <c r="AI886" s="84"/>
      <c r="AJ886" s="84"/>
      <c r="AK886" s="84"/>
      <c r="AL886" s="84"/>
      <c r="AM886" s="84"/>
      <c r="AN886" s="84"/>
      <c r="AO886" s="84"/>
      <c r="AP886" s="84"/>
      <c r="AQ886" s="84"/>
      <c r="AR886" s="84"/>
      <c r="AS886" s="84"/>
      <c r="AT886" s="84"/>
      <c r="AU886" s="84"/>
      <c r="AV886" s="84"/>
      <c r="AW886" s="84"/>
      <c r="AX886" s="84"/>
      <c r="AY886" s="84"/>
      <c r="AZ886" s="84"/>
      <c r="BA886" s="84"/>
      <c r="BB886" s="84"/>
      <c r="BC886" s="84"/>
      <c r="BD886" s="84"/>
      <c r="BE886" s="84"/>
      <c r="BF886" s="84"/>
      <c r="BG886" s="84"/>
      <c r="BH886" s="84"/>
      <c r="BI886" s="84"/>
      <c r="BJ886" s="84"/>
      <c r="BK886" s="84"/>
      <c r="BL886" s="84"/>
      <c r="BM886" s="84"/>
      <c r="BN886" s="84"/>
      <c r="BO886" s="84"/>
      <c r="BP886" s="84"/>
      <c r="BQ886" s="84"/>
      <c r="BR886" s="84"/>
      <c r="BS886" s="84"/>
      <c r="BT886" s="84"/>
      <c r="BU886" s="84"/>
      <c r="BV886" s="84"/>
      <c r="BW886" s="84"/>
      <c r="BX886" s="84"/>
      <c r="BY886" s="84"/>
      <c r="BZ886" s="84"/>
      <c r="CA886" s="84"/>
      <c r="CB886" s="84"/>
      <c r="CC886" s="84"/>
      <c r="CD886" s="84"/>
      <c r="CE886" s="84"/>
      <c r="CF886" s="84"/>
      <c r="CG886" s="84"/>
      <c r="CH886" s="84"/>
      <c r="CI886" s="84"/>
      <c r="CJ886" s="84"/>
      <c r="CK886" s="84"/>
      <c r="CL886" s="84"/>
      <c r="CM886" s="84"/>
      <c r="CN886" s="84"/>
      <c r="CO886" s="84"/>
      <c r="CP886" s="84"/>
      <c r="CQ886" s="84"/>
      <c r="CR886" s="84"/>
      <c r="CS886" s="84"/>
      <c r="CT886" s="84"/>
      <c r="CU886" s="84"/>
      <c r="CV886" s="84"/>
      <c r="CW886" s="84"/>
      <c r="CX886" s="84"/>
      <c r="CY886" s="84"/>
      <c r="CZ886" s="84"/>
      <c r="DA886" s="84"/>
      <c r="DB886" s="84"/>
      <c r="DC886" s="84"/>
      <c r="DD886" s="84"/>
      <c r="DE886" s="84"/>
      <c r="DF886" s="84"/>
      <c r="DG886" s="84"/>
      <c r="DH886" s="84"/>
      <c r="DI886" s="84"/>
      <c r="DJ886" s="84"/>
      <c r="DK886" s="84"/>
      <c r="DL886" s="84"/>
      <c r="DM886" s="84"/>
      <c r="DN886" s="84"/>
      <c r="DO886" s="84"/>
      <c r="DP886" s="84"/>
      <c r="DQ886" s="84"/>
      <c r="DR886" s="84"/>
      <c r="DS886" s="84"/>
      <c r="DT886" s="84"/>
      <c r="DU886" s="84"/>
      <c r="DV886" s="84"/>
      <c r="DW886" s="84"/>
      <c r="DX886" s="84"/>
      <c r="DY886" s="84"/>
      <c r="DZ886" s="84"/>
      <c r="EA886" s="84"/>
      <c r="EB886" s="84"/>
      <c r="EC886" s="84"/>
      <c r="ED886" s="84"/>
      <c r="EE886" s="84"/>
      <c r="EF886" s="84"/>
      <c r="EG886" s="84"/>
      <c r="EH886" s="84"/>
      <c r="EI886" s="84"/>
      <c r="EJ886" s="84"/>
      <c r="EK886" s="84"/>
      <c r="EL886" s="84"/>
      <c r="EM886" s="84"/>
      <c r="EN886" s="84"/>
      <c r="EO886" s="84"/>
      <c r="EP886" s="84"/>
      <c r="EQ886" s="84"/>
      <c r="ER886" s="84"/>
      <c r="ES886" s="84"/>
      <c r="ET886" s="84"/>
      <c r="EU886" s="84"/>
      <c r="EV886" s="84"/>
      <c r="EW886" s="84"/>
      <c r="EX886" s="84"/>
      <c r="EY886" s="84"/>
      <c r="EZ886" s="84"/>
      <c r="FA886" s="84"/>
      <c r="FB886" s="84"/>
      <c r="FC886" s="84"/>
      <c r="FD886" s="84"/>
      <c r="FE886" s="84"/>
      <c r="FF886" s="84"/>
      <c r="FG886" s="84"/>
      <c r="FH886" s="84"/>
      <c r="FI886" s="84"/>
      <c r="FJ886" s="84"/>
      <c r="FK886" s="84"/>
      <c r="FL886" s="84"/>
      <c r="FM886" s="84"/>
      <c r="FN886" s="84"/>
      <c r="FO886" s="84"/>
      <c r="FP886" s="84"/>
    </row>
    <row r="887" spans="1:172" s="99" customFormat="1" x14ac:dyDescent="0.35">
      <c r="A887" s="137"/>
      <c r="B887" s="138" t="s">
        <v>35</v>
      </c>
      <c r="C887" s="139"/>
      <c r="D887" s="140">
        <v>25.5</v>
      </c>
      <c r="E887" s="141">
        <v>25.5</v>
      </c>
      <c r="F887" s="140"/>
      <c r="G887" s="141"/>
      <c r="H887" s="140"/>
      <c r="I887" s="142"/>
      <c r="J887" s="143"/>
      <c r="K887" s="206"/>
      <c r="L887" s="206"/>
      <c r="M887" s="206"/>
      <c r="N887" s="206"/>
      <c r="O887" s="206"/>
      <c r="P887" s="206"/>
      <c r="Q887" s="206"/>
      <c r="R887" s="206"/>
      <c r="S887" s="155"/>
      <c r="T887" s="84"/>
      <c r="U887" s="84"/>
      <c r="V887" s="84"/>
      <c r="W887" s="84"/>
      <c r="X887" s="84"/>
      <c r="Y887" s="84"/>
      <c r="Z887" s="84"/>
      <c r="AA887" s="84"/>
      <c r="AB887" s="84"/>
      <c r="AC887" s="84"/>
      <c r="AD887" s="84"/>
      <c r="AE887" s="84"/>
      <c r="AF887" s="84"/>
      <c r="AG887" s="84"/>
      <c r="AH887" s="84"/>
      <c r="AI887" s="84"/>
      <c r="AJ887" s="84"/>
      <c r="AK887" s="84"/>
      <c r="AL887" s="84"/>
      <c r="AM887" s="84"/>
      <c r="AN887" s="84"/>
      <c r="AO887" s="84"/>
      <c r="AP887" s="84"/>
      <c r="AQ887" s="84"/>
      <c r="AR887" s="84"/>
      <c r="AS887" s="84"/>
      <c r="AT887" s="84"/>
      <c r="AU887" s="84"/>
      <c r="AV887" s="84"/>
      <c r="AW887" s="84"/>
      <c r="AX887" s="84"/>
      <c r="AY887" s="84"/>
      <c r="AZ887" s="84"/>
      <c r="BA887" s="84"/>
      <c r="BB887" s="84"/>
      <c r="BC887" s="84"/>
      <c r="BD887" s="84"/>
      <c r="BE887" s="84"/>
      <c r="BF887" s="84"/>
      <c r="BG887" s="84"/>
      <c r="BH887" s="84"/>
      <c r="BI887" s="84"/>
      <c r="BJ887" s="84"/>
      <c r="BK887" s="84"/>
      <c r="BL887" s="84"/>
      <c r="BM887" s="84"/>
      <c r="BN887" s="84"/>
      <c r="BO887" s="84"/>
      <c r="BP887" s="84"/>
      <c r="BQ887" s="84"/>
      <c r="BR887" s="84"/>
      <c r="BS887" s="84"/>
      <c r="BT887" s="84"/>
      <c r="BU887" s="84"/>
      <c r="BV887" s="84"/>
      <c r="BW887" s="84"/>
      <c r="BX887" s="84"/>
      <c r="BY887" s="84"/>
      <c r="BZ887" s="84"/>
      <c r="CA887" s="84"/>
      <c r="CB887" s="84"/>
      <c r="CC887" s="84"/>
      <c r="CD887" s="84"/>
      <c r="CE887" s="84"/>
      <c r="CF887" s="84"/>
      <c r="CG887" s="84"/>
      <c r="CH887" s="84"/>
      <c r="CI887" s="84"/>
      <c r="CJ887" s="84"/>
      <c r="CK887" s="84"/>
      <c r="CL887" s="84"/>
      <c r="CM887" s="84"/>
      <c r="CN887" s="84"/>
      <c r="CO887" s="84"/>
      <c r="CP887" s="84"/>
      <c r="CQ887" s="84"/>
      <c r="CR887" s="84"/>
      <c r="CS887" s="84"/>
      <c r="CT887" s="84"/>
      <c r="CU887" s="84"/>
      <c r="CV887" s="84"/>
      <c r="CW887" s="84"/>
      <c r="CX887" s="84"/>
      <c r="CY887" s="84"/>
      <c r="CZ887" s="84"/>
      <c r="DA887" s="84"/>
      <c r="DB887" s="84"/>
      <c r="DC887" s="84"/>
      <c r="DD887" s="84"/>
      <c r="DE887" s="84"/>
      <c r="DF887" s="84"/>
      <c r="DG887" s="84"/>
      <c r="DH887" s="84"/>
      <c r="DI887" s="84"/>
      <c r="DJ887" s="84"/>
      <c r="DK887" s="84"/>
      <c r="DL887" s="84"/>
      <c r="DM887" s="84"/>
      <c r="DN887" s="84"/>
      <c r="DO887" s="84"/>
      <c r="DP887" s="84"/>
      <c r="DQ887" s="84"/>
      <c r="DR887" s="84"/>
      <c r="DS887" s="84"/>
      <c r="DT887" s="84"/>
      <c r="DU887" s="84"/>
      <c r="DV887" s="84"/>
      <c r="DW887" s="84"/>
      <c r="DX887" s="84"/>
      <c r="DY887" s="84"/>
      <c r="DZ887" s="84"/>
      <c r="EA887" s="84"/>
      <c r="EB887" s="84"/>
      <c r="EC887" s="84"/>
      <c r="ED887" s="84"/>
      <c r="EE887" s="84"/>
      <c r="EF887" s="84"/>
      <c r="EG887" s="84"/>
      <c r="EH887" s="84"/>
      <c r="EI887" s="84"/>
      <c r="EJ887" s="84"/>
      <c r="EK887" s="84"/>
      <c r="EL887" s="84"/>
      <c r="EM887" s="84"/>
      <c r="EN887" s="84"/>
      <c r="EO887" s="84"/>
      <c r="EP887" s="84"/>
      <c r="EQ887" s="84"/>
      <c r="ER887" s="84"/>
      <c r="ES887" s="84"/>
      <c r="ET887" s="84"/>
      <c r="EU887" s="84"/>
      <c r="EV887" s="84"/>
      <c r="EW887" s="84"/>
      <c r="EX887" s="84"/>
      <c r="EY887" s="84"/>
      <c r="EZ887" s="84"/>
      <c r="FA887" s="84"/>
      <c r="FB887" s="84"/>
      <c r="FC887" s="84"/>
      <c r="FD887" s="84"/>
      <c r="FE887" s="84"/>
      <c r="FF887" s="84"/>
      <c r="FG887" s="84"/>
      <c r="FH887" s="84"/>
      <c r="FI887" s="84"/>
      <c r="FJ887" s="84"/>
      <c r="FK887" s="84"/>
      <c r="FL887" s="84"/>
      <c r="FM887" s="84"/>
      <c r="FN887" s="84"/>
      <c r="FO887" s="84"/>
      <c r="FP887" s="84"/>
    </row>
    <row r="888" spans="1:172" s="99" customFormat="1" x14ac:dyDescent="0.35">
      <c r="A888" s="137"/>
      <c r="B888" s="138" t="s">
        <v>19</v>
      </c>
      <c r="C888" s="139"/>
      <c r="D888" s="140">
        <v>90</v>
      </c>
      <c r="E888" s="141">
        <v>90</v>
      </c>
      <c r="F888" s="140"/>
      <c r="G888" s="141"/>
      <c r="H888" s="140"/>
      <c r="I888" s="142"/>
      <c r="J888" s="143"/>
      <c r="K888" s="206"/>
      <c r="L888" s="206"/>
      <c r="M888" s="206"/>
      <c r="N888" s="206"/>
      <c r="O888" s="206"/>
      <c r="P888" s="206"/>
      <c r="Q888" s="206"/>
      <c r="R888" s="206"/>
      <c r="S888" s="155"/>
      <c r="T888" s="84"/>
      <c r="U888" s="84"/>
      <c r="V888" s="84"/>
      <c r="W888" s="84"/>
      <c r="X888" s="84"/>
      <c r="Y888" s="84"/>
      <c r="Z888" s="84"/>
      <c r="AA888" s="84"/>
      <c r="AB888" s="84"/>
      <c r="AC888" s="84"/>
      <c r="AD888" s="84"/>
      <c r="AE888" s="84"/>
      <c r="AF888" s="84"/>
      <c r="AG888" s="84"/>
      <c r="AH888" s="84"/>
      <c r="AI888" s="84"/>
      <c r="AJ888" s="84"/>
      <c r="AK888" s="84"/>
      <c r="AL888" s="84"/>
      <c r="AM888" s="84"/>
      <c r="AN888" s="84"/>
      <c r="AO888" s="84"/>
      <c r="AP888" s="84"/>
      <c r="AQ888" s="84"/>
      <c r="AR888" s="84"/>
      <c r="AS888" s="84"/>
      <c r="AT888" s="84"/>
      <c r="AU888" s="84"/>
      <c r="AV888" s="84"/>
      <c r="AW888" s="84"/>
      <c r="AX888" s="84"/>
      <c r="AY888" s="84"/>
      <c r="AZ888" s="84"/>
      <c r="BA888" s="84"/>
      <c r="BB888" s="84"/>
      <c r="BC888" s="84"/>
      <c r="BD888" s="84"/>
      <c r="BE888" s="84"/>
      <c r="BF888" s="84"/>
      <c r="BG888" s="84"/>
      <c r="BH888" s="84"/>
      <c r="BI888" s="84"/>
      <c r="BJ888" s="84"/>
      <c r="BK888" s="84"/>
      <c r="BL888" s="84"/>
      <c r="BM888" s="84"/>
      <c r="BN888" s="84"/>
      <c r="BO888" s="84"/>
      <c r="BP888" s="84"/>
      <c r="BQ888" s="84"/>
      <c r="BR888" s="84"/>
      <c r="BS888" s="84"/>
      <c r="BT888" s="84"/>
      <c r="BU888" s="84"/>
      <c r="BV888" s="84"/>
      <c r="BW888" s="84"/>
      <c r="BX888" s="84"/>
      <c r="BY888" s="84"/>
      <c r="BZ888" s="84"/>
      <c r="CA888" s="84"/>
      <c r="CB888" s="84"/>
      <c r="CC888" s="84"/>
      <c r="CD888" s="84"/>
      <c r="CE888" s="84"/>
      <c r="CF888" s="84"/>
      <c r="CG888" s="84"/>
      <c r="CH888" s="84"/>
      <c r="CI888" s="84"/>
      <c r="CJ888" s="84"/>
      <c r="CK888" s="84"/>
      <c r="CL888" s="84"/>
      <c r="CM888" s="84"/>
      <c r="CN888" s="84"/>
      <c r="CO888" s="84"/>
      <c r="CP888" s="84"/>
      <c r="CQ888" s="84"/>
      <c r="CR888" s="84"/>
      <c r="CS888" s="84"/>
      <c r="CT888" s="84"/>
      <c r="CU888" s="84"/>
      <c r="CV888" s="84"/>
      <c r="CW888" s="84"/>
      <c r="CX888" s="84"/>
      <c r="CY888" s="84"/>
      <c r="CZ888" s="84"/>
      <c r="DA888" s="84"/>
      <c r="DB888" s="84"/>
      <c r="DC888" s="84"/>
      <c r="DD888" s="84"/>
      <c r="DE888" s="84"/>
      <c r="DF888" s="84"/>
      <c r="DG888" s="84"/>
      <c r="DH888" s="84"/>
      <c r="DI888" s="84"/>
      <c r="DJ888" s="84"/>
      <c r="DK888" s="84"/>
      <c r="DL888" s="84"/>
      <c r="DM888" s="84"/>
      <c r="DN888" s="84"/>
      <c r="DO888" s="84"/>
      <c r="DP888" s="84"/>
      <c r="DQ888" s="84"/>
      <c r="DR888" s="84"/>
      <c r="DS888" s="84"/>
      <c r="DT888" s="84"/>
      <c r="DU888" s="84"/>
      <c r="DV888" s="84"/>
      <c r="DW888" s="84"/>
      <c r="DX888" s="84"/>
      <c r="DY888" s="84"/>
      <c r="DZ888" s="84"/>
      <c r="EA888" s="84"/>
      <c r="EB888" s="84"/>
      <c r="EC888" s="84"/>
      <c r="ED888" s="84"/>
      <c r="EE888" s="84"/>
      <c r="EF888" s="84"/>
      <c r="EG888" s="84"/>
      <c r="EH888" s="84"/>
      <c r="EI888" s="84"/>
      <c r="EJ888" s="84"/>
      <c r="EK888" s="84"/>
      <c r="EL888" s="84"/>
      <c r="EM888" s="84"/>
      <c r="EN888" s="84"/>
      <c r="EO888" s="84"/>
      <c r="EP888" s="84"/>
      <c r="EQ888" s="84"/>
      <c r="ER888" s="84"/>
      <c r="ES888" s="84"/>
      <c r="ET888" s="84"/>
      <c r="EU888" s="84"/>
      <c r="EV888" s="84"/>
      <c r="EW888" s="84"/>
      <c r="EX888" s="84"/>
      <c r="EY888" s="84"/>
      <c r="EZ888" s="84"/>
      <c r="FA888" s="84"/>
      <c r="FB888" s="84"/>
      <c r="FC888" s="84"/>
      <c r="FD888" s="84"/>
      <c r="FE888" s="84"/>
      <c r="FF888" s="84"/>
      <c r="FG888" s="84"/>
      <c r="FH888" s="84"/>
      <c r="FI888" s="84"/>
      <c r="FJ888" s="84"/>
      <c r="FK888" s="84"/>
      <c r="FL888" s="84"/>
      <c r="FM888" s="84"/>
      <c r="FN888" s="84"/>
      <c r="FO888" s="84"/>
      <c r="FP888" s="84"/>
    </row>
    <row r="889" spans="1:172" s="99" customFormat="1" x14ac:dyDescent="0.35">
      <c r="A889" s="137"/>
      <c r="B889" s="138" t="s">
        <v>36</v>
      </c>
      <c r="C889" s="139"/>
      <c r="D889" s="140">
        <v>21.25</v>
      </c>
      <c r="E889" s="141">
        <v>17</v>
      </c>
      <c r="F889" s="140"/>
      <c r="G889" s="141"/>
      <c r="H889" s="140"/>
      <c r="I889" s="142"/>
      <c r="J889" s="143"/>
      <c r="K889" s="206"/>
      <c r="L889" s="206"/>
      <c r="M889" s="206"/>
      <c r="N889" s="206"/>
      <c r="O889" s="206"/>
      <c r="P889" s="206"/>
      <c r="Q889" s="206"/>
      <c r="R889" s="206"/>
      <c r="S889" s="155"/>
      <c r="T889" s="84"/>
      <c r="U889" s="84"/>
      <c r="V889" s="84"/>
      <c r="W889" s="84"/>
      <c r="X889" s="84"/>
      <c r="Y889" s="84"/>
      <c r="Z889" s="84"/>
      <c r="AA889" s="84"/>
      <c r="AB889" s="84"/>
      <c r="AC889" s="84"/>
      <c r="AD889" s="84"/>
      <c r="AE889" s="84"/>
      <c r="AF889" s="84"/>
      <c r="AG889" s="84"/>
      <c r="AH889" s="84"/>
      <c r="AI889" s="84"/>
      <c r="AJ889" s="84"/>
      <c r="AK889" s="84"/>
      <c r="AL889" s="84"/>
      <c r="AM889" s="84"/>
      <c r="AN889" s="84"/>
      <c r="AO889" s="84"/>
      <c r="AP889" s="84"/>
      <c r="AQ889" s="84"/>
      <c r="AR889" s="84"/>
      <c r="AS889" s="84"/>
      <c r="AT889" s="84"/>
      <c r="AU889" s="84"/>
      <c r="AV889" s="84"/>
      <c r="AW889" s="84"/>
      <c r="AX889" s="84"/>
      <c r="AY889" s="84"/>
      <c r="AZ889" s="84"/>
      <c r="BA889" s="84"/>
      <c r="BB889" s="84"/>
      <c r="BC889" s="84"/>
      <c r="BD889" s="84"/>
      <c r="BE889" s="84"/>
      <c r="BF889" s="84"/>
      <c r="BG889" s="84"/>
      <c r="BH889" s="84"/>
      <c r="BI889" s="84"/>
      <c r="BJ889" s="84"/>
      <c r="BK889" s="84"/>
      <c r="BL889" s="84"/>
      <c r="BM889" s="84"/>
      <c r="BN889" s="84"/>
      <c r="BO889" s="84"/>
      <c r="BP889" s="84"/>
      <c r="BQ889" s="84"/>
      <c r="BR889" s="84"/>
      <c r="BS889" s="84"/>
      <c r="BT889" s="84"/>
      <c r="BU889" s="84"/>
      <c r="BV889" s="84"/>
      <c r="BW889" s="84"/>
      <c r="BX889" s="84"/>
      <c r="BY889" s="84"/>
      <c r="BZ889" s="84"/>
      <c r="CA889" s="84"/>
      <c r="CB889" s="84"/>
      <c r="CC889" s="84"/>
      <c r="CD889" s="84"/>
      <c r="CE889" s="84"/>
      <c r="CF889" s="84"/>
      <c r="CG889" s="84"/>
      <c r="CH889" s="84"/>
      <c r="CI889" s="84"/>
      <c r="CJ889" s="84"/>
      <c r="CK889" s="84"/>
      <c r="CL889" s="84"/>
      <c r="CM889" s="84"/>
      <c r="CN889" s="84"/>
      <c r="CO889" s="84"/>
      <c r="CP889" s="84"/>
      <c r="CQ889" s="84"/>
      <c r="CR889" s="84"/>
      <c r="CS889" s="84"/>
      <c r="CT889" s="84"/>
      <c r="CU889" s="84"/>
      <c r="CV889" s="84"/>
      <c r="CW889" s="84"/>
      <c r="CX889" s="84"/>
      <c r="CY889" s="84"/>
      <c r="CZ889" s="84"/>
      <c r="DA889" s="84"/>
      <c r="DB889" s="84"/>
      <c r="DC889" s="84"/>
      <c r="DD889" s="84"/>
      <c r="DE889" s="84"/>
      <c r="DF889" s="84"/>
      <c r="DG889" s="84"/>
      <c r="DH889" s="84"/>
      <c r="DI889" s="84"/>
      <c r="DJ889" s="84"/>
      <c r="DK889" s="84"/>
      <c r="DL889" s="84"/>
      <c r="DM889" s="84"/>
      <c r="DN889" s="84"/>
      <c r="DO889" s="84"/>
      <c r="DP889" s="84"/>
      <c r="DQ889" s="84"/>
      <c r="DR889" s="84"/>
      <c r="DS889" s="84"/>
      <c r="DT889" s="84"/>
      <c r="DU889" s="84"/>
      <c r="DV889" s="84"/>
      <c r="DW889" s="84"/>
      <c r="DX889" s="84"/>
      <c r="DY889" s="84"/>
      <c r="DZ889" s="84"/>
      <c r="EA889" s="84"/>
      <c r="EB889" s="84"/>
      <c r="EC889" s="84"/>
      <c r="ED889" s="84"/>
      <c r="EE889" s="84"/>
      <c r="EF889" s="84"/>
      <c r="EG889" s="84"/>
      <c r="EH889" s="84"/>
      <c r="EI889" s="84"/>
      <c r="EJ889" s="84"/>
      <c r="EK889" s="84"/>
      <c r="EL889" s="84"/>
      <c r="EM889" s="84"/>
      <c r="EN889" s="84"/>
      <c r="EO889" s="84"/>
      <c r="EP889" s="84"/>
      <c r="EQ889" s="84"/>
      <c r="ER889" s="84"/>
      <c r="ES889" s="84"/>
      <c r="ET889" s="84"/>
      <c r="EU889" s="84"/>
      <c r="EV889" s="84"/>
      <c r="EW889" s="84"/>
      <c r="EX889" s="84"/>
      <c r="EY889" s="84"/>
      <c r="EZ889" s="84"/>
      <c r="FA889" s="84"/>
      <c r="FB889" s="84"/>
      <c r="FC889" s="84"/>
      <c r="FD889" s="84"/>
      <c r="FE889" s="84"/>
      <c r="FF889" s="84"/>
      <c r="FG889" s="84"/>
      <c r="FH889" s="84"/>
      <c r="FI889" s="84"/>
      <c r="FJ889" s="84"/>
      <c r="FK889" s="84"/>
      <c r="FL889" s="84"/>
      <c r="FM889" s="84"/>
      <c r="FN889" s="84"/>
      <c r="FO889" s="84"/>
      <c r="FP889" s="84"/>
    </row>
    <row r="890" spans="1:172" s="99" customFormat="1" x14ac:dyDescent="0.35">
      <c r="A890" s="137"/>
      <c r="B890" s="138" t="s">
        <v>37</v>
      </c>
      <c r="C890" s="139"/>
      <c r="D890" s="140">
        <v>2.38</v>
      </c>
      <c r="E890" s="141">
        <v>2</v>
      </c>
      <c r="F890" s="140"/>
      <c r="G890" s="141"/>
      <c r="H890" s="140"/>
      <c r="I890" s="142"/>
      <c r="J890" s="143"/>
      <c r="K890" s="206"/>
      <c r="L890" s="206"/>
      <c r="M890" s="206"/>
      <c r="N890" s="206"/>
      <c r="O890" s="206"/>
      <c r="P890" s="206"/>
      <c r="Q890" s="206"/>
      <c r="R890" s="206"/>
      <c r="S890" s="155"/>
      <c r="T890" s="84"/>
      <c r="U890" s="84"/>
      <c r="V890" s="84"/>
      <c r="W890" s="84"/>
      <c r="X890" s="84"/>
      <c r="Y890" s="84"/>
      <c r="Z890" s="84"/>
      <c r="AA890" s="84"/>
      <c r="AB890" s="84"/>
      <c r="AC890" s="84"/>
      <c r="AD890" s="84"/>
      <c r="AE890" s="84"/>
      <c r="AF890" s="84"/>
      <c r="AG890" s="84"/>
      <c r="AH890" s="84"/>
      <c r="AI890" s="84"/>
      <c r="AJ890" s="84"/>
      <c r="AK890" s="84"/>
      <c r="AL890" s="84"/>
      <c r="AM890" s="84"/>
      <c r="AN890" s="84"/>
      <c r="AO890" s="84"/>
      <c r="AP890" s="84"/>
      <c r="AQ890" s="84"/>
      <c r="AR890" s="84"/>
      <c r="AS890" s="84"/>
      <c r="AT890" s="84"/>
      <c r="AU890" s="84"/>
      <c r="AV890" s="84"/>
      <c r="AW890" s="84"/>
      <c r="AX890" s="84"/>
      <c r="AY890" s="84"/>
      <c r="AZ890" s="84"/>
      <c r="BA890" s="84"/>
      <c r="BB890" s="84"/>
      <c r="BC890" s="84"/>
      <c r="BD890" s="84"/>
      <c r="BE890" s="84"/>
      <c r="BF890" s="84"/>
      <c r="BG890" s="84"/>
      <c r="BH890" s="84"/>
      <c r="BI890" s="84"/>
      <c r="BJ890" s="84"/>
      <c r="BK890" s="84"/>
      <c r="BL890" s="84"/>
      <c r="BM890" s="84"/>
      <c r="BN890" s="84"/>
      <c r="BO890" s="84"/>
      <c r="BP890" s="84"/>
      <c r="BQ890" s="84"/>
      <c r="BR890" s="84"/>
      <c r="BS890" s="84"/>
      <c r="BT890" s="84"/>
      <c r="BU890" s="84"/>
      <c r="BV890" s="84"/>
      <c r="BW890" s="84"/>
      <c r="BX890" s="84"/>
      <c r="BY890" s="84"/>
      <c r="BZ890" s="84"/>
      <c r="CA890" s="84"/>
      <c r="CB890" s="84"/>
      <c r="CC890" s="84"/>
      <c r="CD890" s="84"/>
      <c r="CE890" s="84"/>
      <c r="CF890" s="84"/>
      <c r="CG890" s="84"/>
      <c r="CH890" s="84"/>
      <c r="CI890" s="84"/>
      <c r="CJ890" s="84"/>
      <c r="CK890" s="84"/>
      <c r="CL890" s="84"/>
      <c r="CM890" s="84"/>
      <c r="CN890" s="84"/>
      <c r="CO890" s="84"/>
      <c r="CP890" s="84"/>
      <c r="CQ890" s="84"/>
      <c r="CR890" s="84"/>
      <c r="CS890" s="84"/>
      <c r="CT890" s="84"/>
      <c r="CU890" s="84"/>
      <c r="CV890" s="84"/>
      <c r="CW890" s="84"/>
      <c r="CX890" s="84"/>
      <c r="CY890" s="84"/>
      <c r="CZ890" s="84"/>
      <c r="DA890" s="84"/>
      <c r="DB890" s="84"/>
      <c r="DC890" s="84"/>
      <c r="DD890" s="84"/>
      <c r="DE890" s="84"/>
      <c r="DF890" s="84"/>
      <c r="DG890" s="84"/>
      <c r="DH890" s="84"/>
      <c r="DI890" s="84"/>
      <c r="DJ890" s="84"/>
      <c r="DK890" s="84"/>
      <c r="DL890" s="84"/>
      <c r="DM890" s="84"/>
      <c r="DN890" s="84"/>
      <c r="DO890" s="84"/>
      <c r="DP890" s="84"/>
      <c r="DQ890" s="84"/>
      <c r="DR890" s="84"/>
      <c r="DS890" s="84"/>
      <c r="DT890" s="84"/>
      <c r="DU890" s="84"/>
      <c r="DV890" s="84"/>
      <c r="DW890" s="84"/>
      <c r="DX890" s="84"/>
      <c r="DY890" s="84"/>
      <c r="DZ890" s="84"/>
      <c r="EA890" s="84"/>
      <c r="EB890" s="84"/>
      <c r="EC890" s="84"/>
      <c r="ED890" s="84"/>
      <c r="EE890" s="84"/>
      <c r="EF890" s="84"/>
      <c r="EG890" s="84"/>
      <c r="EH890" s="84"/>
      <c r="EI890" s="84"/>
      <c r="EJ890" s="84"/>
      <c r="EK890" s="84"/>
      <c r="EL890" s="84"/>
      <c r="EM890" s="84"/>
      <c r="EN890" s="84"/>
      <c r="EO890" s="84"/>
      <c r="EP890" s="84"/>
      <c r="EQ890" s="84"/>
      <c r="ER890" s="84"/>
      <c r="ES890" s="84"/>
      <c r="ET890" s="84"/>
      <c r="EU890" s="84"/>
      <c r="EV890" s="84"/>
      <c r="EW890" s="84"/>
      <c r="EX890" s="84"/>
      <c r="EY890" s="84"/>
      <c r="EZ890" s="84"/>
      <c r="FA890" s="84"/>
      <c r="FB890" s="84"/>
      <c r="FC890" s="84"/>
      <c r="FD890" s="84"/>
      <c r="FE890" s="84"/>
      <c r="FF890" s="84"/>
      <c r="FG890" s="84"/>
      <c r="FH890" s="84"/>
      <c r="FI890" s="84"/>
      <c r="FJ890" s="84"/>
      <c r="FK890" s="84"/>
      <c r="FL890" s="84"/>
      <c r="FM890" s="84"/>
      <c r="FN890" s="84"/>
      <c r="FO890" s="84"/>
      <c r="FP890" s="84"/>
    </row>
    <row r="891" spans="1:172" s="99" customFormat="1" x14ac:dyDescent="0.35">
      <c r="A891" s="137"/>
      <c r="B891" s="138" t="s">
        <v>21</v>
      </c>
      <c r="C891" s="139"/>
      <c r="D891" s="140">
        <v>0.5</v>
      </c>
      <c r="E891" s="141">
        <v>0.5</v>
      </c>
      <c r="F891" s="140"/>
      <c r="G891" s="141"/>
      <c r="H891" s="140"/>
      <c r="I891" s="142"/>
      <c r="J891" s="143"/>
      <c r="K891" s="206"/>
      <c r="L891" s="206"/>
      <c r="M891" s="206"/>
      <c r="N891" s="206"/>
      <c r="O891" s="206"/>
      <c r="P891" s="206"/>
      <c r="Q891" s="206"/>
      <c r="R891" s="206"/>
      <c r="S891" s="155"/>
      <c r="T891" s="84"/>
      <c r="U891" s="84"/>
      <c r="V891" s="84"/>
      <c r="W891" s="84"/>
      <c r="X891" s="84"/>
      <c r="Y891" s="84"/>
      <c r="Z891" s="84"/>
      <c r="AA891" s="84"/>
      <c r="AB891" s="84"/>
      <c r="AC891" s="84"/>
      <c r="AD891" s="84"/>
      <c r="AE891" s="84"/>
      <c r="AF891" s="84"/>
      <c r="AG891" s="84"/>
      <c r="AH891" s="84"/>
      <c r="AI891" s="84"/>
      <c r="AJ891" s="84"/>
      <c r="AK891" s="84"/>
      <c r="AL891" s="84"/>
      <c r="AM891" s="84"/>
      <c r="AN891" s="84"/>
      <c r="AO891" s="84"/>
      <c r="AP891" s="84"/>
      <c r="AQ891" s="84"/>
      <c r="AR891" s="84"/>
      <c r="AS891" s="84"/>
      <c r="AT891" s="84"/>
      <c r="AU891" s="84"/>
      <c r="AV891" s="84"/>
      <c r="AW891" s="84"/>
      <c r="AX891" s="84"/>
      <c r="AY891" s="84"/>
      <c r="AZ891" s="84"/>
      <c r="BA891" s="84"/>
      <c r="BB891" s="84"/>
      <c r="BC891" s="84"/>
      <c r="BD891" s="84"/>
      <c r="BE891" s="84"/>
      <c r="BF891" s="84"/>
      <c r="BG891" s="84"/>
      <c r="BH891" s="84"/>
      <c r="BI891" s="84"/>
      <c r="BJ891" s="84"/>
      <c r="BK891" s="84"/>
      <c r="BL891" s="84"/>
      <c r="BM891" s="84"/>
      <c r="BN891" s="84"/>
      <c r="BO891" s="84"/>
      <c r="BP891" s="84"/>
      <c r="BQ891" s="84"/>
      <c r="BR891" s="84"/>
      <c r="BS891" s="84"/>
      <c r="BT891" s="84"/>
      <c r="BU891" s="84"/>
      <c r="BV891" s="84"/>
      <c r="BW891" s="84"/>
      <c r="BX891" s="84"/>
      <c r="BY891" s="84"/>
      <c r="BZ891" s="84"/>
      <c r="CA891" s="84"/>
      <c r="CB891" s="84"/>
      <c r="CC891" s="84"/>
      <c r="CD891" s="84"/>
      <c r="CE891" s="84"/>
      <c r="CF891" s="84"/>
      <c r="CG891" s="84"/>
      <c r="CH891" s="84"/>
      <c r="CI891" s="84"/>
      <c r="CJ891" s="84"/>
      <c r="CK891" s="84"/>
      <c r="CL891" s="84"/>
      <c r="CM891" s="84"/>
      <c r="CN891" s="84"/>
      <c r="CO891" s="84"/>
      <c r="CP891" s="84"/>
      <c r="CQ891" s="84"/>
      <c r="CR891" s="84"/>
      <c r="CS891" s="84"/>
      <c r="CT891" s="84"/>
      <c r="CU891" s="84"/>
      <c r="CV891" s="84"/>
      <c r="CW891" s="84"/>
      <c r="CX891" s="84"/>
      <c r="CY891" s="84"/>
      <c r="CZ891" s="84"/>
      <c r="DA891" s="84"/>
      <c r="DB891" s="84"/>
      <c r="DC891" s="84"/>
      <c r="DD891" s="84"/>
      <c r="DE891" s="84"/>
      <c r="DF891" s="84"/>
      <c r="DG891" s="84"/>
      <c r="DH891" s="84"/>
      <c r="DI891" s="84"/>
      <c r="DJ891" s="84"/>
      <c r="DK891" s="84"/>
      <c r="DL891" s="84"/>
      <c r="DM891" s="84"/>
      <c r="DN891" s="84"/>
      <c r="DO891" s="84"/>
      <c r="DP891" s="84"/>
      <c r="DQ891" s="84"/>
      <c r="DR891" s="84"/>
      <c r="DS891" s="84"/>
      <c r="DT891" s="84"/>
      <c r="DU891" s="84"/>
      <c r="DV891" s="84"/>
      <c r="DW891" s="84"/>
      <c r="DX891" s="84"/>
      <c r="DY891" s="84"/>
      <c r="DZ891" s="84"/>
      <c r="EA891" s="84"/>
      <c r="EB891" s="84"/>
      <c r="EC891" s="84"/>
      <c r="ED891" s="84"/>
      <c r="EE891" s="84"/>
      <c r="EF891" s="84"/>
      <c r="EG891" s="84"/>
      <c r="EH891" s="84"/>
      <c r="EI891" s="84"/>
      <c r="EJ891" s="84"/>
      <c r="EK891" s="84"/>
      <c r="EL891" s="84"/>
      <c r="EM891" s="84"/>
      <c r="EN891" s="84"/>
      <c r="EO891" s="84"/>
      <c r="EP891" s="84"/>
      <c r="EQ891" s="84"/>
      <c r="ER891" s="84"/>
      <c r="ES891" s="84"/>
      <c r="ET891" s="84"/>
      <c r="EU891" s="84"/>
      <c r="EV891" s="84"/>
      <c r="EW891" s="84"/>
      <c r="EX891" s="84"/>
      <c r="EY891" s="84"/>
      <c r="EZ891" s="84"/>
      <c r="FA891" s="84"/>
      <c r="FB891" s="84"/>
      <c r="FC891" s="84"/>
      <c r="FD891" s="84"/>
      <c r="FE891" s="84"/>
      <c r="FF891" s="84"/>
      <c r="FG891" s="84"/>
      <c r="FH891" s="84"/>
      <c r="FI891" s="84"/>
      <c r="FJ891" s="84"/>
      <c r="FK891" s="84"/>
      <c r="FL891" s="84"/>
      <c r="FM891" s="84"/>
      <c r="FN891" s="84"/>
      <c r="FO891" s="84"/>
      <c r="FP891" s="84"/>
    </row>
    <row r="892" spans="1:172" s="99" customFormat="1" ht="26.25" customHeight="1" x14ac:dyDescent="0.35">
      <c r="A892" s="137"/>
      <c r="B892" s="138" t="s">
        <v>22</v>
      </c>
      <c r="C892" s="139"/>
      <c r="D892" s="140">
        <v>4</v>
      </c>
      <c r="E892" s="141">
        <v>4</v>
      </c>
      <c r="F892" s="140"/>
      <c r="G892" s="141"/>
      <c r="H892" s="140"/>
      <c r="I892" s="142"/>
      <c r="J892" s="143"/>
      <c r="K892" s="206"/>
      <c r="L892" s="206"/>
      <c r="M892" s="206"/>
      <c r="N892" s="206"/>
      <c r="O892" s="206"/>
      <c r="P892" s="206"/>
      <c r="Q892" s="206"/>
      <c r="R892" s="206"/>
      <c r="S892" s="155"/>
      <c r="T892" s="84"/>
      <c r="U892" s="84"/>
      <c r="V892" s="84"/>
      <c r="W892" s="84"/>
      <c r="X892" s="84"/>
      <c r="Y892" s="84"/>
      <c r="Z892" s="84"/>
      <c r="AA892" s="84"/>
      <c r="AB892" s="84"/>
      <c r="AC892" s="84"/>
      <c r="AD892" s="84"/>
      <c r="AE892" s="84"/>
      <c r="AF892" s="84"/>
      <c r="AG892" s="84"/>
      <c r="AH892" s="84"/>
      <c r="AI892" s="84"/>
      <c r="AJ892" s="84"/>
      <c r="AK892" s="84"/>
      <c r="AL892" s="84"/>
      <c r="AM892" s="84"/>
      <c r="AN892" s="84"/>
      <c r="AO892" s="84"/>
      <c r="AP892" s="84"/>
      <c r="AQ892" s="84"/>
      <c r="AR892" s="84"/>
      <c r="AS892" s="84"/>
      <c r="AT892" s="84"/>
      <c r="AU892" s="84"/>
      <c r="AV892" s="84"/>
      <c r="AW892" s="84"/>
      <c r="AX892" s="84"/>
      <c r="AY892" s="84"/>
      <c r="AZ892" s="84"/>
      <c r="BA892" s="84"/>
      <c r="BB892" s="84"/>
      <c r="BC892" s="84"/>
      <c r="BD892" s="84"/>
      <c r="BE892" s="84"/>
      <c r="BF892" s="84"/>
      <c r="BG892" s="84"/>
      <c r="BH892" s="84"/>
      <c r="BI892" s="84"/>
      <c r="BJ892" s="84"/>
      <c r="BK892" s="84"/>
      <c r="BL892" s="84"/>
      <c r="BM892" s="84"/>
      <c r="BN892" s="84"/>
      <c r="BO892" s="84"/>
      <c r="BP892" s="84"/>
      <c r="BQ892" s="84"/>
      <c r="BR892" s="84"/>
      <c r="BS892" s="84"/>
      <c r="BT892" s="84"/>
      <c r="BU892" s="84"/>
      <c r="BV892" s="84"/>
      <c r="BW892" s="84"/>
      <c r="BX892" s="84"/>
      <c r="BY892" s="84"/>
      <c r="BZ892" s="84"/>
      <c r="CA892" s="84"/>
      <c r="CB892" s="84"/>
      <c r="CC892" s="84"/>
      <c r="CD892" s="84"/>
      <c r="CE892" s="84"/>
      <c r="CF892" s="84"/>
      <c r="CG892" s="84"/>
      <c r="CH892" s="84"/>
      <c r="CI892" s="84"/>
      <c r="CJ892" s="84"/>
      <c r="CK892" s="84"/>
      <c r="CL892" s="84"/>
      <c r="CM892" s="84"/>
      <c r="CN892" s="84"/>
      <c r="CO892" s="84"/>
      <c r="CP892" s="84"/>
      <c r="CQ892" s="84"/>
      <c r="CR892" s="84"/>
      <c r="CS892" s="84"/>
      <c r="CT892" s="84"/>
      <c r="CU892" s="84"/>
      <c r="CV892" s="84"/>
      <c r="CW892" s="84"/>
      <c r="CX892" s="84"/>
      <c r="CY892" s="84"/>
      <c r="CZ892" s="84"/>
      <c r="DA892" s="84"/>
      <c r="DB892" s="84"/>
      <c r="DC892" s="84"/>
      <c r="DD892" s="84"/>
      <c r="DE892" s="84"/>
      <c r="DF892" s="84"/>
      <c r="DG892" s="84"/>
      <c r="DH892" s="84"/>
      <c r="DI892" s="84"/>
      <c r="DJ892" s="84"/>
      <c r="DK892" s="84"/>
      <c r="DL892" s="84"/>
      <c r="DM892" s="84"/>
      <c r="DN892" s="84"/>
      <c r="DO892" s="84"/>
      <c r="DP892" s="84"/>
      <c r="DQ892" s="84"/>
      <c r="DR892" s="84"/>
      <c r="DS892" s="84"/>
      <c r="DT892" s="84"/>
      <c r="DU892" s="84"/>
      <c r="DV892" s="84"/>
      <c r="DW892" s="84"/>
      <c r="DX892" s="84"/>
      <c r="DY892" s="84"/>
      <c r="DZ892" s="84"/>
      <c r="EA892" s="84"/>
      <c r="EB892" s="84"/>
      <c r="EC892" s="84"/>
      <c r="ED892" s="84"/>
      <c r="EE892" s="84"/>
      <c r="EF892" s="84"/>
      <c r="EG892" s="84"/>
      <c r="EH892" s="84"/>
      <c r="EI892" s="84"/>
      <c r="EJ892" s="84"/>
      <c r="EK892" s="84"/>
      <c r="EL892" s="84"/>
      <c r="EM892" s="84"/>
      <c r="EN892" s="84"/>
      <c r="EO892" s="84"/>
      <c r="EP892" s="84"/>
      <c r="EQ892" s="84"/>
      <c r="ER892" s="84"/>
      <c r="ES892" s="84"/>
      <c r="ET892" s="84"/>
      <c r="EU892" s="84"/>
      <c r="EV892" s="84"/>
      <c r="EW892" s="84"/>
      <c r="EX892" s="84"/>
      <c r="EY892" s="84"/>
      <c r="EZ892" s="84"/>
      <c r="FA892" s="84"/>
      <c r="FB892" s="84"/>
      <c r="FC892" s="84"/>
      <c r="FD892" s="84"/>
      <c r="FE892" s="84"/>
      <c r="FF892" s="84"/>
      <c r="FG892" s="84"/>
      <c r="FH892" s="84"/>
      <c r="FI892" s="84"/>
      <c r="FJ892" s="84"/>
      <c r="FK892" s="84"/>
      <c r="FL892" s="84"/>
      <c r="FM892" s="84"/>
      <c r="FN892" s="84"/>
      <c r="FO892" s="84"/>
      <c r="FP892" s="84"/>
    </row>
    <row r="893" spans="1:172" s="75" customFormat="1" x14ac:dyDescent="0.35">
      <c r="A893" s="229" t="s">
        <v>378</v>
      </c>
      <c r="B893" s="138"/>
      <c r="C893" s="139">
        <v>180</v>
      </c>
      <c r="D893" s="140"/>
      <c r="E893" s="141"/>
      <c r="F893" s="230">
        <v>0.6</v>
      </c>
      <c r="G893" s="158">
        <v>0.03</v>
      </c>
      <c r="H893" s="159">
        <v>15</v>
      </c>
      <c r="I893" s="231">
        <v>62.5</v>
      </c>
      <c r="J893" s="151" t="s">
        <v>379</v>
      </c>
      <c r="K893" s="206"/>
      <c r="L893" s="206"/>
      <c r="M893" s="206"/>
      <c r="N893" s="206"/>
      <c r="O893" s="206"/>
      <c r="P893" s="206"/>
      <c r="Q893" s="206"/>
      <c r="R893" s="206"/>
      <c r="S893" s="155"/>
      <c r="T893" s="84"/>
      <c r="U893" s="84"/>
      <c r="V893" s="84"/>
      <c r="W893" s="84"/>
      <c r="X893" s="84"/>
      <c r="Y893" s="84"/>
      <c r="Z893" s="84"/>
      <c r="AA893" s="84"/>
      <c r="AB893" s="84"/>
      <c r="AC893" s="84"/>
      <c r="AD893" s="84"/>
      <c r="AE893" s="84"/>
      <c r="AF893" s="84"/>
      <c r="AG893" s="84"/>
      <c r="AH893" s="84"/>
      <c r="AI893" s="84"/>
      <c r="AJ893" s="84"/>
      <c r="AK893" s="84"/>
      <c r="AL893" s="84"/>
      <c r="AM893" s="84"/>
      <c r="AN893" s="84"/>
      <c r="AO893" s="84"/>
      <c r="AP893" s="84"/>
      <c r="AQ893" s="84"/>
      <c r="AR893" s="84"/>
      <c r="AS893" s="84"/>
      <c r="AT893" s="84"/>
      <c r="AU893" s="84"/>
      <c r="AV893" s="84"/>
      <c r="AW893" s="84"/>
      <c r="AX893" s="84"/>
      <c r="AY893" s="84"/>
      <c r="AZ893" s="84"/>
      <c r="BA893" s="84"/>
      <c r="BB893" s="84"/>
      <c r="BC893" s="84"/>
      <c r="BD893" s="84"/>
      <c r="BE893" s="84"/>
      <c r="BF893" s="84"/>
      <c r="BG893" s="84"/>
      <c r="BH893" s="84"/>
      <c r="BI893" s="84"/>
      <c r="BJ893" s="84"/>
      <c r="BK893" s="84"/>
      <c r="BL893" s="84"/>
      <c r="BM893" s="84"/>
      <c r="BN893" s="84"/>
      <c r="BO893" s="84"/>
      <c r="BP893" s="84"/>
      <c r="BQ893" s="84"/>
      <c r="BR893" s="84"/>
      <c r="BS893" s="84"/>
      <c r="BT893" s="84"/>
      <c r="BU893" s="84"/>
      <c r="BV893" s="84"/>
      <c r="BW893" s="84"/>
      <c r="BX893" s="84"/>
      <c r="BY893" s="84"/>
      <c r="BZ893" s="84"/>
      <c r="CA893" s="84"/>
      <c r="CB893" s="84"/>
      <c r="CC893" s="84"/>
      <c r="CD893" s="84"/>
      <c r="CE893" s="84"/>
      <c r="CF893" s="84"/>
      <c r="CG893" s="84"/>
      <c r="CH893" s="84"/>
      <c r="CI893" s="84"/>
      <c r="CJ893" s="84"/>
      <c r="CK893" s="84"/>
      <c r="CL893" s="84"/>
      <c r="CM893" s="84"/>
      <c r="CN893" s="84"/>
      <c r="CO893" s="84"/>
      <c r="CP893" s="84"/>
      <c r="CQ893" s="84"/>
      <c r="CR893" s="84"/>
      <c r="CS893" s="84"/>
      <c r="CT893" s="84"/>
      <c r="CU893" s="84"/>
      <c r="CV893" s="84"/>
      <c r="CW893" s="84"/>
      <c r="CX893" s="84"/>
      <c r="CY893" s="84"/>
      <c r="CZ893" s="84"/>
      <c r="DA893" s="84"/>
      <c r="DB893" s="84"/>
      <c r="DC893" s="84"/>
      <c r="DD893" s="84"/>
      <c r="DE893" s="84"/>
      <c r="DF893" s="84"/>
      <c r="DG893" s="84"/>
      <c r="DH893" s="84"/>
      <c r="DI893" s="84"/>
      <c r="DJ893" s="84"/>
      <c r="DK893" s="84"/>
      <c r="DL893" s="84"/>
      <c r="DM893" s="84"/>
      <c r="DN893" s="84"/>
      <c r="DO893" s="84"/>
      <c r="DP893" s="84"/>
      <c r="DQ893" s="84"/>
      <c r="DR893" s="84"/>
      <c r="DS893" s="84"/>
    </row>
    <row r="894" spans="1:172" s="75" customFormat="1" x14ac:dyDescent="0.35">
      <c r="A894" s="229"/>
      <c r="B894" s="138" t="s">
        <v>318</v>
      </c>
      <c r="C894" s="139"/>
      <c r="D894" s="140">
        <v>15.3</v>
      </c>
      <c r="E894" s="141">
        <v>15</v>
      </c>
      <c r="F894" s="230"/>
      <c r="G894" s="139"/>
      <c r="H894" s="163"/>
      <c r="I894" s="231"/>
      <c r="J894" s="151"/>
      <c r="K894" s="206"/>
      <c r="L894" s="206"/>
      <c r="M894" s="206"/>
      <c r="N894" s="206"/>
      <c r="O894" s="206"/>
      <c r="P894" s="206"/>
      <c r="Q894" s="206"/>
      <c r="R894" s="206"/>
      <c r="S894" s="155"/>
      <c r="T894" s="84"/>
      <c r="U894" s="84"/>
      <c r="V894" s="84"/>
      <c r="W894" s="84"/>
      <c r="X894" s="84"/>
      <c r="Y894" s="84"/>
      <c r="Z894" s="84"/>
      <c r="AA894" s="84"/>
      <c r="AB894" s="84"/>
      <c r="AC894" s="84"/>
      <c r="AD894" s="84"/>
      <c r="AE894" s="84"/>
      <c r="AF894" s="84"/>
      <c r="AG894" s="84"/>
      <c r="AH894" s="84"/>
      <c r="AI894" s="84"/>
      <c r="AJ894" s="84"/>
      <c r="AK894" s="84"/>
      <c r="AL894" s="84"/>
      <c r="AM894" s="84"/>
      <c r="AN894" s="84"/>
      <c r="AO894" s="84"/>
      <c r="AP894" s="84"/>
      <c r="AQ894" s="84"/>
      <c r="AR894" s="84"/>
      <c r="AS894" s="84"/>
      <c r="AT894" s="84"/>
      <c r="AU894" s="84"/>
      <c r="AV894" s="84"/>
      <c r="AW894" s="84"/>
      <c r="AX894" s="84"/>
      <c r="AY894" s="84"/>
      <c r="AZ894" s="84"/>
      <c r="BA894" s="84"/>
      <c r="BB894" s="84"/>
      <c r="BC894" s="84"/>
      <c r="BD894" s="84"/>
      <c r="BE894" s="84"/>
      <c r="BF894" s="84"/>
      <c r="BG894" s="84"/>
      <c r="BH894" s="84"/>
      <c r="BI894" s="84"/>
      <c r="BJ894" s="84"/>
      <c r="BK894" s="84"/>
      <c r="BL894" s="84"/>
      <c r="BM894" s="84"/>
      <c r="BN894" s="84"/>
      <c r="BO894" s="84"/>
      <c r="BP894" s="84"/>
      <c r="BQ894" s="84"/>
      <c r="BR894" s="84"/>
      <c r="BS894" s="84"/>
      <c r="BT894" s="84"/>
      <c r="BU894" s="84"/>
      <c r="BV894" s="84"/>
      <c r="BW894" s="84"/>
      <c r="BX894" s="84"/>
      <c r="BY894" s="84"/>
      <c r="BZ894" s="84"/>
      <c r="CA894" s="84"/>
      <c r="CB894" s="84"/>
      <c r="CC894" s="84"/>
      <c r="CD894" s="84"/>
      <c r="CE894" s="84"/>
      <c r="CF894" s="84"/>
      <c r="CG894" s="84"/>
      <c r="CH894" s="84"/>
      <c r="CI894" s="84"/>
      <c r="CJ894" s="84"/>
      <c r="CK894" s="84"/>
      <c r="CL894" s="84"/>
      <c r="CM894" s="84"/>
      <c r="CN894" s="84"/>
      <c r="CO894" s="84"/>
      <c r="CP894" s="84"/>
      <c r="CQ894" s="84"/>
      <c r="CR894" s="84"/>
      <c r="CS894" s="84"/>
      <c r="CT894" s="84"/>
      <c r="CU894" s="84"/>
      <c r="CV894" s="84"/>
      <c r="CW894" s="84"/>
      <c r="CX894" s="84"/>
      <c r="CY894" s="84"/>
      <c r="CZ894" s="84"/>
      <c r="DA894" s="84"/>
      <c r="DB894" s="84"/>
      <c r="DC894" s="84"/>
      <c r="DD894" s="84"/>
      <c r="DE894" s="84"/>
      <c r="DF894" s="84"/>
      <c r="DG894" s="84"/>
      <c r="DH894" s="84"/>
      <c r="DI894" s="84"/>
      <c r="DJ894" s="84"/>
      <c r="DK894" s="84"/>
      <c r="DL894" s="84"/>
      <c r="DM894" s="84"/>
      <c r="DN894" s="84"/>
      <c r="DO894" s="84"/>
      <c r="DP894" s="84"/>
      <c r="DQ894" s="84"/>
      <c r="DR894" s="84"/>
      <c r="DS894" s="84"/>
    </row>
    <row r="895" spans="1:172" s="75" customFormat="1" x14ac:dyDescent="0.35">
      <c r="A895" s="229"/>
      <c r="B895" s="138" t="s">
        <v>56</v>
      </c>
      <c r="C895" s="139"/>
      <c r="D895" s="140">
        <v>180</v>
      </c>
      <c r="E895" s="141">
        <v>180</v>
      </c>
      <c r="F895" s="230"/>
      <c r="G895" s="139"/>
      <c r="H895" s="163"/>
      <c r="I895" s="231"/>
      <c r="J895" s="151"/>
      <c r="K895" s="206"/>
      <c r="L895" s="206"/>
      <c r="M895" s="206"/>
      <c r="N895" s="206"/>
      <c r="O895" s="206"/>
      <c r="P895" s="206"/>
      <c r="Q895" s="206"/>
      <c r="R895" s="206"/>
      <c r="S895" s="155"/>
      <c r="T895" s="84"/>
      <c r="U895" s="84"/>
      <c r="V895" s="84"/>
      <c r="W895" s="84"/>
      <c r="X895" s="84"/>
      <c r="Y895" s="84"/>
      <c r="Z895" s="84"/>
      <c r="AA895" s="84"/>
      <c r="AB895" s="84"/>
      <c r="AC895" s="84"/>
      <c r="AD895" s="84"/>
      <c r="AE895" s="84"/>
      <c r="AF895" s="84"/>
      <c r="AG895" s="84"/>
      <c r="AH895" s="84"/>
      <c r="AI895" s="84"/>
      <c r="AJ895" s="84"/>
      <c r="AK895" s="84"/>
      <c r="AL895" s="84"/>
      <c r="AM895" s="84"/>
      <c r="AN895" s="84"/>
      <c r="AO895" s="84"/>
      <c r="AP895" s="84"/>
      <c r="AQ895" s="84"/>
      <c r="AR895" s="84"/>
      <c r="AS895" s="84"/>
      <c r="AT895" s="84"/>
      <c r="AU895" s="84"/>
      <c r="AV895" s="84"/>
      <c r="AW895" s="84"/>
      <c r="AX895" s="84"/>
      <c r="AY895" s="84"/>
      <c r="AZ895" s="84"/>
      <c r="BA895" s="84"/>
      <c r="BB895" s="84"/>
      <c r="BC895" s="84"/>
      <c r="BD895" s="84"/>
      <c r="BE895" s="84"/>
      <c r="BF895" s="84"/>
      <c r="BG895" s="84"/>
      <c r="BH895" s="84"/>
      <c r="BI895" s="84"/>
      <c r="BJ895" s="84"/>
      <c r="BK895" s="84"/>
      <c r="BL895" s="84"/>
      <c r="BM895" s="84"/>
      <c r="BN895" s="84"/>
      <c r="BO895" s="84"/>
      <c r="BP895" s="84"/>
      <c r="BQ895" s="84"/>
      <c r="BR895" s="84"/>
      <c r="BS895" s="84"/>
      <c r="BT895" s="84"/>
      <c r="BU895" s="84"/>
      <c r="BV895" s="84"/>
      <c r="BW895" s="84"/>
      <c r="BX895" s="84"/>
      <c r="BY895" s="84"/>
      <c r="BZ895" s="84"/>
      <c r="CA895" s="84"/>
      <c r="CB895" s="84"/>
      <c r="CC895" s="84"/>
      <c r="CD895" s="84"/>
      <c r="CE895" s="84"/>
      <c r="CF895" s="84"/>
      <c r="CG895" s="84"/>
      <c r="CH895" s="84"/>
      <c r="CI895" s="84"/>
      <c r="CJ895" s="84"/>
      <c r="CK895" s="84"/>
      <c r="CL895" s="84"/>
      <c r="CM895" s="84"/>
      <c r="CN895" s="84"/>
      <c r="CO895" s="84"/>
      <c r="CP895" s="84"/>
      <c r="CQ895" s="84"/>
      <c r="CR895" s="84"/>
      <c r="CS895" s="84"/>
      <c r="CT895" s="84"/>
      <c r="CU895" s="84"/>
      <c r="CV895" s="84"/>
      <c r="CW895" s="84"/>
      <c r="CX895" s="84"/>
      <c r="CY895" s="84"/>
      <c r="CZ895" s="84"/>
      <c r="DA895" s="84"/>
      <c r="DB895" s="84"/>
      <c r="DC895" s="84"/>
      <c r="DD895" s="84"/>
      <c r="DE895" s="84"/>
      <c r="DF895" s="84"/>
      <c r="DG895" s="84"/>
      <c r="DH895" s="84"/>
      <c r="DI895" s="84"/>
      <c r="DJ895" s="84"/>
      <c r="DK895" s="84"/>
      <c r="DL895" s="84"/>
      <c r="DM895" s="84"/>
      <c r="DN895" s="84"/>
      <c r="DO895" s="84"/>
      <c r="DP895" s="84"/>
      <c r="DQ895" s="84"/>
      <c r="DR895" s="84"/>
      <c r="DS895" s="84"/>
    </row>
    <row r="896" spans="1:172" s="75" customFormat="1" x14ac:dyDescent="0.35">
      <c r="A896" s="229"/>
      <c r="B896" s="138" t="s">
        <v>20</v>
      </c>
      <c r="C896" s="139"/>
      <c r="D896" s="140">
        <v>5</v>
      </c>
      <c r="E896" s="141">
        <v>5</v>
      </c>
      <c r="F896" s="230"/>
      <c r="G896" s="139"/>
      <c r="H896" s="163"/>
      <c r="I896" s="231"/>
      <c r="J896" s="151"/>
      <c r="K896" s="206"/>
      <c r="L896" s="206"/>
      <c r="M896" s="206"/>
      <c r="N896" s="206"/>
      <c r="O896" s="206"/>
      <c r="P896" s="206"/>
      <c r="Q896" s="206"/>
      <c r="R896" s="206"/>
      <c r="S896" s="155"/>
      <c r="T896" s="84"/>
      <c r="U896" s="84"/>
      <c r="V896" s="84"/>
      <c r="W896" s="84"/>
      <c r="X896" s="84"/>
      <c r="Y896" s="84"/>
      <c r="Z896" s="84"/>
      <c r="AA896" s="84"/>
      <c r="AB896" s="84"/>
      <c r="AC896" s="84"/>
      <c r="AD896" s="84"/>
      <c r="AE896" s="84"/>
      <c r="AF896" s="84"/>
      <c r="AG896" s="84"/>
      <c r="AH896" s="84"/>
      <c r="AI896" s="84"/>
      <c r="AJ896" s="84"/>
      <c r="AK896" s="84"/>
      <c r="AL896" s="84"/>
      <c r="AM896" s="84"/>
      <c r="AN896" s="84"/>
      <c r="AO896" s="84"/>
      <c r="AP896" s="84"/>
      <c r="AQ896" s="84"/>
      <c r="AR896" s="84"/>
      <c r="AS896" s="84"/>
      <c r="AT896" s="84"/>
      <c r="AU896" s="84"/>
      <c r="AV896" s="84"/>
      <c r="AW896" s="84"/>
      <c r="AX896" s="84"/>
      <c r="AY896" s="84"/>
      <c r="AZ896" s="84"/>
      <c r="BA896" s="84"/>
      <c r="BB896" s="84"/>
      <c r="BC896" s="84"/>
      <c r="BD896" s="84"/>
      <c r="BE896" s="84"/>
      <c r="BF896" s="84"/>
      <c r="BG896" s="84"/>
      <c r="BH896" s="84"/>
      <c r="BI896" s="84"/>
      <c r="BJ896" s="84"/>
      <c r="BK896" s="84"/>
      <c r="BL896" s="84"/>
      <c r="BM896" s="84"/>
      <c r="BN896" s="84"/>
      <c r="BO896" s="84"/>
      <c r="BP896" s="84"/>
      <c r="BQ896" s="84"/>
      <c r="BR896" s="84"/>
      <c r="BS896" s="84"/>
      <c r="BT896" s="84"/>
      <c r="BU896" s="84"/>
      <c r="BV896" s="84"/>
      <c r="BW896" s="84"/>
      <c r="BX896" s="84"/>
      <c r="BY896" s="84"/>
      <c r="BZ896" s="84"/>
      <c r="CA896" s="84"/>
      <c r="CB896" s="84"/>
      <c r="CC896" s="84"/>
      <c r="CD896" s="84"/>
      <c r="CE896" s="84"/>
      <c r="CF896" s="84"/>
      <c r="CG896" s="84"/>
      <c r="CH896" s="84"/>
      <c r="CI896" s="84"/>
      <c r="CJ896" s="84"/>
      <c r="CK896" s="84"/>
      <c r="CL896" s="84"/>
      <c r="CM896" s="84"/>
      <c r="CN896" s="84"/>
      <c r="CO896" s="84"/>
      <c r="CP896" s="84"/>
      <c r="CQ896" s="84"/>
      <c r="CR896" s="84"/>
      <c r="CS896" s="84"/>
      <c r="CT896" s="84"/>
      <c r="CU896" s="84"/>
      <c r="CV896" s="84"/>
      <c r="CW896" s="84"/>
      <c r="CX896" s="84"/>
      <c r="CY896" s="84"/>
      <c r="CZ896" s="84"/>
      <c r="DA896" s="84"/>
      <c r="DB896" s="84"/>
      <c r="DC896" s="84"/>
      <c r="DD896" s="84"/>
      <c r="DE896" s="84"/>
      <c r="DF896" s="84"/>
      <c r="DG896" s="84"/>
      <c r="DH896" s="84"/>
      <c r="DI896" s="84"/>
      <c r="DJ896" s="84"/>
      <c r="DK896" s="84"/>
      <c r="DL896" s="84"/>
      <c r="DM896" s="84"/>
      <c r="DN896" s="84"/>
      <c r="DO896" s="84"/>
      <c r="DP896" s="84"/>
      <c r="DQ896" s="84"/>
      <c r="DR896" s="84"/>
      <c r="DS896" s="84"/>
    </row>
    <row r="897" spans="1:123" ht="15" thickBot="1" x14ac:dyDescent="0.4">
      <c r="A897" s="232" t="s">
        <v>50</v>
      </c>
      <c r="B897" s="233"/>
      <c r="C897" s="234">
        <v>37.5</v>
      </c>
      <c r="D897" s="235">
        <v>37.5</v>
      </c>
      <c r="E897" s="235">
        <v>37.5</v>
      </c>
      <c r="F897" s="234">
        <v>1.8</v>
      </c>
      <c r="G897" s="234">
        <v>0.4</v>
      </c>
      <c r="H897" s="234">
        <v>18</v>
      </c>
      <c r="I897" s="234">
        <v>82.5</v>
      </c>
      <c r="J897" s="236"/>
    </row>
    <row r="898" spans="1:123" ht="15" thickBot="1" x14ac:dyDescent="0.4">
      <c r="A898" s="215" t="s">
        <v>29</v>
      </c>
      <c r="B898" s="216"/>
      <c r="C898" s="217">
        <v>656.5</v>
      </c>
      <c r="D898" s="293"/>
      <c r="E898" s="199"/>
      <c r="F898" s="200">
        <v>19.420000000000005</v>
      </c>
      <c r="G898" s="200">
        <v>21.25</v>
      </c>
      <c r="H898" s="200">
        <v>91.94</v>
      </c>
      <c r="I898" s="200">
        <v>637</v>
      </c>
      <c r="J898" s="189"/>
    </row>
    <row r="899" spans="1:123" x14ac:dyDescent="0.35">
      <c r="A899" s="221"/>
      <c r="B899" s="222" t="s">
        <v>51</v>
      </c>
      <c r="C899" s="223"/>
      <c r="D899" s="188"/>
      <c r="E899" s="294"/>
      <c r="F899" s="187"/>
      <c r="G899" s="188"/>
      <c r="H899" s="224"/>
      <c r="I899" s="187"/>
      <c r="J899" s="189"/>
    </row>
    <row r="900" spans="1:123" s="128" customFormat="1" ht="26.5" x14ac:dyDescent="0.35">
      <c r="A900" s="137" t="s">
        <v>419</v>
      </c>
      <c r="B900" s="138"/>
      <c r="C900" s="139">
        <v>50</v>
      </c>
      <c r="D900" s="140"/>
      <c r="E900" s="141"/>
      <c r="F900" s="142">
        <v>3.3</v>
      </c>
      <c r="G900" s="142">
        <v>6.7</v>
      </c>
      <c r="H900" s="141">
        <v>39.799999999999997</v>
      </c>
      <c r="I900" s="142">
        <v>232</v>
      </c>
      <c r="J900" s="143" t="s">
        <v>236</v>
      </c>
      <c r="K900" s="206"/>
      <c r="L900" s="206"/>
      <c r="M900" s="206"/>
      <c r="N900" s="206"/>
      <c r="O900" s="206"/>
      <c r="P900" s="206"/>
      <c r="Q900" s="206"/>
      <c r="R900" s="206"/>
      <c r="S900" s="155"/>
      <c r="T900" s="124"/>
      <c r="U900" s="124"/>
      <c r="V900" s="124"/>
      <c r="W900" s="124"/>
      <c r="X900" s="124"/>
      <c r="Y900" s="124"/>
      <c r="Z900" s="124"/>
      <c r="AA900" s="124"/>
      <c r="AB900" s="124"/>
      <c r="AC900" s="124"/>
      <c r="AD900" s="124"/>
      <c r="AE900" s="124"/>
      <c r="AF900" s="124"/>
      <c r="AG900" s="124"/>
      <c r="AH900" s="124"/>
      <c r="AI900" s="124"/>
      <c r="AJ900" s="124"/>
      <c r="AK900" s="124"/>
      <c r="AL900" s="124"/>
      <c r="AM900" s="124"/>
      <c r="AN900" s="124"/>
      <c r="AO900" s="124"/>
      <c r="AP900" s="124"/>
      <c r="AQ900" s="124"/>
      <c r="AR900" s="124"/>
      <c r="AS900" s="124"/>
      <c r="AT900" s="124"/>
      <c r="AU900" s="124"/>
      <c r="AV900" s="124"/>
      <c r="AW900" s="124"/>
      <c r="AX900" s="124"/>
      <c r="AY900" s="124"/>
      <c r="AZ900" s="124"/>
      <c r="BA900" s="124"/>
      <c r="BB900" s="124"/>
      <c r="BC900" s="124"/>
      <c r="BD900" s="124"/>
      <c r="BE900" s="124"/>
      <c r="BF900" s="124"/>
      <c r="BG900" s="124"/>
      <c r="BH900" s="124"/>
      <c r="BI900" s="124"/>
      <c r="BJ900" s="124"/>
      <c r="BK900" s="124"/>
      <c r="BL900" s="124"/>
      <c r="BM900" s="124"/>
      <c r="BN900" s="124"/>
      <c r="BO900" s="124"/>
      <c r="BP900" s="124"/>
      <c r="BQ900" s="124"/>
      <c r="BR900" s="124"/>
      <c r="BS900" s="124"/>
      <c r="BT900" s="124"/>
      <c r="BU900" s="124"/>
      <c r="BV900" s="124"/>
      <c r="BW900" s="124"/>
      <c r="BX900" s="124"/>
      <c r="BY900" s="124"/>
      <c r="BZ900" s="124"/>
      <c r="CA900" s="124"/>
      <c r="CB900" s="124"/>
      <c r="CC900" s="124"/>
      <c r="CD900" s="124"/>
      <c r="CE900" s="124"/>
      <c r="CF900" s="124"/>
      <c r="CG900" s="124"/>
      <c r="CH900" s="124"/>
      <c r="CI900" s="124"/>
      <c r="CJ900" s="124"/>
      <c r="CK900" s="124"/>
      <c r="CL900" s="124"/>
      <c r="CM900" s="124"/>
      <c r="CN900" s="124"/>
      <c r="CO900" s="124"/>
      <c r="CP900" s="124"/>
      <c r="CQ900" s="124"/>
      <c r="CR900" s="124"/>
      <c r="CS900" s="124"/>
      <c r="CT900" s="124"/>
      <c r="CU900" s="124"/>
      <c r="CV900" s="124"/>
      <c r="CW900" s="124"/>
      <c r="CX900" s="124"/>
      <c r="CY900" s="124"/>
      <c r="CZ900" s="124"/>
      <c r="DA900" s="124"/>
      <c r="DB900" s="124"/>
      <c r="DC900" s="124"/>
      <c r="DD900" s="124"/>
      <c r="DE900" s="124"/>
      <c r="DF900" s="124"/>
      <c r="DG900" s="124"/>
      <c r="DH900" s="124"/>
      <c r="DI900" s="124"/>
      <c r="DJ900" s="124"/>
      <c r="DK900" s="124"/>
      <c r="DL900" s="124"/>
      <c r="DM900" s="124"/>
      <c r="DN900" s="124"/>
      <c r="DO900" s="124"/>
      <c r="DP900" s="124"/>
      <c r="DQ900" s="124"/>
      <c r="DR900" s="124"/>
      <c r="DS900" s="124"/>
    </row>
    <row r="901" spans="1:123" s="128" customFormat="1" ht="15.5" x14ac:dyDescent="0.35">
      <c r="A901" s="137"/>
      <c r="B901" s="138" t="s">
        <v>47</v>
      </c>
      <c r="C901" s="139"/>
      <c r="D901" s="140">
        <v>23.3</v>
      </c>
      <c r="E901" s="141">
        <v>23.3</v>
      </c>
      <c r="F901" s="142"/>
      <c r="G901" s="142"/>
      <c r="H901" s="141"/>
      <c r="I901" s="142"/>
      <c r="J901" s="143"/>
      <c r="K901" s="206"/>
      <c r="L901" s="206"/>
      <c r="M901" s="206"/>
      <c r="N901" s="206"/>
      <c r="O901" s="206"/>
      <c r="P901" s="206"/>
      <c r="Q901" s="206"/>
      <c r="R901" s="206"/>
      <c r="S901" s="155"/>
      <c r="T901" s="124"/>
      <c r="U901" s="124"/>
      <c r="V901" s="124"/>
      <c r="W901" s="124"/>
      <c r="X901" s="124"/>
      <c r="Y901" s="124"/>
      <c r="Z901" s="124"/>
      <c r="AA901" s="124"/>
      <c r="AB901" s="124"/>
      <c r="AC901" s="124"/>
      <c r="AD901" s="124"/>
      <c r="AE901" s="124"/>
      <c r="AF901" s="124"/>
      <c r="AG901" s="124"/>
      <c r="AH901" s="124"/>
      <c r="AI901" s="124"/>
      <c r="AJ901" s="124"/>
      <c r="AK901" s="124"/>
      <c r="AL901" s="124"/>
      <c r="AM901" s="124"/>
      <c r="AN901" s="124"/>
      <c r="AO901" s="124"/>
      <c r="AP901" s="124"/>
      <c r="AQ901" s="124"/>
      <c r="AR901" s="124"/>
      <c r="AS901" s="124"/>
      <c r="AT901" s="124"/>
      <c r="AU901" s="124"/>
      <c r="AV901" s="124"/>
      <c r="AW901" s="124"/>
      <c r="AX901" s="124"/>
      <c r="AY901" s="124"/>
      <c r="AZ901" s="124"/>
      <c r="BA901" s="124"/>
      <c r="BB901" s="124"/>
      <c r="BC901" s="124"/>
      <c r="BD901" s="124"/>
      <c r="BE901" s="124"/>
      <c r="BF901" s="124"/>
      <c r="BG901" s="124"/>
      <c r="BH901" s="124"/>
      <c r="BI901" s="124"/>
      <c r="BJ901" s="124"/>
      <c r="BK901" s="124"/>
      <c r="BL901" s="124"/>
      <c r="BM901" s="124"/>
      <c r="BN901" s="124"/>
      <c r="BO901" s="124"/>
      <c r="BP901" s="124"/>
      <c r="BQ901" s="124"/>
      <c r="BR901" s="124"/>
      <c r="BS901" s="124"/>
      <c r="BT901" s="124"/>
      <c r="BU901" s="124"/>
      <c r="BV901" s="124"/>
      <c r="BW901" s="124"/>
      <c r="BX901" s="124"/>
      <c r="BY901" s="124"/>
      <c r="BZ901" s="124"/>
      <c r="CA901" s="124"/>
      <c r="CB901" s="124"/>
      <c r="CC901" s="124"/>
      <c r="CD901" s="124"/>
      <c r="CE901" s="124"/>
      <c r="CF901" s="124"/>
      <c r="CG901" s="124"/>
      <c r="CH901" s="124"/>
      <c r="CI901" s="124"/>
      <c r="CJ901" s="124"/>
      <c r="CK901" s="124"/>
      <c r="CL901" s="124"/>
      <c r="CM901" s="124"/>
      <c r="CN901" s="124"/>
      <c r="CO901" s="124"/>
      <c r="CP901" s="124"/>
      <c r="CQ901" s="124"/>
      <c r="CR901" s="124"/>
      <c r="CS901" s="124"/>
      <c r="CT901" s="124"/>
      <c r="CU901" s="124"/>
      <c r="CV901" s="124"/>
      <c r="CW901" s="124"/>
      <c r="CX901" s="124"/>
      <c r="CY901" s="124"/>
      <c r="CZ901" s="124"/>
      <c r="DA901" s="124"/>
      <c r="DB901" s="124"/>
      <c r="DC901" s="124"/>
      <c r="DD901" s="124"/>
      <c r="DE901" s="124"/>
      <c r="DF901" s="124"/>
      <c r="DG901" s="124"/>
      <c r="DH901" s="124"/>
      <c r="DI901" s="124"/>
      <c r="DJ901" s="124"/>
      <c r="DK901" s="124"/>
      <c r="DL901" s="124"/>
      <c r="DM901" s="124"/>
      <c r="DN901" s="124"/>
      <c r="DO901" s="124"/>
      <c r="DP901" s="124"/>
      <c r="DQ901" s="124"/>
      <c r="DR901" s="124"/>
      <c r="DS901" s="124"/>
    </row>
    <row r="902" spans="1:123" s="128" customFormat="1" ht="15.5" x14ac:dyDescent="0.35">
      <c r="A902" s="137"/>
      <c r="B902" s="138" t="s">
        <v>22</v>
      </c>
      <c r="C902" s="139"/>
      <c r="D902" s="140">
        <v>2</v>
      </c>
      <c r="E902" s="141">
        <v>2</v>
      </c>
      <c r="F902" s="142"/>
      <c r="G902" s="142"/>
      <c r="H902" s="141"/>
      <c r="I902" s="142"/>
      <c r="J902" s="143"/>
      <c r="K902" s="206"/>
      <c r="L902" s="206"/>
      <c r="M902" s="206"/>
      <c r="N902" s="206"/>
      <c r="O902" s="206"/>
      <c r="P902" s="206"/>
      <c r="Q902" s="206"/>
      <c r="R902" s="206"/>
      <c r="S902" s="155"/>
      <c r="T902" s="124"/>
      <c r="U902" s="124"/>
      <c r="V902" s="124"/>
      <c r="W902" s="124"/>
      <c r="X902" s="124"/>
      <c r="Y902" s="124"/>
      <c r="Z902" s="124"/>
      <c r="AA902" s="124"/>
      <c r="AB902" s="124"/>
      <c r="AC902" s="124"/>
      <c r="AD902" s="124"/>
      <c r="AE902" s="124"/>
      <c r="AF902" s="124"/>
      <c r="AG902" s="124"/>
      <c r="AH902" s="124"/>
      <c r="AI902" s="124"/>
      <c r="AJ902" s="124"/>
      <c r="AK902" s="124"/>
      <c r="AL902" s="124"/>
      <c r="AM902" s="124"/>
      <c r="AN902" s="124"/>
      <c r="AO902" s="124"/>
      <c r="AP902" s="124"/>
      <c r="AQ902" s="124"/>
      <c r="AR902" s="124"/>
      <c r="AS902" s="124"/>
      <c r="AT902" s="124"/>
      <c r="AU902" s="124"/>
      <c r="AV902" s="124"/>
      <c r="AW902" s="124"/>
      <c r="AX902" s="124"/>
      <c r="AY902" s="124"/>
      <c r="AZ902" s="124"/>
      <c r="BA902" s="124"/>
      <c r="BB902" s="124"/>
      <c r="BC902" s="124"/>
      <c r="BD902" s="124"/>
      <c r="BE902" s="124"/>
      <c r="BF902" s="124"/>
      <c r="BG902" s="124"/>
      <c r="BH902" s="124"/>
      <c r="BI902" s="124"/>
      <c r="BJ902" s="124"/>
      <c r="BK902" s="124"/>
      <c r="BL902" s="124"/>
      <c r="BM902" s="124"/>
      <c r="BN902" s="124"/>
      <c r="BO902" s="124"/>
      <c r="BP902" s="124"/>
      <c r="BQ902" s="124"/>
      <c r="BR902" s="124"/>
      <c r="BS902" s="124"/>
      <c r="BT902" s="124"/>
      <c r="BU902" s="124"/>
      <c r="BV902" s="124"/>
      <c r="BW902" s="124"/>
      <c r="BX902" s="124"/>
      <c r="BY902" s="124"/>
      <c r="BZ902" s="124"/>
      <c r="CA902" s="124"/>
      <c r="CB902" s="124"/>
      <c r="CC902" s="124"/>
      <c r="CD902" s="124"/>
      <c r="CE902" s="124"/>
      <c r="CF902" s="124"/>
      <c r="CG902" s="124"/>
      <c r="CH902" s="124"/>
      <c r="CI902" s="124"/>
      <c r="CJ902" s="124"/>
      <c r="CK902" s="124"/>
      <c r="CL902" s="124"/>
      <c r="CM902" s="124"/>
      <c r="CN902" s="124"/>
      <c r="CO902" s="124"/>
      <c r="CP902" s="124"/>
      <c r="CQ902" s="124"/>
      <c r="CR902" s="124"/>
      <c r="CS902" s="124"/>
      <c r="CT902" s="124"/>
      <c r="CU902" s="124"/>
      <c r="CV902" s="124"/>
      <c r="CW902" s="124"/>
      <c r="CX902" s="124"/>
      <c r="CY902" s="124"/>
      <c r="CZ902" s="124"/>
      <c r="DA902" s="124"/>
      <c r="DB902" s="124"/>
      <c r="DC902" s="124"/>
      <c r="DD902" s="124"/>
      <c r="DE902" s="124"/>
      <c r="DF902" s="124"/>
      <c r="DG902" s="124"/>
      <c r="DH902" s="124"/>
      <c r="DI902" s="124"/>
      <c r="DJ902" s="124"/>
      <c r="DK902" s="124"/>
      <c r="DL902" s="124"/>
      <c r="DM902" s="124"/>
      <c r="DN902" s="124"/>
      <c r="DO902" s="124"/>
      <c r="DP902" s="124"/>
      <c r="DQ902" s="124"/>
      <c r="DR902" s="124"/>
      <c r="DS902" s="124"/>
    </row>
    <row r="903" spans="1:123" s="128" customFormat="1" ht="15.5" x14ac:dyDescent="0.35">
      <c r="A903" s="137"/>
      <c r="B903" s="138" t="s">
        <v>54</v>
      </c>
      <c r="C903" s="139"/>
      <c r="D903" s="140">
        <v>1.6</v>
      </c>
      <c r="E903" s="141">
        <v>1.6</v>
      </c>
      <c r="F903" s="142"/>
      <c r="G903" s="142"/>
      <c r="H903" s="141"/>
      <c r="I903" s="142"/>
      <c r="J903" s="143"/>
      <c r="K903" s="206"/>
      <c r="L903" s="206"/>
      <c r="M903" s="206"/>
      <c r="N903" s="206"/>
      <c r="O903" s="206"/>
      <c r="P903" s="206"/>
      <c r="Q903" s="206"/>
      <c r="R903" s="206"/>
      <c r="S903" s="155"/>
      <c r="T903" s="124"/>
      <c r="U903" s="124"/>
      <c r="V903" s="124"/>
      <c r="W903" s="124"/>
      <c r="X903" s="124"/>
      <c r="Y903" s="124"/>
      <c r="Z903" s="124"/>
      <c r="AA903" s="124"/>
      <c r="AB903" s="124"/>
      <c r="AC903" s="124"/>
      <c r="AD903" s="124"/>
      <c r="AE903" s="124"/>
      <c r="AF903" s="124"/>
      <c r="AG903" s="124"/>
      <c r="AH903" s="124"/>
      <c r="AI903" s="124"/>
      <c r="AJ903" s="124"/>
      <c r="AK903" s="124"/>
      <c r="AL903" s="124"/>
      <c r="AM903" s="124"/>
      <c r="AN903" s="124"/>
      <c r="AO903" s="124"/>
      <c r="AP903" s="124"/>
      <c r="AQ903" s="124"/>
      <c r="AR903" s="124"/>
      <c r="AS903" s="124"/>
      <c r="AT903" s="124"/>
      <c r="AU903" s="124"/>
      <c r="AV903" s="124"/>
      <c r="AW903" s="124"/>
      <c r="AX903" s="124"/>
      <c r="AY903" s="124"/>
      <c r="AZ903" s="124"/>
      <c r="BA903" s="124"/>
      <c r="BB903" s="124"/>
      <c r="BC903" s="124"/>
      <c r="BD903" s="124"/>
      <c r="BE903" s="124"/>
      <c r="BF903" s="124"/>
      <c r="BG903" s="124"/>
      <c r="BH903" s="124"/>
      <c r="BI903" s="124"/>
      <c r="BJ903" s="124"/>
      <c r="BK903" s="124"/>
      <c r="BL903" s="124"/>
      <c r="BM903" s="124"/>
      <c r="BN903" s="124"/>
      <c r="BO903" s="124"/>
      <c r="BP903" s="124"/>
      <c r="BQ903" s="124"/>
      <c r="BR903" s="124"/>
      <c r="BS903" s="124"/>
      <c r="BT903" s="124"/>
      <c r="BU903" s="124"/>
      <c r="BV903" s="124"/>
      <c r="BW903" s="124"/>
      <c r="BX903" s="124"/>
      <c r="BY903" s="124"/>
      <c r="BZ903" s="124"/>
      <c r="CA903" s="124"/>
      <c r="CB903" s="124"/>
      <c r="CC903" s="124"/>
      <c r="CD903" s="124"/>
      <c r="CE903" s="124"/>
      <c r="CF903" s="124"/>
      <c r="CG903" s="124"/>
      <c r="CH903" s="124"/>
      <c r="CI903" s="124"/>
      <c r="CJ903" s="124"/>
      <c r="CK903" s="124"/>
      <c r="CL903" s="124"/>
      <c r="CM903" s="124"/>
      <c r="CN903" s="124"/>
      <c r="CO903" s="124"/>
      <c r="CP903" s="124"/>
      <c r="CQ903" s="124"/>
      <c r="CR903" s="124"/>
      <c r="CS903" s="124"/>
      <c r="CT903" s="124"/>
      <c r="CU903" s="124"/>
      <c r="CV903" s="124"/>
      <c r="CW903" s="124"/>
      <c r="CX903" s="124"/>
      <c r="CY903" s="124"/>
      <c r="CZ903" s="124"/>
      <c r="DA903" s="124"/>
      <c r="DB903" s="124"/>
      <c r="DC903" s="124"/>
      <c r="DD903" s="124"/>
      <c r="DE903" s="124"/>
      <c r="DF903" s="124"/>
      <c r="DG903" s="124"/>
      <c r="DH903" s="124"/>
      <c r="DI903" s="124"/>
      <c r="DJ903" s="124"/>
      <c r="DK903" s="124"/>
      <c r="DL903" s="124"/>
      <c r="DM903" s="124"/>
      <c r="DN903" s="124"/>
      <c r="DO903" s="124"/>
      <c r="DP903" s="124"/>
      <c r="DQ903" s="124"/>
      <c r="DR903" s="124"/>
      <c r="DS903" s="124"/>
    </row>
    <row r="904" spans="1:123" s="128" customFormat="1" ht="15.5" x14ac:dyDescent="0.35">
      <c r="A904" s="137"/>
      <c r="B904" s="138" t="s">
        <v>55</v>
      </c>
      <c r="C904" s="139"/>
      <c r="D904" s="140">
        <v>2.5</v>
      </c>
      <c r="E904" s="141">
        <v>2.5</v>
      </c>
      <c r="F904" s="142"/>
      <c r="G904" s="142"/>
      <c r="H904" s="141"/>
      <c r="I904" s="142"/>
      <c r="J904" s="143"/>
      <c r="K904" s="206"/>
      <c r="L904" s="206"/>
      <c r="M904" s="206"/>
      <c r="N904" s="206"/>
      <c r="O904" s="206"/>
      <c r="P904" s="206"/>
      <c r="Q904" s="206"/>
      <c r="R904" s="206"/>
      <c r="S904" s="155"/>
      <c r="T904" s="124"/>
      <c r="U904" s="124"/>
      <c r="V904" s="124"/>
      <c r="W904" s="124"/>
      <c r="X904" s="124"/>
      <c r="Y904" s="124"/>
      <c r="Z904" s="124"/>
      <c r="AA904" s="124"/>
      <c r="AB904" s="124"/>
      <c r="AC904" s="124"/>
      <c r="AD904" s="124"/>
      <c r="AE904" s="124"/>
      <c r="AF904" s="124"/>
      <c r="AG904" s="124"/>
      <c r="AH904" s="124"/>
      <c r="AI904" s="124"/>
      <c r="AJ904" s="124"/>
      <c r="AK904" s="124"/>
      <c r="AL904" s="124"/>
      <c r="AM904" s="124"/>
      <c r="AN904" s="124"/>
      <c r="AO904" s="124"/>
      <c r="AP904" s="124"/>
      <c r="AQ904" s="124"/>
      <c r="AR904" s="124"/>
      <c r="AS904" s="124"/>
      <c r="AT904" s="124"/>
      <c r="AU904" s="124"/>
      <c r="AV904" s="124"/>
      <c r="AW904" s="124"/>
      <c r="AX904" s="124"/>
      <c r="AY904" s="124"/>
      <c r="AZ904" s="124"/>
      <c r="BA904" s="124"/>
      <c r="BB904" s="124"/>
      <c r="BC904" s="124"/>
      <c r="BD904" s="124"/>
      <c r="BE904" s="124"/>
      <c r="BF904" s="124"/>
      <c r="BG904" s="124"/>
      <c r="BH904" s="124"/>
      <c r="BI904" s="124"/>
      <c r="BJ904" s="124"/>
      <c r="BK904" s="124"/>
      <c r="BL904" s="124"/>
      <c r="BM904" s="124"/>
      <c r="BN904" s="124"/>
      <c r="BO904" s="124"/>
      <c r="BP904" s="124"/>
      <c r="BQ904" s="124"/>
      <c r="BR904" s="124"/>
      <c r="BS904" s="124"/>
      <c r="BT904" s="124"/>
      <c r="BU904" s="124"/>
      <c r="BV904" s="124"/>
      <c r="BW904" s="124"/>
      <c r="BX904" s="124"/>
      <c r="BY904" s="124"/>
      <c r="BZ904" s="124"/>
      <c r="CA904" s="124"/>
      <c r="CB904" s="124"/>
      <c r="CC904" s="124"/>
      <c r="CD904" s="124"/>
      <c r="CE904" s="124"/>
      <c r="CF904" s="124"/>
      <c r="CG904" s="124"/>
      <c r="CH904" s="124"/>
      <c r="CI904" s="124"/>
      <c r="CJ904" s="124"/>
      <c r="CK904" s="124"/>
      <c r="CL904" s="124"/>
      <c r="CM904" s="124"/>
      <c r="CN904" s="124"/>
      <c r="CO904" s="124"/>
      <c r="CP904" s="124"/>
      <c r="CQ904" s="124"/>
      <c r="CR904" s="124"/>
      <c r="CS904" s="124"/>
      <c r="CT904" s="124"/>
      <c r="CU904" s="124"/>
      <c r="CV904" s="124"/>
      <c r="CW904" s="124"/>
      <c r="CX904" s="124"/>
      <c r="CY904" s="124"/>
      <c r="CZ904" s="124"/>
      <c r="DA904" s="124"/>
      <c r="DB904" s="124"/>
      <c r="DC904" s="124"/>
      <c r="DD904" s="124"/>
      <c r="DE904" s="124"/>
      <c r="DF904" s="124"/>
      <c r="DG904" s="124"/>
      <c r="DH904" s="124"/>
      <c r="DI904" s="124"/>
      <c r="DJ904" s="124"/>
      <c r="DK904" s="124"/>
      <c r="DL904" s="124"/>
      <c r="DM904" s="124"/>
      <c r="DN904" s="124"/>
      <c r="DO904" s="124"/>
      <c r="DP904" s="124"/>
      <c r="DQ904" s="124"/>
      <c r="DR904" s="124"/>
      <c r="DS904" s="124"/>
    </row>
    <row r="905" spans="1:123" s="128" customFormat="1" ht="15.5" x14ac:dyDescent="0.35">
      <c r="A905" s="137"/>
      <c r="B905" s="138" t="s">
        <v>43</v>
      </c>
      <c r="C905" s="139"/>
      <c r="D905" s="141">
        <v>0.3</v>
      </c>
      <c r="E905" s="141">
        <v>0.3</v>
      </c>
      <c r="F905" s="141"/>
      <c r="G905" s="141"/>
      <c r="H905" s="140"/>
      <c r="I905" s="141"/>
      <c r="J905" s="143"/>
      <c r="K905" s="206"/>
      <c r="L905" s="206"/>
      <c r="M905" s="206"/>
      <c r="N905" s="206"/>
      <c r="O905" s="206"/>
      <c r="P905" s="206"/>
      <c r="Q905" s="206"/>
      <c r="R905" s="206"/>
      <c r="S905" s="155"/>
      <c r="T905" s="124"/>
      <c r="U905" s="124"/>
      <c r="V905" s="124"/>
      <c r="W905" s="124"/>
      <c r="X905" s="124"/>
      <c r="Y905" s="124"/>
      <c r="Z905" s="124"/>
      <c r="AA905" s="124"/>
      <c r="AB905" s="124"/>
      <c r="AC905" s="124"/>
      <c r="AD905" s="124"/>
      <c r="AE905" s="124"/>
      <c r="AF905" s="124"/>
      <c r="AG905" s="124"/>
      <c r="AH905" s="124"/>
      <c r="AI905" s="124"/>
      <c r="AJ905" s="124"/>
      <c r="AK905" s="124"/>
      <c r="AL905" s="124"/>
      <c r="AM905" s="124"/>
      <c r="AN905" s="124"/>
      <c r="AO905" s="124"/>
      <c r="AP905" s="124"/>
      <c r="AQ905" s="124"/>
      <c r="AR905" s="124"/>
      <c r="AS905" s="124"/>
      <c r="AT905" s="124"/>
      <c r="AU905" s="124"/>
      <c r="AV905" s="124"/>
      <c r="AW905" s="124"/>
      <c r="AX905" s="124"/>
      <c r="AY905" s="124"/>
      <c r="AZ905" s="124"/>
      <c r="BA905" s="124"/>
      <c r="BB905" s="124"/>
      <c r="BC905" s="124"/>
      <c r="BD905" s="124"/>
      <c r="BE905" s="124"/>
      <c r="BF905" s="124"/>
      <c r="BG905" s="124"/>
      <c r="BH905" s="124"/>
      <c r="BI905" s="124"/>
      <c r="BJ905" s="124"/>
      <c r="BK905" s="124"/>
      <c r="BL905" s="124"/>
      <c r="BM905" s="124"/>
      <c r="BN905" s="124"/>
      <c r="BO905" s="124"/>
      <c r="BP905" s="124"/>
      <c r="BQ905" s="124"/>
      <c r="BR905" s="124"/>
      <c r="BS905" s="124"/>
      <c r="BT905" s="124"/>
      <c r="BU905" s="124"/>
      <c r="BV905" s="124"/>
      <c r="BW905" s="124"/>
      <c r="BX905" s="124"/>
      <c r="BY905" s="124"/>
      <c r="BZ905" s="124"/>
      <c r="CA905" s="124"/>
      <c r="CB905" s="124"/>
      <c r="CC905" s="124"/>
      <c r="CD905" s="124"/>
      <c r="CE905" s="124"/>
      <c r="CF905" s="124"/>
      <c r="CG905" s="124"/>
      <c r="CH905" s="124"/>
      <c r="CI905" s="124"/>
      <c r="CJ905" s="124"/>
      <c r="CK905" s="124"/>
      <c r="CL905" s="124"/>
      <c r="CM905" s="124"/>
      <c r="CN905" s="124"/>
      <c r="CO905" s="124"/>
      <c r="CP905" s="124"/>
      <c r="CQ905" s="124"/>
      <c r="CR905" s="124"/>
      <c r="CS905" s="124"/>
      <c r="CT905" s="124"/>
      <c r="CU905" s="124"/>
      <c r="CV905" s="124"/>
      <c r="CW905" s="124"/>
      <c r="CX905" s="124"/>
      <c r="CY905" s="124"/>
      <c r="CZ905" s="124"/>
      <c r="DA905" s="124"/>
      <c r="DB905" s="124"/>
      <c r="DC905" s="124"/>
      <c r="DD905" s="124"/>
      <c r="DE905" s="124"/>
      <c r="DF905" s="124"/>
      <c r="DG905" s="124"/>
      <c r="DH905" s="124"/>
      <c r="DI905" s="124"/>
      <c r="DJ905" s="124"/>
      <c r="DK905" s="124"/>
      <c r="DL905" s="124"/>
      <c r="DM905" s="124"/>
      <c r="DN905" s="124"/>
      <c r="DO905" s="124"/>
      <c r="DP905" s="124"/>
      <c r="DQ905" s="124"/>
      <c r="DR905" s="124"/>
      <c r="DS905" s="124"/>
    </row>
    <row r="906" spans="1:123" s="128" customFormat="1" ht="15.5" x14ac:dyDescent="0.35">
      <c r="A906" s="137"/>
      <c r="B906" s="138" t="s">
        <v>57</v>
      </c>
      <c r="C906" s="139"/>
      <c r="D906" s="140">
        <v>0.3</v>
      </c>
      <c r="E906" s="141">
        <v>0.3</v>
      </c>
      <c r="F906" s="140"/>
      <c r="G906" s="141"/>
      <c r="H906" s="140"/>
      <c r="I906" s="142"/>
      <c r="J906" s="143"/>
      <c r="K906" s="206"/>
      <c r="L906" s="206"/>
      <c r="M906" s="206"/>
      <c r="N906" s="206"/>
      <c r="O906" s="206"/>
      <c r="P906" s="206"/>
      <c r="Q906" s="206"/>
      <c r="R906" s="206"/>
      <c r="S906" s="155"/>
      <c r="T906" s="124"/>
      <c r="U906" s="124"/>
      <c r="V906" s="124"/>
      <c r="W906" s="124"/>
      <c r="X906" s="124"/>
      <c r="Y906" s="124"/>
      <c r="Z906" s="124"/>
      <c r="AA906" s="124"/>
      <c r="AB906" s="124"/>
      <c r="AC906" s="124"/>
      <c r="AD906" s="124"/>
      <c r="AE906" s="124"/>
      <c r="AF906" s="124"/>
      <c r="AG906" s="124"/>
      <c r="AH906" s="124"/>
      <c r="AI906" s="124"/>
      <c r="AJ906" s="124"/>
      <c r="AK906" s="124"/>
      <c r="AL906" s="124"/>
      <c r="AM906" s="124"/>
      <c r="AN906" s="124"/>
      <c r="AO906" s="124"/>
      <c r="AP906" s="124"/>
      <c r="AQ906" s="124"/>
      <c r="AR906" s="124"/>
      <c r="AS906" s="124"/>
      <c r="AT906" s="124"/>
      <c r="AU906" s="124"/>
      <c r="AV906" s="124"/>
      <c r="AW906" s="124"/>
      <c r="AX906" s="124"/>
      <c r="AY906" s="124"/>
      <c r="AZ906" s="124"/>
      <c r="BA906" s="124"/>
      <c r="BB906" s="124"/>
      <c r="BC906" s="124"/>
      <c r="BD906" s="124"/>
      <c r="BE906" s="124"/>
      <c r="BF906" s="124"/>
      <c r="BG906" s="124"/>
      <c r="BH906" s="124"/>
      <c r="BI906" s="124"/>
      <c r="BJ906" s="124"/>
      <c r="BK906" s="124"/>
      <c r="BL906" s="124"/>
      <c r="BM906" s="124"/>
      <c r="BN906" s="124"/>
      <c r="BO906" s="124"/>
      <c r="BP906" s="124"/>
      <c r="BQ906" s="124"/>
      <c r="BR906" s="124"/>
      <c r="BS906" s="124"/>
      <c r="BT906" s="124"/>
      <c r="BU906" s="124"/>
      <c r="BV906" s="124"/>
      <c r="BW906" s="124"/>
      <c r="BX906" s="124"/>
      <c r="BY906" s="124"/>
      <c r="BZ906" s="124"/>
      <c r="CA906" s="124"/>
      <c r="CB906" s="124"/>
      <c r="CC906" s="124"/>
      <c r="CD906" s="124"/>
      <c r="CE906" s="124"/>
      <c r="CF906" s="124"/>
      <c r="CG906" s="124"/>
      <c r="CH906" s="124"/>
      <c r="CI906" s="124"/>
      <c r="CJ906" s="124"/>
      <c r="CK906" s="124"/>
      <c r="CL906" s="124"/>
      <c r="CM906" s="124"/>
      <c r="CN906" s="124"/>
      <c r="CO906" s="124"/>
      <c r="CP906" s="124"/>
      <c r="CQ906" s="124"/>
      <c r="CR906" s="124"/>
      <c r="CS906" s="124"/>
      <c r="CT906" s="124"/>
      <c r="CU906" s="124"/>
      <c r="CV906" s="124"/>
      <c r="CW906" s="124"/>
      <c r="CX906" s="124"/>
      <c r="CY906" s="124"/>
      <c r="CZ906" s="124"/>
      <c r="DA906" s="124"/>
      <c r="DB906" s="124"/>
      <c r="DC906" s="124"/>
      <c r="DD906" s="124"/>
      <c r="DE906" s="124"/>
      <c r="DF906" s="124"/>
      <c r="DG906" s="124"/>
      <c r="DH906" s="124"/>
      <c r="DI906" s="124"/>
      <c r="DJ906" s="124"/>
      <c r="DK906" s="124"/>
      <c r="DL906" s="124"/>
      <c r="DM906" s="124"/>
      <c r="DN906" s="124"/>
      <c r="DO906" s="124"/>
      <c r="DP906" s="124"/>
      <c r="DQ906" s="124"/>
      <c r="DR906" s="124"/>
      <c r="DS906" s="124"/>
    </row>
    <row r="907" spans="1:123" s="128" customFormat="1" ht="15.5" x14ac:dyDescent="0.35">
      <c r="A907" s="137"/>
      <c r="B907" s="138" t="s">
        <v>19</v>
      </c>
      <c r="C907" s="139"/>
      <c r="D907" s="140">
        <v>10.5</v>
      </c>
      <c r="E907" s="141">
        <v>10.5</v>
      </c>
      <c r="F907" s="140"/>
      <c r="G907" s="141"/>
      <c r="H907" s="140"/>
      <c r="I907" s="142"/>
      <c r="J907" s="143"/>
      <c r="K907" s="206"/>
      <c r="L907" s="206"/>
      <c r="M907" s="206"/>
      <c r="N907" s="206"/>
      <c r="O907" s="206"/>
      <c r="P907" s="206"/>
      <c r="Q907" s="206"/>
      <c r="R907" s="206"/>
      <c r="S907" s="155"/>
      <c r="T907" s="124"/>
      <c r="U907" s="124"/>
      <c r="V907" s="124"/>
      <c r="W907" s="124"/>
      <c r="X907" s="124"/>
      <c r="Y907" s="124"/>
      <c r="Z907" s="124"/>
      <c r="AA907" s="124"/>
      <c r="AB907" s="124"/>
      <c r="AC907" s="124"/>
      <c r="AD907" s="124"/>
      <c r="AE907" s="124"/>
      <c r="AF907" s="124"/>
      <c r="AG907" s="124"/>
      <c r="AH907" s="124"/>
      <c r="AI907" s="124"/>
      <c r="AJ907" s="124"/>
      <c r="AK907" s="124"/>
      <c r="AL907" s="124"/>
      <c r="AM907" s="124"/>
      <c r="AN907" s="124"/>
      <c r="AO907" s="124"/>
      <c r="AP907" s="124"/>
      <c r="AQ907" s="124"/>
      <c r="AR907" s="124"/>
      <c r="AS907" s="124"/>
      <c r="AT907" s="124"/>
      <c r="AU907" s="124"/>
      <c r="AV907" s="124"/>
      <c r="AW907" s="124"/>
      <c r="AX907" s="124"/>
      <c r="AY907" s="124"/>
      <c r="AZ907" s="124"/>
      <c r="BA907" s="124"/>
      <c r="BB907" s="124"/>
      <c r="BC907" s="124"/>
      <c r="BD907" s="124"/>
      <c r="BE907" s="124"/>
      <c r="BF907" s="124"/>
      <c r="BG907" s="124"/>
      <c r="BH907" s="124"/>
      <c r="BI907" s="124"/>
      <c r="BJ907" s="124"/>
      <c r="BK907" s="124"/>
      <c r="BL907" s="124"/>
      <c r="BM907" s="124"/>
      <c r="BN907" s="124"/>
      <c r="BO907" s="124"/>
      <c r="BP907" s="124"/>
      <c r="BQ907" s="124"/>
      <c r="BR907" s="124"/>
      <c r="BS907" s="124"/>
      <c r="BT907" s="124"/>
      <c r="BU907" s="124"/>
      <c r="BV907" s="124"/>
      <c r="BW907" s="124"/>
      <c r="BX907" s="124"/>
      <c r="BY907" s="124"/>
      <c r="BZ907" s="124"/>
      <c r="CA907" s="124"/>
      <c r="CB907" s="124"/>
      <c r="CC907" s="124"/>
      <c r="CD907" s="124"/>
      <c r="CE907" s="124"/>
      <c r="CF907" s="124"/>
      <c r="CG907" s="124"/>
      <c r="CH907" s="124"/>
      <c r="CI907" s="124"/>
      <c r="CJ907" s="124"/>
      <c r="CK907" s="124"/>
      <c r="CL907" s="124"/>
      <c r="CM907" s="124"/>
      <c r="CN907" s="124"/>
      <c r="CO907" s="124"/>
      <c r="CP907" s="124"/>
      <c r="CQ907" s="124"/>
      <c r="CR907" s="124"/>
      <c r="CS907" s="124"/>
      <c r="CT907" s="124"/>
      <c r="CU907" s="124"/>
      <c r="CV907" s="124"/>
      <c r="CW907" s="124"/>
      <c r="CX907" s="124"/>
      <c r="CY907" s="124"/>
      <c r="CZ907" s="124"/>
      <c r="DA907" s="124"/>
      <c r="DB907" s="124"/>
      <c r="DC907" s="124"/>
      <c r="DD907" s="124"/>
      <c r="DE907" s="124"/>
      <c r="DF907" s="124"/>
      <c r="DG907" s="124"/>
      <c r="DH907" s="124"/>
      <c r="DI907" s="124"/>
      <c r="DJ907" s="124"/>
      <c r="DK907" s="124"/>
      <c r="DL907" s="124"/>
      <c r="DM907" s="124"/>
      <c r="DN907" s="124"/>
      <c r="DO907" s="124"/>
      <c r="DP907" s="124"/>
      <c r="DQ907" s="124"/>
      <c r="DR907" s="124"/>
      <c r="DS907" s="124"/>
    </row>
    <row r="908" spans="1:123" s="128" customFormat="1" ht="15.5" x14ac:dyDescent="0.35">
      <c r="A908" s="137"/>
      <c r="B908" s="138" t="s">
        <v>183</v>
      </c>
      <c r="C908" s="139"/>
      <c r="D908" s="140"/>
      <c r="E908" s="141">
        <v>35.799999999999997</v>
      </c>
      <c r="F908" s="140"/>
      <c r="G908" s="141"/>
      <c r="H908" s="140"/>
      <c r="I908" s="142"/>
      <c r="J908" s="143"/>
      <c r="K908" s="206"/>
      <c r="L908" s="206"/>
      <c r="M908" s="206"/>
      <c r="N908" s="206"/>
      <c r="O908" s="206"/>
      <c r="P908" s="206"/>
      <c r="Q908" s="206"/>
      <c r="R908" s="206"/>
      <c r="S908" s="155"/>
      <c r="T908" s="124"/>
      <c r="U908" s="124"/>
      <c r="V908" s="124"/>
      <c r="W908" s="124"/>
      <c r="X908" s="124"/>
      <c r="Y908" s="124"/>
      <c r="Z908" s="124"/>
      <c r="AA908" s="124"/>
      <c r="AB908" s="124"/>
      <c r="AC908" s="124"/>
      <c r="AD908" s="124"/>
      <c r="AE908" s="124"/>
      <c r="AF908" s="124"/>
      <c r="AG908" s="124"/>
      <c r="AH908" s="124"/>
      <c r="AI908" s="124"/>
      <c r="AJ908" s="124"/>
      <c r="AK908" s="124"/>
      <c r="AL908" s="124"/>
      <c r="AM908" s="124"/>
      <c r="AN908" s="124"/>
      <c r="AO908" s="124"/>
      <c r="AP908" s="124"/>
      <c r="AQ908" s="124"/>
      <c r="AR908" s="124"/>
      <c r="AS908" s="124"/>
      <c r="AT908" s="124"/>
      <c r="AU908" s="124"/>
      <c r="AV908" s="124"/>
      <c r="AW908" s="124"/>
      <c r="AX908" s="124"/>
      <c r="AY908" s="124"/>
      <c r="AZ908" s="124"/>
      <c r="BA908" s="124"/>
      <c r="BB908" s="124"/>
      <c r="BC908" s="124"/>
      <c r="BD908" s="124"/>
      <c r="BE908" s="124"/>
      <c r="BF908" s="124"/>
      <c r="BG908" s="124"/>
      <c r="BH908" s="124"/>
      <c r="BI908" s="124"/>
      <c r="BJ908" s="124"/>
      <c r="BK908" s="124"/>
      <c r="BL908" s="124"/>
      <c r="BM908" s="124"/>
      <c r="BN908" s="124"/>
      <c r="BO908" s="124"/>
      <c r="BP908" s="124"/>
      <c r="BQ908" s="124"/>
      <c r="BR908" s="124"/>
      <c r="BS908" s="124"/>
      <c r="BT908" s="124"/>
      <c r="BU908" s="124"/>
      <c r="BV908" s="124"/>
      <c r="BW908" s="124"/>
      <c r="BX908" s="124"/>
      <c r="BY908" s="124"/>
      <c r="BZ908" s="124"/>
      <c r="CA908" s="124"/>
      <c r="CB908" s="124"/>
      <c r="CC908" s="124"/>
      <c r="CD908" s="124"/>
      <c r="CE908" s="124"/>
      <c r="CF908" s="124"/>
      <c r="CG908" s="124"/>
      <c r="CH908" s="124"/>
      <c r="CI908" s="124"/>
      <c r="CJ908" s="124"/>
      <c r="CK908" s="124"/>
      <c r="CL908" s="124"/>
      <c r="CM908" s="124"/>
      <c r="CN908" s="124"/>
      <c r="CO908" s="124"/>
      <c r="CP908" s="124"/>
      <c r="CQ908" s="124"/>
      <c r="CR908" s="124"/>
      <c r="CS908" s="124"/>
      <c r="CT908" s="124"/>
      <c r="CU908" s="124"/>
      <c r="CV908" s="124"/>
      <c r="CW908" s="124"/>
      <c r="CX908" s="124"/>
      <c r="CY908" s="124"/>
      <c r="CZ908" s="124"/>
      <c r="DA908" s="124"/>
      <c r="DB908" s="124"/>
      <c r="DC908" s="124"/>
      <c r="DD908" s="124"/>
      <c r="DE908" s="124"/>
      <c r="DF908" s="124"/>
      <c r="DG908" s="124"/>
      <c r="DH908" s="124"/>
      <c r="DI908" s="124"/>
      <c r="DJ908" s="124"/>
      <c r="DK908" s="124"/>
      <c r="DL908" s="124"/>
      <c r="DM908" s="124"/>
      <c r="DN908" s="124"/>
      <c r="DO908" s="124"/>
      <c r="DP908" s="124"/>
      <c r="DQ908" s="124"/>
      <c r="DR908" s="124"/>
      <c r="DS908" s="124"/>
    </row>
    <row r="909" spans="1:123" s="128" customFormat="1" ht="15.5" x14ac:dyDescent="0.35">
      <c r="A909" s="137"/>
      <c r="B909" s="137" t="s">
        <v>420</v>
      </c>
      <c r="C909" s="139"/>
      <c r="D909" s="140"/>
      <c r="E909" s="141"/>
      <c r="F909" s="140"/>
      <c r="G909" s="141"/>
      <c r="H909" s="140"/>
      <c r="I909" s="142"/>
      <c r="J909" s="143"/>
      <c r="K909" s="206"/>
      <c r="L909" s="206"/>
      <c r="M909" s="206"/>
      <c r="N909" s="206"/>
      <c r="O909" s="206"/>
      <c r="P909" s="206"/>
      <c r="Q909" s="206"/>
      <c r="R909" s="206"/>
      <c r="S909" s="155"/>
      <c r="T909" s="124"/>
      <c r="U909" s="124"/>
      <c r="V909" s="124"/>
      <c r="W909" s="124"/>
      <c r="X909" s="124"/>
      <c r="Y909" s="124"/>
      <c r="Z909" s="124"/>
      <c r="AA909" s="124"/>
      <c r="AB909" s="124"/>
      <c r="AC909" s="124"/>
      <c r="AD909" s="124"/>
      <c r="AE909" s="124"/>
      <c r="AF909" s="124"/>
      <c r="AG909" s="124"/>
      <c r="AH909" s="124"/>
      <c r="AI909" s="124"/>
      <c r="AJ909" s="124"/>
      <c r="AK909" s="124"/>
      <c r="AL909" s="124"/>
      <c r="AM909" s="124"/>
      <c r="AN909" s="124"/>
      <c r="AO909" s="124"/>
      <c r="AP909" s="124"/>
      <c r="AQ909" s="124"/>
      <c r="AR909" s="124"/>
      <c r="AS909" s="124"/>
      <c r="AT909" s="124"/>
      <c r="AU909" s="124"/>
      <c r="AV909" s="124"/>
      <c r="AW909" s="124"/>
      <c r="AX909" s="124"/>
      <c r="AY909" s="124"/>
      <c r="AZ909" s="124"/>
      <c r="BA909" s="124"/>
      <c r="BB909" s="124"/>
      <c r="BC909" s="124"/>
      <c r="BD909" s="124"/>
      <c r="BE909" s="124"/>
      <c r="BF909" s="124"/>
      <c r="BG909" s="124"/>
      <c r="BH909" s="124"/>
      <c r="BI909" s="124"/>
      <c r="BJ909" s="124"/>
      <c r="BK909" s="124"/>
      <c r="BL909" s="124"/>
      <c r="BM909" s="124"/>
      <c r="BN909" s="124"/>
      <c r="BO909" s="124"/>
      <c r="BP909" s="124"/>
      <c r="BQ909" s="124"/>
      <c r="BR909" s="124"/>
      <c r="BS909" s="124"/>
      <c r="BT909" s="124"/>
      <c r="BU909" s="124"/>
      <c r="BV909" s="124"/>
      <c r="BW909" s="124"/>
      <c r="BX909" s="124"/>
      <c r="BY909" s="124"/>
      <c r="BZ909" s="124"/>
      <c r="CA909" s="124"/>
      <c r="CB909" s="124"/>
      <c r="CC909" s="124"/>
      <c r="CD909" s="124"/>
      <c r="CE909" s="124"/>
      <c r="CF909" s="124"/>
      <c r="CG909" s="124"/>
      <c r="CH909" s="124"/>
      <c r="CI909" s="124"/>
      <c r="CJ909" s="124"/>
      <c r="CK909" s="124"/>
      <c r="CL909" s="124"/>
      <c r="CM909" s="124"/>
      <c r="CN909" s="124"/>
      <c r="CO909" s="124"/>
      <c r="CP909" s="124"/>
      <c r="CQ909" s="124"/>
      <c r="CR909" s="124"/>
      <c r="CS909" s="124"/>
      <c r="CT909" s="124"/>
      <c r="CU909" s="124"/>
      <c r="CV909" s="124"/>
      <c r="CW909" s="124"/>
      <c r="CX909" s="124"/>
      <c r="CY909" s="124"/>
      <c r="CZ909" s="124"/>
      <c r="DA909" s="124"/>
      <c r="DB909" s="124"/>
      <c r="DC909" s="124"/>
      <c r="DD909" s="124"/>
      <c r="DE909" s="124"/>
      <c r="DF909" s="124"/>
      <c r="DG909" s="124"/>
      <c r="DH909" s="124"/>
      <c r="DI909" s="124"/>
      <c r="DJ909" s="124"/>
      <c r="DK909" s="124"/>
      <c r="DL909" s="124"/>
      <c r="DM909" s="124"/>
      <c r="DN909" s="124"/>
      <c r="DO909" s="124"/>
      <c r="DP909" s="124"/>
      <c r="DQ909" s="124"/>
      <c r="DR909" s="124"/>
      <c r="DS909" s="124"/>
    </row>
    <row r="910" spans="1:123" s="128" customFormat="1" ht="15.5" x14ac:dyDescent="0.35">
      <c r="A910" s="137"/>
      <c r="B910" s="138" t="s">
        <v>34</v>
      </c>
      <c r="C910" s="139"/>
      <c r="D910" s="140">
        <v>27</v>
      </c>
      <c r="E910" s="141">
        <v>18.8</v>
      </c>
      <c r="F910" s="140"/>
      <c r="G910" s="141"/>
      <c r="H910" s="140"/>
      <c r="I910" s="142"/>
      <c r="J910" s="143"/>
      <c r="K910" s="206"/>
      <c r="L910" s="206"/>
      <c r="M910" s="206"/>
      <c r="N910" s="206"/>
      <c r="O910" s="206"/>
      <c r="P910" s="206"/>
      <c r="Q910" s="206"/>
      <c r="R910" s="206"/>
      <c r="S910" s="155"/>
      <c r="T910" s="124"/>
      <c r="U910" s="124"/>
      <c r="V910" s="124"/>
      <c r="W910" s="124"/>
      <c r="X910" s="124"/>
      <c r="Y910" s="124"/>
      <c r="Z910" s="124"/>
      <c r="AA910" s="124"/>
      <c r="AB910" s="124"/>
      <c r="AC910" s="124"/>
      <c r="AD910" s="124"/>
      <c r="AE910" s="124"/>
      <c r="AF910" s="124"/>
      <c r="AG910" s="124"/>
      <c r="AH910" s="124"/>
      <c r="AI910" s="124"/>
      <c r="AJ910" s="124"/>
      <c r="AK910" s="124"/>
      <c r="AL910" s="124"/>
      <c r="AM910" s="124"/>
      <c r="AN910" s="124"/>
      <c r="AO910" s="124"/>
      <c r="AP910" s="124"/>
      <c r="AQ910" s="124"/>
      <c r="AR910" s="124"/>
      <c r="AS910" s="124"/>
      <c r="AT910" s="124"/>
      <c r="AU910" s="124"/>
      <c r="AV910" s="124"/>
      <c r="AW910" s="124"/>
      <c r="AX910" s="124"/>
      <c r="AY910" s="124"/>
      <c r="AZ910" s="124"/>
      <c r="BA910" s="124"/>
      <c r="BB910" s="124"/>
      <c r="BC910" s="124"/>
      <c r="BD910" s="124"/>
      <c r="BE910" s="124"/>
      <c r="BF910" s="124"/>
      <c r="BG910" s="124"/>
      <c r="BH910" s="124"/>
      <c r="BI910" s="124"/>
      <c r="BJ910" s="124"/>
      <c r="BK910" s="124"/>
      <c r="BL910" s="124"/>
      <c r="BM910" s="124"/>
      <c r="BN910" s="124"/>
      <c r="BO910" s="124"/>
      <c r="BP910" s="124"/>
      <c r="BQ910" s="124"/>
      <c r="BR910" s="124"/>
      <c r="BS910" s="124"/>
      <c r="BT910" s="124"/>
      <c r="BU910" s="124"/>
      <c r="BV910" s="124"/>
      <c r="BW910" s="124"/>
      <c r="BX910" s="124"/>
      <c r="BY910" s="124"/>
      <c r="BZ910" s="124"/>
      <c r="CA910" s="124"/>
      <c r="CB910" s="124"/>
      <c r="CC910" s="124"/>
      <c r="CD910" s="124"/>
      <c r="CE910" s="124"/>
      <c r="CF910" s="124"/>
      <c r="CG910" s="124"/>
      <c r="CH910" s="124"/>
      <c r="CI910" s="124"/>
      <c r="CJ910" s="124"/>
      <c r="CK910" s="124"/>
      <c r="CL910" s="124"/>
      <c r="CM910" s="124"/>
      <c r="CN910" s="124"/>
      <c r="CO910" s="124"/>
      <c r="CP910" s="124"/>
      <c r="CQ910" s="124"/>
      <c r="CR910" s="124"/>
      <c r="CS910" s="124"/>
      <c r="CT910" s="124"/>
      <c r="CU910" s="124"/>
      <c r="CV910" s="124"/>
      <c r="CW910" s="124"/>
      <c r="CX910" s="124"/>
      <c r="CY910" s="124"/>
      <c r="CZ910" s="124"/>
      <c r="DA910" s="124"/>
      <c r="DB910" s="124"/>
      <c r="DC910" s="124"/>
      <c r="DD910" s="124"/>
      <c r="DE910" s="124"/>
      <c r="DF910" s="124"/>
      <c r="DG910" s="124"/>
      <c r="DH910" s="124"/>
      <c r="DI910" s="124"/>
      <c r="DJ910" s="124"/>
      <c r="DK910" s="124"/>
      <c r="DL910" s="124"/>
      <c r="DM910" s="124"/>
      <c r="DN910" s="124"/>
      <c r="DO910" s="124"/>
      <c r="DP910" s="124"/>
      <c r="DQ910" s="124"/>
      <c r="DR910" s="124"/>
      <c r="DS910" s="124"/>
    </row>
    <row r="911" spans="1:123" s="128" customFormat="1" ht="15.5" x14ac:dyDescent="0.35">
      <c r="A911" s="137"/>
      <c r="B911" s="138" t="s">
        <v>37</v>
      </c>
      <c r="C911" s="139"/>
      <c r="D911" s="140">
        <v>6.43</v>
      </c>
      <c r="E911" s="141">
        <v>5.4</v>
      </c>
      <c r="F911" s="140"/>
      <c r="G911" s="141"/>
      <c r="H911" s="140"/>
      <c r="I911" s="142"/>
      <c r="J911" s="143"/>
      <c r="K911" s="206"/>
      <c r="L911" s="206"/>
      <c r="M911" s="206"/>
      <c r="N911" s="206"/>
      <c r="O911" s="206"/>
      <c r="P911" s="206"/>
      <c r="Q911" s="206"/>
      <c r="R911" s="206"/>
      <c r="S911" s="155"/>
      <c r="T911" s="124"/>
      <c r="U911" s="124"/>
      <c r="V911" s="124"/>
      <c r="W911" s="124"/>
      <c r="X911" s="124"/>
      <c r="Y911" s="124"/>
      <c r="Z911" s="124"/>
      <c r="AA911" s="124"/>
      <c r="AB911" s="124"/>
      <c r="AC911" s="124"/>
      <c r="AD911" s="124"/>
      <c r="AE911" s="124"/>
      <c r="AF911" s="124"/>
      <c r="AG911" s="124"/>
      <c r="AH911" s="124"/>
      <c r="AI911" s="124"/>
      <c r="AJ911" s="124"/>
      <c r="AK911" s="124"/>
      <c r="AL911" s="124"/>
      <c r="AM911" s="124"/>
      <c r="AN911" s="124"/>
      <c r="AO911" s="124"/>
      <c r="AP911" s="124"/>
      <c r="AQ911" s="124"/>
      <c r="AR911" s="124"/>
      <c r="AS911" s="124"/>
      <c r="AT911" s="124"/>
      <c r="AU911" s="124"/>
      <c r="AV911" s="124"/>
      <c r="AW911" s="124"/>
      <c r="AX911" s="124"/>
      <c r="AY911" s="124"/>
      <c r="AZ911" s="124"/>
      <c r="BA911" s="124"/>
      <c r="BB911" s="124"/>
      <c r="BC911" s="124"/>
      <c r="BD911" s="124"/>
      <c r="BE911" s="124"/>
      <c r="BF911" s="124"/>
      <c r="BG911" s="124"/>
      <c r="BH911" s="124"/>
      <c r="BI911" s="124"/>
      <c r="BJ911" s="124"/>
      <c r="BK911" s="124"/>
      <c r="BL911" s="124"/>
      <c r="BM911" s="124"/>
      <c r="BN911" s="124"/>
      <c r="BO911" s="124"/>
      <c r="BP911" s="124"/>
      <c r="BQ911" s="124"/>
      <c r="BR911" s="124"/>
      <c r="BS911" s="124"/>
      <c r="BT911" s="124"/>
      <c r="BU911" s="124"/>
      <c r="BV911" s="124"/>
      <c r="BW911" s="124"/>
      <c r="BX911" s="124"/>
      <c r="BY911" s="124"/>
      <c r="BZ911" s="124"/>
      <c r="CA911" s="124"/>
      <c r="CB911" s="124"/>
      <c r="CC911" s="124"/>
      <c r="CD911" s="124"/>
      <c r="CE911" s="124"/>
      <c r="CF911" s="124"/>
      <c r="CG911" s="124"/>
      <c r="CH911" s="124"/>
      <c r="CI911" s="124"/>
      <c r="CJ911" s="124"/>
      <c r="CK911" s="124"/>
      <c r="CL911" s="124"/>
      <c r="CM911" s="124"/>
      <c r="CN911" s="124"/>
      <c r="CO911" s="124"/>
      <c r="CP911" s="124"/>
      <c r="CQ911" s="124"/>
      <c r="CR911" s="124"/>
      <c r="CS911" s="124"/>
      <c r="CT911" s="124"/>
      <c r="CU911" s="124"/>
      <c r="CV911" s="124"/>
      <c r="CW911" s="124"/>
      <c r="CX911" s="124"/>
      <c r="CY911" s="124"/>
      <c r="CZ911" s="124"/>
      <c r="DA911" s="124"/>
      <c r="DB911" s="124"/>
      <c r="DC911" s="124"/>
      <c r="DD911" s="124"/>
      <c r="DE911" s="124"/>
      <c r="DF911" s="124"/>
      <c r="DG911" s="124"/>
      <c r="DH911" s="124"/>
      <c r="DI911" s="124"/>
      <c r="DJ911" s="124"/>
      <c r="DK911" s="124"/>
      <c r="DL911" s="124"/>
      <c r="DM911" s="124"/>
      <c r="DN911" s="124"/>
      <c r="DO911" s="124"/>
      <c r="DP911" s="124"/>
      <c r="DQ911" s="124"/>
      <c r="DR911" s="124"/>
      <c r="DS911" s="124"/>
    </row>
    <row r="912" spans="1:123" s="128" customFormat="1" ht="26.25" customHeight="1" x14ac:dyDescent="0.35">
      <c r="A912" s="137"/>
      <c r="B912" s="138" t="s">
        <v>38</v>
      </c>
      <c r="C912" s="139"/>
      <c r="D912" s="140">
        <v>0.8</v>
      </c>
      <c r="E912" s="141">
        <v>0.8</v>
      </c>
      <c r="F912" s="140"/>
      <c r="G912" s="141"/>
      <c r="H912" s="140"/>
      <c r="I912" s="142"/>
      <c r="J912" s="143"/>
      <c r="K912" s="206"/>
      <c r="L912" s="206"/>
      <c r="M912" s="206"/>
      <c r="N912" s="206"/>
      <c r="O912" s="206"/>
      <c r="P912" s="206"/>
      <c r="Q912" s="206"/>
      <c r="R912" s="206"/>
      <c r="S912" s="155"/>
      <c r="T912" s="124"/>
      <c r="U912" s="124"/>
      <c r="V912" s="124"/>
      <c r="W912" s="124"/>
      <c r="X912" s="124"/>
      <c r="Y912" s="124"/>
      <c r="Z912" s="124"/>
      <c r="AA912" s="124"/>
      <c r="AB912" s="124"/>
      <c r="AC912" s="124"/>
      <c r="AD912" s="124"/>
      <c r="AE912" s="124"/>
      <c r="AF912" s="124"/>
      <c r="AG912" s="124"/>
      <c r="AH912" s="124"/>
      <c r="AI912" s="124"/>
      <c r="AJ912" s="124"/>
      <c r="AK912" s="124"/>
      <c r="AL912" s="124"/>
      <c r="AM912" s="124"/>
      <c r="AN912" s="124"/>
      <c r="AO912" s="124"/>
      <c r="AP912" s="124"/>
      <c r="AQ912" s="124"/>
      <c r="AR912" s="124"/>
      <c r="AS912" s="124"/>
      <c r="AT912" s="124"/>
      <c r="AU912" s="124"/>
      <c r="AV912" s="124"/>
      <c r="AW912" s="124"/>
      <c r="AX912" s="124"/>
      <c r="AY912" s="124"/>
      <c r="AZ912" s="124"/>
      <c r="BA912" s="124"/>
      <c r="BB912" s="124"/>
      <c r="BC912" s="124"/>
      <c r="BD912" s="124"/>
      <c r="BE912" s="124"/>
      <c r="BF912" s="124"/>
      <c r="BG912" s="124"/>
      <c r="BH912" s="124"/>
      <c r="BI912" s="124"/>
      <c r="BJ912" s="124"/>
      <c r="BK912" s="124"/>
      <c r="BL912" s="124"/>
      <c r="BM912" s="124"/>
      <c r="BN912" s="124"/>
      <c r="BO912" s="124"/>
      <c r="BP912" s="124"/>
      <c r="BQ912" s="124"/>
      <c r="BR912" s="124"/>
      <c r="BS912" s="124"/>
      <c r="BT912" s="124"/>
      <c r="BU912" s="124"/>
      <c r="BV912" s="124"/>
      <c r="BW912" s="124"/>
      <c r="BX912" s="124"/>
      <c r="BY912" s="124"/>
      <c r="BZ912" s="124"/>
      <c r="CA912" s="124"/>
      <c r="CB912" s="124"/>
      <c r="CC912" s="124"/>
      <c r="CD912" s="124"/>
      <c r="CE912" s="124"/>
      <c r="CF912" s="124"/>
      <c r="CG912" s="124"/>
      <c r="CH912" s="124"/>
      <c r="CI912" s="124"/>
      <c r="CJ912" s="124"/>
      <c r="CK912" s="124"/>
      <c r="CL912" s="124"/>
      <c r="CM912" s="124"/>
      <c r="CN912" s="124"/>
      <c r="CO912" s="124"/>
      <c r="CP912" s="124"/>
      <c r="CQ912" s="124"/>
      <c r="CR912" s="124"/>
      <c r="CS912" s="124"/>
      <c r="CT912" s="124"/>
      <c r="CU912" s="124"/>
      <c r="CV912" s="124"/>
      <c r="CW912" s="124"/>
      <c r="CX912" s="124"/>
      <c r="CY912" s="124"/>
      <c r="CZ912" s="124"/>
      <c r="DA912" s="124"/>
      <c r="DB912" s="124"/>
      <c r="DC912" s="124"/>
      <c r="DD912" s="124"/>
      <c r="DE912" s="124"/>
      <c r="DF912" s="124"/>
      <c r="DG912" s="124"/>
      <c r="DH912" s="124"/>
      <c r="DI912" s="124"/>
      <c r="DJ912" s="124"/>
      <c r="DK912" s="124"/>
      <c r="DL912" s="124"/>
      <c r="DM912" s="124"/>
      <c r="DN912" s="124"/>
      <c r="DO912" s="124"/>
      <c r="DP912" s="124"/>
      <c r="DQ912" s="124"/>
      <c r="DR912" s="124"/>
      <c r="DS912" s="124"/>
    </row>
    <row r="913" spans="1:172" s="128" customFormat="1" ht="15.5" x14ac:dyDescent="0.35">
      <c r="A913" s="137"/>
      <c r="B913" s="138" t="s">
        <v>21</v>
      </c>
      <c r="C913" s="139"/>
      <c r="D913" s="140">
        <v>0.2</v>
      </c>
      <c r="E913" s="141">
        <v>0.2</v>
      </c>
      <c r="F913" s="140"/>
      <c r="G913" s="141"/>
      <c r="H913" s="140"/>
      <c r="I913" s="142"/>
      <c r="J913" s="143"/>
      <c r="K913" s="206"/>
      <c r="L913" s="206"/>
      <c r="M913" s="206"/>
      <c r="N913" s="206"/>
      <c r="O913" s="206"/>
      <c r="P913" s="206"/>
      <c r="Q913" s="206"/>
      <c r="R913" s="206"/>
      <c r="S913" s="155"/>
      <c r="T913" s="124"/>
      <c r="U913" s="124"/>
      <c r="V913" s="124"/>
      <c r="W913" s="124"/>
      <c r="X913" s="124"/>
      <c r="Y913" s="124"/>
      <c r="Z913" s="124"/>
      <c r="AA913" s="124"/>
      <c r="AB913" s="124"/>
      <c r="AC913" s="124"/>
      <c r="AD913" s="124"/>
      <c r="AE913" s="124"/>
      <c r="AF913" s="124"/>
      <c r="AG913" s="124"/>
      <c r="AH913" s="124"/>
      <c r="AI913" s="124"/>
      <c r="AJ913" s="124"/>
      <c r="AK913" s="124"/>
      <c r="AL913" s="124"/>
      <c r="AM913" s="124"/>
      <c r="AN913" s="124"/>
      <c r="AO913" s="124"/>
      <c r="AP913" s="124"/>
      <c r="AQ913" s="124"/>
      <c r="AR913" s="124"/>
      <c r="AS913" s="124"/>
      <c r="AT913" s="124"/>
      <c r="AU913" s="124"/>
      <c r="AV913" s="124"/>
      <c r="AW913" s="124"/>
      <c r="AX913" s="124"/>
      <c r="AY913" s="124"/>
      <c r="AZ913" s="124"/>
      <c r="BA913" s="124"/>
      <c r="BB913" s="124"/>
      <c r="BC913" s="124"/>
      <c r="BD913" s="124"/>
      <c r="BE913" s="124"/>
      <c r="BF913" s="124"/>
      <c r="BG913" s="124"/>
      <c r="BH913" s="124"/>
      <c r="BI913" s="124"/>
      <c r="BJ913" s="124"/>
      <c r="BK913" s="124"/>
      <c r="BL913" s="124"/>
      <c r="BM913" s="124"/>
      <c r="BN913" s="124"/>
      <c r="BO913" s="124"/>
      <c r="BP913" s="124"/>
      <c r="BQ913" s="124"/>
      <c r="BR913" s="124"/>
      <c r="BS913" s="124"/>
      <c r="BT913" s="124"/>
      <c r="BU913" s="124"/>
      <c r="BV913" s="124"/>
      <c r="BW913" s="124"/>
      <c r="BX913" s="124"/>
      <c r="BY913" s="124"/>
      <c r="BZ913" s="124"/>
      <c r="CA913" s="124"/>
      <c r="CB913" s="124"/>
      <c r="CC913" s="124"/>
      <c r="CD913" s="124"/>
      <c r="CE913" s="124"/>
      <c r="CF913" s="124"/>
      <c r="CG913" s="124"/>
      <c r="CH913" s="124"/>
      <c r="CI913" s="124"/>
      <c r="CJ913" s="124"/>
      <c r="CK913" s="124"/>
      <c r="CL913" s="124"/>
      <c r="CM913" s="124"/>
      <c r="CN913" s="124"/>
      <c r="CO913" s="124"/>
      <c r="CP913" s="124"/>
      <c r="CQ913" s="124"/>
      <c r="CR913" s="124"/>
      <c r="CS913" s="124"/>
      <c r="CT913" s="124"/>
      <c r="CU913" s="124"/>
      <c r="CV913" s="124"/>
      <c r="CW913" s="124"/>
      <c r="CX913" s="124"/>
      <c r="CY913" s="124"/>
      <c r="CZ913" s="124"/>
      <c r="DA913" s="124"/>
      <c r="DB913" s="124"/>
      <c r="DC913" s="124"/>
      <c r="DD913" s="124"/>
      <c r="DE913" s="124"/>
      <c r="DF913" s="124"/>
      <c r="DG913" s="124"/>
      <c r="DH913" s="124"/>
      <c r="DI913" s="124"/>
      <c r="DJ913" s="124"/>
      <c r="DK913" s="124"/>
      <c r="DL913" s="124"/>
      <c r="DM913" s="124"/>
      <c r="DN913" s="124"/>
      <c r="DO913" s="124"/>
      <c r="DP913" s="124"/>
      <c r="DQ913" s="124"/>
      <c r="DR913" s="124"/>
      <c r="DS913" s="124"/>
    </row>
    <row r="914" spans="1:172" s="128" customFormat="1" ht="15.5" x14ac:dyDescent="0.35">
      <c r="A914" s="137"/>
      <c r="B914" s="138" t="s">
        <v>128</v>
      </c>
      <c r="C914" s="139"/>
      <c r="D914" s="140"/>
      <c r="E914" s="141">
        <v>20.8</v>
      </c>
      <c r="F914" s="140"/>
      <c r="G914" s="141"/>
      <c r="H914" s="140"/>
      <c r="I914" s="142"/>
      <c r="J914" s="143"/>
      <c r="K914" s="206"/>
      <c r="L914" s="206"/>
      <c r="M914" s="206"/>
      <c r="N914" s="206"/>
      <c r="O914" s="206"/>
      <c r="P914" s="206"/>
      <c r="Q914" s="206"/>
      <c r="R914" s="206"/>
      <c r="S914" s="155"/>
      <c r="T914" s="124"/>
      <c r="U914" s="124"/>
      <c r="V914" s="124"/>
      <c r="W914" s="124"/>
      <c r="X914" s="124"/>
      <c r="Y914" s="124"/>
      <c r="Z914" s="124"/>
      <c r="AA914" s="124"/>
      <c r="AB914" s="124"/>
      <c r="AC914" s="124"/>
      <c r="AD914" s="124"/>
      <c r="AE914" s="124"/>
      <c r="AF914" s="124"/>
      <c r="AG914" s="124"/>
      <c r="AH914" s="124"/>
      <c r="AI914" s="124"/>
      <c r="AJ914" s="124"/>
      <c r="AK914" s="124"/>
      <c r="AL914" s="124"/>
      <c r="AM914" s="124"/>
      <c r="AN914" s="124"/>
      <c r="AO914" s="124"/>
      <c r="AP914" s="124"/>
      <c r="AQ914" s="124"/>
      <c r="AR914" s="124"/>
      <c r="AS914" s="124"/>
      <c r="AT914" s="124"/>
      <c r="AU914" s="124"/>
      <c r="AV914" s="124"/>
      <c r="AW914" s="124"/>
      <c r="AX914" s="124"/>
      <c r="AY914" s="124"/>
      <c r="AZ914" s="124"/>
      <c r="BA914" s="124"/>
      <c r="BB914" s="124"/>
      <c r="BC914" s="124"/>
      <c r="BD914" s="124"/>
      <c r="BE914" s="124"/>
      <c r="BF914" s="124"/>
      <c r="BG914" s="124"/>
      <c r="BH914" s="124"/>
      <c r="BI914" s="124"/>
      <c r="BJ914" s="124"/>
      <c r="BK914" s="124"/>
      <c r="BL914" s="124"/>
      <c r="BM914" s="124"/>
      <c r="BN914" s="124"/>
      <c r="BO914" s="124"/>
      <c r="BP914" s="124"/>
      <c r="BQ914" s="124"/>
      <c r="BR914" s="124"/>
      <c r="BS914" s="124"/>
      <c r="BT914" s="124"/>
      <c r="BU914" s="124"/>
      <c r="BV914" s="124"/>
      <c r="BW914" s="124"/>
      <c r="BX914" s="124"/>
      <c r="BY914" s="124"/>
      <c r="BZ914" s="124"/>
      <c r="CA914" s="124"/>
      <c r="CB914" s="124"/>
      <c r="CC914" s="124"/>
      <c r="CD914" s="124"/>
      <c r="CE914" s="124"/>
      <c r="CF914" s="124"/>
      <c r="CG914" s="124"/>
      <c r="CH914" s="124"/>
      <c r="CI914" s="124"/>
      <c r="CJ914" s="124"/>
      <c r="CK914" s="124"/>
      <c r="CL914" s="124"/>
      <c r="CM914" s="124"/>
      <c r="CN914" s="124"/>
      <c r="CO914" s="124"/>
      <c r="CP914" s="124"/>
      <c r="CQ914" s="124"/>
      <c r="CR914" s="124"/>
      <c r="CS914" s="124"/>
      <c r="CT914" s="124"/>
      <c r="CU914" s="124"/>
      <c r="CV914" s="124"/>
      <c r="CW914" s="124"/>
      <c r="CX914" s="124"/>
      <c r="CY914" s="124"/>
      <c r="CZ914" s="124"/>
      <c r="DA914" s="124"/>
      <c r="DB914" s="124"/>
      <c r="DC914" s="124"/>
      <c r="DD914" s="124"/>
      <c r="DE914" s="124"/>
      <c r="DF914" s="124"/>
      <c r="DG914" s="124"/>
      <c r="DH914" s="124"/>
      <c r="DI914" s="124"/>
      <c r="DJ914" s="124"/>
      <c r="DK914" s="124"/>
      <c r="DL914" s="124"/>
      <c r="DM914" s="124"/>
      <c r="DN914" s="124"/>
      <c r="DO914" s="124"/>
      <c r="DP914" s="124"/>
      <c r="DQ914" s="124"/>
      <c r="DR914" s="124"/>
      <c r="DS914" s="124"/>
    </row>
    <row r="915" spans="1:172" s="128" customFormat="1" ht="15.5" x14ac:dyDescent="0.35">
      <c r="A915" s="137"/>
      <c r="B915" s="138" t="s">
        <v>47</v>
      </c>
      <c r="C915" s="139"/>
      <c r="D915" s="140">
        <v>1</v>
      </c>
      <c r="E915" s="141">
        <v>1</v>
      </c>
      <c r="F915" s="140"/>
      <c r="G915" s="141"/>
      <c r="H915" s="140"/>
      <c r="I915" s="142"/>
      <c r="J915" s="143"/>
      <c r="K915" s="206"/>
      <c r="L915" s="206"/>
      <c r="M915" s="206"/>
      <c r="N915" s="206"/>
      <c r="O915" s="206"/>
      <c r="P915" s="206"/>
      <c r="Q915" s="206"/>
      <c r="R915" s="206"/>
      <c r="S915" s="155"/>
      <c r="T915" s="124"/>
      <c r="U915" s="124"/>
      <c r="V915" s="124"/>
      <c r="W915" s="124"/>
      <c r="X915" s="124"/>
      <c r="Y915" s="124"/>
      <c r="Z915" s="124"/>
      <c r="AA915" s="124"/>
      <c r="AB915" s="124"/>
      <c r="AC915" s="124"/>
      <c r="AD915" s="124"/>
      <c r="AE915" s="124"/>
      <c r="AF915" s="124"/>
      <c r="AG915" s="124"/>
      <c r="AH915" s="124"/>
      <c r="AI915" s="124"/>
      <c r="AJ915" s="124"/>
      <c r="AK915" s="124"/>
      <c r="AL915" s="124"/>
      <c r="AM915" s="124"/>
      <c r="AN915" s="124"/>
      <c r="AO915" s="124"/>
      <c r="AP915" s="124"/>
      <c r="AQ915" s="124"/>
      <c r="AR915" s="124"/>
      <c r="AS915" s="124"/>
      <c r="AT915" s="124"/>
      <c r="AU915" s="124"/>
      <c r="AV915" s="124"/>
      <c r="AW915" s="124"/>
      <c r="AX915" s="124"/>
      <c r="AY915" s="124"/>
      <c r="AZ915" s="124"/>
      <c r="BA915" s="124"/>
      <c r="BB915" s="124"/>
      <c r="BC915" s="124"/>
      <c r="BD915" s="124"/>
      <c r="BE915" s="124"/>
      <c r="BF915" s="124"/>
      <c r="BG915" s="124"/>
      <c r="BH915" s="124"/>
      <c r="BI915" s="124"/>
      <c r="BJ915" s="124"/>
      <c r="BK915" s="124"/>
      <c r="BL915" s="124"/>
      <c r="BM915" s="124"/>
      <c r="BN915" s="124"/>
      <c r="BO915" s="124"/>
      <c r="BP915" s="124"/>
      <c r="BQ915" s="124"/>
      <c r="BR915" s="124"/>
      <c r="BS915" s="124"/>
      <c r="BT915" s="124"/>
      <c r="BU915" s="124"/>
      <c r="BV915" s="124"/>
      <c r="BW915" s="124"/>
      <c r="BX915" s="124"/>
      <c r="BY915" s="124"/>
      <c r="BZ915" s="124"/>
      <c r="CA915" s="124"/>
      <c r="CB915" s="124"/>
      <c r="CC915" s="124"/>
      <c r="CD915" s="124"/>
      <c r="CE915" s="124"/>
      <c r="CF915" s="124"/>
      <c r="CG915" s="124"/>
      <c r="CH915" s="124"/>
      <c r="CI915" s="124"/>
      <c r="CJ915" s="124"/>
      <c r="CK915" s="124"/>
      <c r="CL915" s="124"/>
      <c r="CM915" s="124"/>
      <c r="CN915" s="124"/>
      <c r="CO915" s="124"/>
      <c r="CP915" s="124"/>
      <c r="CQ915" s="124"/>
      <c r="CR915" s="124"/>
      <c r="CS915" s="124"/>
      <c r="CT915" s="124"/>
      <c r="CU915" s="124"/>
      <c r="CV915" s="124"/>
      <c r="CW915" s="124"/>
      <c r="CX915" s="124"/>
      <c r="CY915" s="124"/>
      <c r="CZ915" s="124"/>
      <c r="DA915" s="124"/>
      <c r="DB915" s="124"/>
      <c r="DC915" s="124"/>
      <c r="DD915" s="124"/>
      <c r="DE915" s="124"/>
      <c r="DF915" s="124"/>
      <c r="DG915" s="124"/>
      <c r="DH915" s="124"/>
      <c r="DI915" s="124"/>
      <c r="DJ915" s="124"/>
      <c r="DK915" s="124"/>
      <c r="DL915" s="124"/>
      <c r="DM915" s="124"/>
      <c r="DN915" s="124"/>
      <c r="DO915" s="124"/>
      <c r="DP915" s="124"/>
      <c r="DQ915" s="124"/>
      <c r="DR915" s="124"/>
      <c r="DS915" s="124"/>
    </row>
    <row r="916" spans="1:172" s="128" customFormat="1" ht="15.5" x14ac:dyDescent="0.35">
      <c r="A916" s="137"/>
      <c r="B916" s="138" t="s">
        <v>38</v>
      </c>
      <c r="C916" s="139"/>
      <c r="D916" s="140">
        <v>0.1</v>
      </c>
      <c r="E916" s="141">
        <v>0.1</v>
      </c>
      <c r="F916" s="140"/>
      <c r="G916" s="141"/>
      <c r="H916" s="140"/>
      <c r="I916" s="142"/>
      <c r="J916" s="143"/>
      <c r="K916" s="206"/>
      <c r="L916" s="206"/>
      <c r="M916" s="206"/>
      <c r="N916" s="206"/>
      <c r="O916" s="206"/>
      <c r="P916" s="206"/>
      <c r="Q916" s="206"/>
      <c r="R916" s="206"/>
      <c r="S916" s="155"/>
      <c r="T916" s="124"/>
      <c r="U916" s="124"/>
      <c r="V916" s="124"/>
      <c r="W916" s="124"/>
      <c r="X916" s="124"/>
      <c r="Y916" s="124"/>
      <c r="Z916" s="124"/>
      <c r="AA916" s="124"/>
      <c r="AB916" s="124"/>
      <c r="AC916" s="124"/>
      <c r="AD916" s="124"/>
      <c r="AE916" s="124"/>
      <c r="AF916" s="124"/>
      <c r="AG916" s="124"/>
      <c r="AH916" s="124"/>
      <c r="AI916" s="124"/>
      <c r="AJ916" s="124"/>
      <c r="AK916" s="124"/>
      <c r="AL916" s="124"/>
      <c r="AM916" s="124"/>
      <c r="AN916" s="124"/>
      <c r="AO916" s="124"/>
      <c r="AP916" s="124"/>
      <c r="AQ916" s="124"/>
      <c r="AR916" s="124"/>
      <c r="AS916" s="124"/>
      <c r="AT916" s="124"/>
      <c r="AU916" s="124"/>
      <c r="AV916" s="124"/>
      <c r="AW916" s="124"/>
      <c r="AX916" s="124"/>
      <c r="AY916" s="124"/>
      <c r="AZ916" s="124"/>
      <c r="BA916" s="124"/>
      <c r="BB916" s="124"/>
      <c r="BC916" s="124"/>
      <c r="BD916" s="124"/>
      <c r="BE916" s="124"/>
      <c r="BF916" s="124"/>
      <c r="BG916" s="124"/>
      <c r="BH916" s="124"/>
      <c r="BI916" s="124"/>
      <c r="BJ916" s="124"/>
      <c r="BK916" s="124"/>
      <c r="BL916" s="124"/>
      <c r="BM916" s="124"/>
      <c r="BN916" s="124"/>
      <c r="BO916" s="124"/>
      <c r="BP916" s="124"/>
      <c r="BQ916" s="124"/>
      <c r="BR916" s="124"/>
      <c r="BS916" s="124"/>
      <c r="BT916" s="124"/>
      <c r="BU916" s="124"/>
      <c r="BV916" s="124"/>
      <c r="BW916" s="124"/>
      <c r="BX916" s="124"/>
      <c r="BY916" s="124"/>
      <c r="BZ916" s="124"/>
      <c r="CA916" s="124"/>
      <c r="CB916" s="124"/>
      <c r="CC916" s="124"/>
      <c r="CD916" s="124"/>
      <c r="CE916" s="124"/>
      <c r="CF916" s="124"/>
      <c r="CG916" s="124"/>
      <c r="CH916" s="124"/>
      <c r="CI916" s="124"/>
      <c r="CJ916" s="124"/>
      <c r="CK916" s="124"/>
      <c r="CL916" s="124"/>
      <c r="CM916" s="124"/>
      <c r="CN916" s="124"/>
      <c r="CO916" s="124"/>
      <c r="CP916" s="124"/>
      <c r="CQ916" s="124"/>
      <c r="CR916" s="124"/>
      <c r="CS916" s="124"/>
      <c r="CT916" s="124"/>
      <c r="CU916" s="124"/>
      <c r="CV916" s="124"/>
      <c r="CW916" s="124"/>
      <c r="CX916" s="124"/>
      <c r="CY916" s="124"/>
      <c r="CZ916" s="124"/>
      <c r="DA916" s="124"/>
      <c r="DB916" s="124"/>
      <c r="DC916" s="124"/>
      <c r="DD916" s="124"/>
      <c r="DE916" s="124"/>
      <c r="DF916" s="124"/>
      <c r="DG916" s="124"/>
      <c r="DH916" s="124"/>
      <c r="DI916" s="124"/>
      <c r="DJ916" s="124"/>
      <c r="DK916" s="124"/>
      <c r="DL916" s="124"/>
      <c r="DM916" s="124"/>
      <c r="DN916" s="124"/>
      <c r="DO916" s="124"/>
      <c r="DP916" s="124"/>
      <c r="DQ916" s="124"/>
      <c r="DR916" s="124"/>
      <c r="DS916" s="124"/>
    </row>
    <row r="917" spans="1:172" s="128" customFormat="1" ht="22.5" customHeight="1" x14ac:dyDescent="0.35">
      <c r="A917" s="137"/>
      <c r="B917" s="138" t="s">
        <v>55</v>
      </c>
      <c r="C917" s="139"/>
      <c r="D917" s="140">
        <v>1</v>
      </c>
      <c r="E917" s="141">
        <v>1</v>
      </c>
      <c r="F917" s="140"/>
      <c r="G917" s="141"/>
      <c r="H917" s="140"/>
      <c r="I917" s="142"/>
      <c r="J917" s="143"/>
      <c r="K917" s="206"/>
      <c r="L917" s="206"/>
      <c r="M917" s="206"/>
      <c r="N917" s="206"/>
      <c r="O917" s="206"/>
      <c r="P917" s="206"/>
      <c r="Q917" s="206"/>
      <c r="R917" s="206"/>
      <c r="S917" s="155"/>
      <c r="T917" s="124"/>
      <c r="U917" s="124"/>
      <c r="V917" s="124"/>
      <c r="W917" s="124"/>
      <c r="X917" s="124"/>
      <c r="Y917" s="124"/>
      <c r="Z917" s="124"/>
      <c r="AA917" s="124"/>
      <c r="AB917" s="124"/>
      <c r="AC917" s="124"/>
      <c r="AD917" s="124"/>
      <c r="AE917" s="124"/>
      <c r="AF917" s="124"/>
      <c r="AG917" s="124"/>
      <c r="AH917" s="124"/>
      <c r="AI917" s="124"/>
      <c r="AJ917" s="124"/>
      <c r="AK917" s="124"/>
      <c r="AL917" s="124"/>
      <c r="AM917" s="124"/>
      <c r="AN917" s="124"/>
      <c r="AO917" s="124"/>
      <c r="AP917" s="124"/>
      <c r="AQ917" s="124"/>
      <c r="AR917" s="124"/>
      <c r="AS917" s="124"/>
      <c r="AT917" s="124"/>
      <c r="AU917" s="124"/>
      <c r="AV917" s="124"/>
      <c r="AW917" s="124"/>
      <c r="AX917" s="124"/>
      <c r="AY917" s="124"/>
      <c r="AZ917" s="124"/>
      <c r="BA917" s="124"/>
      <c r="BB917" s="124"/>
      <c r="BC917" s="124"/>
      <c r="BD917" s="124"/>
      <c r="BE917" s="124"/>
      <c r="BF917" s="124"/>
      <c r="BG917" s="124"/>
      <c r="BH917" s="124"/>
      <c r="BI917" s="124"/>
      <c r="BJ917" s="124"/>
      <c r="BK917" s="124"/>
      <c r="BL917" s="124"/>
      <c r="BM917" s="124"/>
      <c r="BN917" s="124"/>
      <c r="BO917" s="124"/>
      <c r="BP917" s="124"/>
      <c r="BQ917" s="124"/>
      <c r="BR917" s="124"/>
      <c r="BS917" s="124"/>
      <c r="BT917" s="124"/>
      <c r="BU917" s="124"/>
      <c r="BV917" s="124"/>
      <c r="BW917" s="124"/>
      <c r="BX917" s="124"/>
      <c r="BY917" s="124"/>
      <c r="BZ917" s="124"/>
      <c r="CA917" s="124"/>
      <c r="CB917" s="124"/>
      <c r="CC917" s="124"/>
      <c r="CD917" s="124"/>
      <c r="CE917" s="124"/>
      <c r="CF917" s="124"/>
      <c r="CG917" s="124"/>
      <c r="CH917" s="124"/>
      <c r="CI917" s="124"/>
      <c r="CJ917" s="124"/>
      <c r="CK917" s="124"/>
      <c r="CL917" s="124"/>
      <c r="CM917" s="124"/>
      <c r="CN917" s="124"/>
      <c r="CO917" s="124"/>
      <c r="CP917" s="124"/>
      <c r="CQ917" s="124"/>
      <c r="CR917" s="124"/>
      <c r="CS917" s="124"/>
      <c r="CT917" s="124"/>
      <c r="CU917" s="124"/>
      <c r="CV917" s="124"/>
      <c r="CW917" s="124"/>
      <c r="CX917" s="124"/>
      <c r="CY917" s="124"/>
      <c r="CZ917" s="124"/>
      <c r="DA917" s="124"/>
      <c r="DB917" s="124"/>
      <c r="DC917" s="124"/>
      <c r="DD917" s="124"/>
      <c r="DE917" s="124"/>
      <c r="DF917" s="124"/>
      <c r="DG917" s="124"/>
      <c r="DH917" s="124"/>
      <c r="DI917" s="124"/>
      <c r="DJ917" s="124"/>
      <c r="DK917" s="124"/>
      <c r="DL917" s="124"/>
      <c r="DM917" s="124"/>
      <c r="DN917" s="124"/>
      <c r="DO917" s="124"/>
      <c r="DP917" s="124"/>
      <c r="DQ917" s="124"/>
      <c r="DR917" s="124"/>
      <c r="DS917" s="124"/>
    </row>
    <row r="918" spans="1:172" x14ac:dyDescent="0.35">
      <c r="A918" s="137" t="s">
        <v>58</v>
      </c>
      <c r="B918" s="138"/>
      <c r="C918" s="139">
        <v>120</v>
      </c>
      <c r="D918" s="140"/>
      <c r="E918" s="141"/>
      <c r="F918" s="140">
        <v>3.5</v>
      </c>
      <c r="G918" s="141">
        <v>3</v>
      </c>
      <c r="H918" s="140">
        <v>4.8</v>
      </c>
      <c r="I918" s="141">
        <v>60.2</v>
      </c>
      <c r="J918" s="143" t="s">
        <v>59</v>
      </c>
    </row>
    <row r="919" spans="1:172" x14ac:dyDescent="0.35">
      <c r="A919" s="137"/>
      <c r="B919" s="138" t="s">
        <v>370</v>
      </c>
      <c r="C919" s="139"/>
      <c r="D919" s="140">
        <v>123.6</v>
      </c>
      <c r="E919" s="141">
        <v>120</v>
      </c>
      <c r="F919" s="142"/>
      <c r="G919" s="141"/>
      <c r="H919" s="140"/>
      <c r="I919" s="142"/>
      <c r="J919" s="143"/>
    </row>
    <row r="920" spans="1:172" s="75" customFormat="1" x14ac:dyDescent="0.35">
      <c r="A920" s="137" t="s">
        <v>251</v>
      </c>
      <c r="B920" s="138"/>
      <c r="C920" s="139">
        <v>140</v>
      </c>
      <c r="D920" s="141"/>
      <c r="E920" s="272"/>
      <c r="F920" s="142">
        <v>8.5</v>
      </c>
      <c r="G920" s="141">
        <v>8.68</v>
      </c>
      <c r="H920" s="141">
        <v>13.6</v>
      </c>
      <c r="I920" s="142">
        <v>167.4</v>
      </c>
      <c r="J920" s="143" t="s">
        <v>253</v>
      </c>
      <c r="K920" s="206"/>
      <c r="L920" s="206"/>
      <c r="M920" s="206"/>
      <c r="N920" s="206"/>
      <c r="O920" s="206"/>
      <c r="P920" s="206"/>
      <c r="Q920" s="206"/>
      <c r="R920" s="206"/>
      <c r="S920" s="155"/>
      <c r="T920" s="84"/>
      <c r="U920" s="84"/>
      <c r="V920" s="84"/>
      <c r="W920" s="84"/>
      <c r="X920" s="84"/>
      <c r="Y920" s="84"/>
      <c r="Z920" s="84"/>
      <c r="AA920" s="84"/>
      <c r="AB920" s="84"/>
      <c r="AC920" s="84"/>
      <c r="AD920" s="84"/>
      <c r="AE920" s="84"/>
      <c r="AF920" s="84"/>
      <c r="AG920" s="84"/>
      <c r="AH920" s="84"/>
      <c r="AI920" s="84"/>
      <c r="AJ920" s="84"/>
      <c r="AK920" s="84"/>
      <c r="AL920" s="84"/>
      <c r="AM920" s="84"/>
      <c r="AN920" s="84"/>
      <c r="AO920" s="84"/>
      <c r="AP920" s="84"/>
      <c r="AQ920" s="84"/>
      <c r="AR920" s="84"/>
      <c r="AS920" s="84"/>
      <c r="AT920" s="84"/>
      <c r="AU920" s="84"/>
      <c r="AV920" s="84"/>
      <c r="AW920" s="84"/>
      <c r="AX920" s="84"/>
      <c r="AY920" s="84"/>
      <c r="AZ920" s="84"/>
      <c r="BA920" s="84"/>
      <c r="BB920" s="84"/>
      <c r="BC920" s="84"/>
      <c r="BD920" s="84"/>
      <c r="BE920" s="84"/>
      <c r="BF920" s="84"/>
      <c r="BG920" s="84"/>
      <c r="BH920" s="84"/>
      <c r="BI920" s="84"/>
      <c r="BJ920" s="84"/>
      <c r="BK920" s="84"/>
      <c r="BL920" s="84"/>
      <c r="BM920" s="84"/>
      <c r="BN920" s="84"/>
      <c r="BO920" s="84"/>
      <c r="BP920" s="84"/>
      <c r="BQ920" s="84"/>
      <c r="BR920" s="84"/>
      <c r="BS920" s="84"/>
      <c r="BT920" s="84"/>
      <c r="BU920" s="84"/>
      <c r="BV920" s="84"/>
      <c r="BW920" s="84"/>
      <c r="BX920" s="84"/>
      <c r="BY920" s="84"/>
      <c r="BZ920" s="84"/>
      <c r="CA920" s="84"/>
      <c r="CB920" s="84"/>
      <c r="CC920" s="84"/>
      <c r="CD920" s="84"/>
      <c r="CE920" s="84"/>
      <c r="CF920" s="84"/>
      <c r="CG920" s="84"/>
      <c r="CH920" s="84"/>
      <c r="CI920" s="84"/>
      <c r="CJ920" s="84"/>
      <c r="CK920" s="84"/>
      <c r="CL920" s="84"/>
      <c r="CM920" s="84"/>
      <c r="CN920" s="84"/>
      <c r="CO920" s="84"/>
      <c r="CP920" s="84"/>
      <c r="CQ920" s="84"/>
      <c r="CR920" s="84"/>
      <c r="CS920" s="84"/>
      <c r="CT920" s="84"/>
      <c r="CU920" s="84"/>
      <c r="CV920" s="84"/>
      <c r="CW920" s="84"/>
      <c r="CX920" s="84"/>
      <c r="CY920" s="84"/>
      <c r="CZ920" s="84"/>
      <c r="DA920" s="84"/>
      <c r="DB920" s="84"/>
      <c r="DC920" s="84"/>
      <c r="DD920" s="84"/>
      <c r="DE920" s="84"/>
      <c r="DF920" s="84"/>
      <c r="DG920" s="84"/>
      <c r="DH920" s="84"/>
      <c r="DI920" s="84"/>
      <c r="DJ920" s="84"/>
      <c r="DK920" s="84"/>
      <c r="DL920" s="84"/>
      <c r="DM920" s="84"/>
      <c r="DN920" s="84"/>
      <c r="DO920" s="84"/>
      <c r="DP920" s="84"/>
      <c r="DQ920" s="84"/>
      <c r="DR920" s="84"/>
      <c r="DS920" s="84"/>
    </row>
    <row r="921" spans="1:172" s="75" customFormat="1" x14ac:dyDescent="0.35">
      <c r="A921" s="137"/>
      <c r="B921" s="138" t="s">
        <v>55</v>
      </c>
      <c r="C921" s="139"/>
      <c r="D921" s="141">
        <v>105</v>
      </c>
      <c r="E921" s="272">
        <v>105</v>
      </c>
      <c r="F921" s="142"/>
      <c r="G921" s="141"/>
      <c r="H921" s="141"/>
      <c r="I921" s="140"/>
      <c r="J921" s="143"/>
      <c r="K921" s="206"/>
      <c r="L921" s="206"/>
      <c r="M921" s="206"/>
      <c r="N921" s="206"/>
      <c r="O921" s="206"/>
      <c r="P921" s="206"/>
      <c r="Q921" s="206"/>
      <c r="R921" s="206"/>
      <c r="S921" s="155"/>
      <c r="T921" s="84"/>
      <c r="U921" s="84"/>
      <c r="V921" s="84"/>
      <c r="W921" s="84"/>
      <c r="X921" s="84"/>
      <c r="Y921" s="84"/>
      <c r="Z921" s="84"/>
      <c r="AA921" s="84"/>
      <c r="AB921" s="84"/>
      <c r="AC921" s="84"/>
      <c r="AD921" s="84"/>
      <c r="AE921" s="84"/>
      <c r="AF921" s="84"/>
      <c r="AG921" s="84"/>
      <c r="AH921" s="84"/>
      <c r="AI921" s="84"/>
      <c r="AJ921" s="84"/>
      <c r="AK921" s="84"/>
      <c r="AL921" s="84"/>
      <c r="AM921" s="84"/>
      <c r="AN921" s="84"/>
      <c r="AO921" s="84"/>
      <c r="AP921" s="84"/>
      <c r="AQ921" s="84"/>
      <c r="AR921" s="84"/>
      <c r="AS921" s="84"/>
      <c r="AT921" s="84"/>
      <c r="AU921" s="84"/>
      <c r="AV921" s="84"/>
      <c r="AW921" s="84"/>
      <c r="AX921" s="84"/>
      <c r="AY921" s="84"/>
      <c r="AZ921" s="84"/>
      <c r="BA921" s="84"/>
      <c r="BB921" s="84"/>
      <c r="BC921" s="84"/>
      <c r="BD921" s="84"/>
      <c r="BE921" s="84"/>
      <c r="BF921" s="84"/>
      <c r="BG921" s="84"/>
      <c r="BH921" s="84"/>
      <c r="BI921" s="84"/>
      <c r="BJ921" s="84"/>
      <c r="BK921" s="84"/>
      <c r="BL921" s="84"/>
      <c r="BM921" s="84"/>
      <c r="BN921" s="84"/>
      <c r="BO921" s="84"/>
      <c r="BP921" s="84"/>
      <c r="BQ921" s="84"/>
      <c r="BR921" s="84"/>
      <c r="BS921" s="84"/>
      <c r="BT921" s="84"/>
      <c r="BU921" s="84"/>
      <c r="BV921" s="84"/>
      <c r="BW921" s="84"/>
      <c r="BX921" s="84"/>
      <c r="BY921" s="84"/>
      <c r="BZ921" s="84"/>
      <c r="CA921" s="84"/>
      <c r="CB921" s="84"/>
      <c r="CC921" s="84"/>
      <c r="CD921" s="84"/>
      <c r="CE921" s="84"/>
      <c r="CF921" s="84"/>
      <c r="CG921" s="84"/>
      <c r="CH921" s="84"/>
      <c r="CI921" s="84"/>
      <c r="CJ921" s="84"/>
      <c r="CK921" s="84"/>
      <c r="CL921" s="84"/>
      <c r="CM921" s="84"/>
      <c r="CN921" s="84"/>
      <c r="CO921" s="84"/>
      <c r="CP921" s="84"/>
      <c r="CQ921" s="84"/>
      <c r="CR921" s="84"/>
      <c r="CS921" s="84"/>
      <c r="CT921" s="84"/>
      <c r="CU921" s="84"/>
      <c r="CV921" s="84"/>
      <c r="CW921" s="84"/>
      <c r="CX921" s="84"/>
      <c r="CY921" s="84"/>
      <c r="CZ921" s="84"/>
      <c r="DA921" s="84"/>
      <c r="DB921" s="84"/>
      <c r="DC921" s="84"/>
      <c r="DD921" s="84"/>
      <c r="DE921" s="84"/>
      <c r="DF921" s="84"/>
      <c r="DG921" s="84"/>
      <c r="DH921" s="84"/>
      <c r="DI921" s="84"/>
      <c r="DJ921" s="84"/>
      <c r="DK921" s="84"/>
      <c r="DL921" s="84"/>
      <c r="DM921" s="84"/>
      <c r="DN921" s="84"/>
      <c r="DO921" s="84"/>
      <c r="DP921" s="84"/>
      <c r="DQ921" s="84"/>
      <c r="DR921" s="84"/>
      <c r="DS921" s="84"/>
    </row>
    <row r="922" spans="1:172" s="75" customFormat="1" x14ac:dyDescent="0.35">
      <c r="A922" s="137"/>
      <c r="B922" s="138" t="s">
        <v>18</v>
      </c>
      <c r="C922" s="139"/>
      <c r="D922" s="141">
        <v>40</v>
      </c>
      <c r="E922" s="272">
        <v>40</v>
      </c>
      <c r="F922" s="142"/>
      <c r="G922" s="141"/>
      <c r="H922" s="141"/>
      <c r="I922" s="140"/>
      <c r="J922" s="143"/>
      <c r="K922" s="206"/>
      <c r="L922" s="206"/>
      <c r="M922" s="206"/>
      <c r="N922" s="206"/>
      <c r="O922" s="206"/>
      <c r="P922" s="206"/>
      <c r="Q922" s="206"/>
      <c r="R922" s="206"/>
      <c r="S922" s="155"/>
      <c r="T922" s="84"/>
      <c r="U922" s="84"/>
      <c r="V922" s="84"/>
      <c r="W922" s="84"/>
      <c r="X922" s="84"/>
      <c r="Y922" s="84"/>
      <c r="Z922" s="84"/>
      <c r="AA922" s="84"/>
      <c r="AB922" s="84"/>
      <c r="AC922" s="84"/>
      <c r="AD922" s="84"/>
      <c r="AE922" s="84"/>
      <c r="AF922" s="84"/>
      <c r="AG922" s="84"/>
      <c r="AH922" s="84"/>
      <c r="AI922" s="84"/>
      <c r="AJ922" s="84"/>
      <c r="AK922" s="84"/>
      <c r="AL922" s="84"/>
      <c r="AM922" s="84"/>
      <c r="AN922" s="84"/>
      <c r="AO922" s="84"/>
      <c r="AP922" s="84"/>
      <c r="AQ922" s="84"/>
      <c r="AR922" s="84"/>
      <c r="AS922" s="84"/>
      <c r="AT922" s="84"/>
      <c r="AU922" s="84"/>
      <c r="AV922" s="84"/>
      <c r="AW922" s="84"/>
      <c r="AX922" s="84"/>
      <c r="AY922" s="84"/>
      <c r="AZ922" s="84"/>
      <c r="BA922" s="84"/>
      <c r="BB922" s="84"/>
      <c r="BC922" s="84"/>
      <c r="BD922" s="84"/>
      <c r="BE922" s="84"/>
      <c r="BF922" s="84"/>
      <c r="BG922" s="84"/>
      <c r="BH922" s="84"/>
      <c r="BI922" s="84"/>
      <c r="BJ922" s="84"/>
      <c r="BK922" s="84"/>
      <c r="BL922" s="84"/>
      <c r="BM922" s="84"/>
      <c r="BN922" s="84"/>
      <c r="BO922" s="84"/>
      <c r="BP922" s="84"/>
      <c r="BQ922" s="84"/>
      <c r="BR922" s="84"/>
      <c r="BS922" s="84"/>
      <c r="BT922" s="84"/>
      <c r="BU922" s="84"/>
      <c r="BV922" s="84"/>
      <c r="BW922" s="84"/>
      <c r="BX922" s="84"/>
      <c r="BY922" s="84"/>
      <c r="BZ922" s="84"/>
      <c r="CA922" s="84"/>
      <c r="CB922" s="84"/>
      <c r="CC922" s="84"/>
      <c r="CD922" s="84"/>
      <c r="CE922" s="84"/>
      <c r="CF922" s="84"/>
      <c r="CG922" s="84"/>
      <c r="CH922" s="84"/>
      <c r="CI922" s="84"/>
      <c r="CJ922" s="84"/>
      <c r="CK922" s="84"/>
      <c r="CL922" s="84"/>
      <c r="CM922" s="84"/>
      <c r="CN922" s="84"/>
      <c r="CO922" s="84"/>
      <c r="CP922" s="84"/>
      <c r="CQ922" s="84"/>
      <c r="CR922" s="84"/>
      <c r="CS922" s="84"/>
      <c r="CT922" s="84"/>
      <c r="CU922" s="84"/>
      <c r="CV922" s="84"/>
      <c r="CW922" s="84"/>
      <c r="CX922" s="84"/>
      <c r="CY922" s="84"/>
      <c r="CZ922" s="84"/>
      <c r="DA922" s="84"/>
      <c r="DB922" s="84"/>
      <c r="DC922" s="84"/>
      <c r="DD922" s="84"/>
      <c r="DE922" s="84"/>
      <c r="DF922" s="84"/>
      <c r="DG922" s="84"/>
      <c r="DH922" s="84"/>
      <c r="DI922" s="84"/>
      <c r="DJ922" s="84"/>
      <c r="DK922" s="84"/>
      <c r="DL922" s="84"/>
      <c r="DM922" s="84"/>
      <c r="DN922" s="84"/>
      <c r="DO922" s="84"/>
      <c r="DP922" s="84"/>
      <c r="DQ922" s="84"/>
      <c r="DR922" s="84"/>
      <c r="DS922" s="84"/>
    </row>
    <row r="923" spans="1:172" s="75" customFormat="1" x14ac:dyDescent="0.35">
      <c r="A923" s="137"/>
      <c r="B923" s="138" t="s">
        <v>252</v>
      </c>
      <c r="C923" s="139"/>
      <c r="D923" s="141"/>
      <c r="E923" s="272">
        <v>145.30000000000001</v>
      </c>
      <c r="F923" s="142"/>
      <c r="G923" s="141"/>
      <c r="H923" s="141"/>
      <c r="I923" s="140"/>
      <c r="J923" s="143"/>
      <c r="K923" s="206"/>
      <c r="L923" s="206"/>
      <c r="M923" s="206"/>
      <c r="N923" s="206"/>
      <c r="O923" s="206"/>
      <c r="P923" s="206"/>
      <c r="Q923" s="206"/>
      <c r="R923" s="206"/>
      <c r="S923" s="155"/>
      <c r="T923" s="84"/>
      <c r="U923" s="84"/>
      <c r="V923" s="84"/>
      <c r="W923" s="84"/>
      <c r="X923" s="84"/>
      <c r="Y923" s="84"/>
      <c r="Z923" s="84"/>
      <c r="AA923" s="84"/>
      <c r="AB923" s="84"/>
      <c r="AC923" s="84"/>
      <c r="AD923" s="84"/>
      <c r="AE923" s="84"/>
      <c r="AF923" s="84"/>
      <c r="AG923" s="84"/>
      <c r="AH923" s="84"/>
      <c r="AI923" s="84"/>
      <c r="AJ923" s="84"/>
      <c r="AK923" s="84"/>
      <c r="AL923" s="84"/>
      <c r="AM923" s="84"/>
      <c r="AN923" s="84"/>
      <c r="AO923" s="84"/>
      <c r="AP923" s="84"/>
      <c r="AQ923" s="84"/>
      <c r="AR923" s="84"/>
      <c r="AS923" s="84"/>
      <c r="AT923" s="84"/>
      <c r="AU923" s="84"/>
      <c r="AV923" s="84"/>
      <c r="AW923" s="84"/>
      <c r="AX923" s="84"/>
      <c r="AY923" s="84"/>
      <c r="AZ923" s="84"/>
      <c r="BA923" s="84"/>
      <c r="BB923" s="84"/>
      <c r="BC923" s="84"/>
      <c r="BD923" s="84"/>
      <c r="BE923" s="84"/>
      <c r="BF923" s="84"/>
      <c r="BG923" s="84"/>
      <c r="BH923" s="84"/>
      <c r="BI923" s="84"/>
      <c r="BJ923" s="84"/>
      <c r="BK923" s="84"/>
      <c r="BL923" s="84"/>
      <c r="BM923" s="84"/>
      <c r="BN923" s="84"/>
      <c r="BO923" s="84"/>
      <c r="BP923" s="84"/>
      <c r="BQ923" s="84"/>
      <c r="BR923" s="84"/>
      <c r="BS923" s="84"/>
      <c r="BT923" s="84"/>
      <c r="BU923" s="84"/>
      <c r="BV923" s="84"/>
      <c r="BW923" s="84"/>
      <c r="BX923" s="84"/>
      <c r="BY923" s="84"/>
      <c r="BZ923" s="84"/>
      <c r="CA923" s="84"/>
      <c r="CB923" s="84"/>
      <c r="CC923" s="84"/>
      <c r="CD923" s="84"/>
      <c r="CE923" s="84"/>
      <c r="CF923" s="84"/>
      <c r="CG923" s="84"/>
      <c r="CH923" s="84"/>
      <c r="CI923" s="84"/>
      <c r="CJ923" s="84"/>
      <c r="CK923" s="84"/>
      <c r="CL923" s="84"/>
      <c r="CM923" s="84"/>
      <c r="CN923" s="84"/>
      <c r="CO923" s="84"/>
      <c r="CP923" s="84"/>
      <c r="CQ923" s="84"/>
      <c r="CR923" s="84"/>
      <c r="CS923" s="84"/>
      <c r="CT923" s="84"/>
      <c r="CU923" s="84"/>
      <c r="CV923" s="84"/>
      <c r="CW923" s="84"/>
      <c r="CX923" s="84"/>
      <c r="CY923" s="84"/>
      <c r="CZ923" s="84"/>
      <c r="DA923" s="84"/>
      <c r="DB923" s="84"/>
      <c r="DC923" s="84"/>
      <c r="DD923" s="84"/>
      <c r="DE923" s="84"/>
      <c r="DF923" s="84"/>
      <c r="DG923" s="84"/>
      <c r="DH923" s="84"/>
      <c r="DI923" s="84"/>
      <c r="DJ923" s="84"/>
      <c r="DK923" s="84"/>
      <c r="DL923" s="84"/>
      <c r="DM923" s="84"/>
      <c r="DN923" s="84"/>
      <c r="DO923" s="84"/>
      <c r="DP923" s="84"/>
      <c r="DQ923" s="84"/>
      <c r="DR923" s="84"/>
      <c r="DS923" s="84"/>
    </row>
    <row r="924" spans="1:172" s="75" customFormat="1" x14ac:dyDescent="0.35">
      <c r="A924" s="137"/>
      <c r="B924" s="138" t="s">
        <v>22</v>
      </c>
      <c r="C924" s="139"/>
      <c r="D924" s="141">
        <v>4</v>
      </c>
      <c r="E924" s="272">
        <v>4</v>
      </c>
      <c r="F924" s="142"/>
      <c r="G924" s="141"/>
      <c r="H924" s="141"/>
      <c r="I924" s="140"/>
      <c r="J924" s="143"/>
      <c r="K924" s="206"/>
      <c r="L924" s="206"/>
      <c r="M924" s="206"/>
      <c r="N924" s="206"/>
      <c r="O924" s="206"/>
      <c r="P924" s="206"/>
      <c r="Q924" s="206"/>
      <c r="R924" s="206"/>
      <c r="S924" s="155"/>
      <c r="T924" s="84"/>
      <c r="U924" s="84"/>
      <c r="V924" s="84"/>
      <c r="W924" s="84"/>
      <c r="X924" s="84"/>
      <c r="Y924" s="84"/>
      <c r="Z924" s="84"/>
      <c r="AA924" s="84"/>
      <c r="AB924" s="84"/>
      <c r="AC924" s="84"/>
      <c r="AD924" s="84"/>
      <c r="AE924" s="84"/>
      <c r="AF924" s="84"/>
      <c r="AG924" s="84"/>
      <c r="AH924" s="84"/>
      <c r="AI924" s="84"/>
      <c r="AJ924" s="84"/>
      <c r="AK924" s="84"/>
      <c r="AL924" s="84"/>
      <c r="AM924" s="84"/>
      <c r="AN924" s="84"/>
      <c r="AO924" s="84"/>
      <c r="AP924" s="84"/>
      <c r="AQ924" s="84"/>
      <c r="AR924" s="84"/>
      <c r="AS924" s="84"/>
      <c r="AT924" s="84"/>
      <c r="AU924" s="84"/>
      <c r="AV924" s="84"/>
      <c r="AW924" s="84"/>
      <c r="AX924" s="84"/>
      <c r="AY924" s="84"/>
      <c r="AZ924" s="84"/>
      <c r="BA924" s="84"/>
      <c r="BB924" s="84"/>
      <c r="BC924" s="84"/>
      <c r="BD924" s="84"/>
      <c r="BE924" s="84"/>
      <c r="BF924" s="84"/>
      <c r="BG924" s="84"/>
      <c r="BH924" s="84"/>
      <c r="BI924" s="84"/>
      <c r="BJ924" s="84"/>
      <c r="BK924" s="84"/>
      <c r="BL924" s="84"/>
      <c r="BM924" s="84"/>
      <c r="BN924" s="84"/>
      <c r="BO924" s="84"/>
      <c r="BP924" s="84"/>
      <c r="BQ924" s="84"/>
      <c r="BR924" s="84"/>
      <c r="BS924" s="84"/>
      <c r="BT924" s="84"/>
      <c r="BU924" s="84"/>
      <c r="BV924" s="84"/>
      <c r="BW924" s="84"/>
      <c r="BX924" s="84"/>
      <c r="BY924" s="84"/>
      <c r="BZ924" s="84"/>
      <c r="CA924" s="84"/>
      <c r="CB924" s="84"/>
      <c r="CC924" s="84"/>
      <c r="CD924" s="84"/>
      <c r="CE924" s="84"/>
      <c r="CF924" s="84"/>
      <c r="CG924" s="84"/>
      <c r="CH924" s="84"/>
      <c r="CI924" s="84"/>
      <c r="CJ924" s="84"/>
      <c r="CK924" s="84"/>
      <c r="CL924" s="84"/>
      <c r="CM924" s="84"/>
      <c r="CN924" s="84"/>
      <c r="CO924" s="84"/>
      <c r="CP924" s="84"/>
      <c r="CQ924" s="84"/>
      <c r="CR924" s="84"/>
      <c r="CS924" s="84"/>
      <c r="CT924" s="84"/>
      <c r="CU924" s="84"/>
      <c r="CV924" s="84"/>
      <c r="CW924" s="84"/>
      <c r="CX924" s="84"/>
      <c r="CY924" s="84"/>
      <c r="CZ924" s="84"/>
      <c r="DA924" s="84"/>
      <c r="DB924" s="84"/>
      <c r="DC924" s="84"/>
      <c r="DD924" s="84"/>
      <c r="DE924" s="84"/>
      <c r="DF924" s="84"/>
      <c r="DG924" s="84"/>
      <c r="DH924" s="84"/>
      <c r="DI924" s="84"/>
      <c r="DJ924" s="84"/>
      <c r="DK924" s="84"/>
      <c r="DL924" s="84"/>
      <c r="DM924" s="84"/>
      <c r="DN924" s="84"/>
      <c r="DO924" s="84"/>
      <c r="DP924" s="84"/>
      <c r="DQ924" s="84"/>
      <c r="DR924" s="84"/>
      <c r="DS924" s="84"/>
    </row>
    <row r="925" spans="1:172" s="75" customFormat="1" x14ac:dyDescent="0.35">
      <c r="A925" s="137"/>
      <c r="B925" s="138" t="s">
        <v>21</v>
      </c>
      <c r="C925" s="139"/>
      <c r="D925" s="141">
        <v>1.1000000000000001</v>
      </c>
      <c r="E925" s="272">
        <v>1.1000000000000001</v>
      </c>
      <c r="F925" s="142"/>
      <c r="G925" s="141"/>
      <c r="H925" s="141"/>
      <c r="I925" s="140"/>
      <c r="J925" s="143"/>
      <c r="K925" s="206"/>
      <c r="L925" s="206"/>
      <c r="M925" s="206"/>
      <c r="N925" s="206"/>
      <c r="O925" s="206"/>
      <c r="P925" s="206"/>
      <c r="Q925" s="206"/>
      <c r="R925" s="206"/>
      <c r="S925" s="155"/>
      <c r="T925" s="84"/>
      <c r="U925" s="84"/>
      <c r="V925" s="84"/>
      <c r="W925" s="84"/>
      <c r="X925" s="84"/>
      <c r="Y925" s="84"/>
      <c r="Z925" s="84"/>
      <c r="AA925" s="84"/>
      <c r="AB925" s="84"/>
      <c r="AC925" s="84"/>
      <c r="AD925" s="84"/>
      <c r="AE925" s="84"/>
      <c r="AF925" s="84"/>
      <c r="AG925" s="84"/>
      <c r="AH925" s="84"/>
      <c r="AI925" s="84"/>
      <c r="AJ925" s="84"/>
      <c r="AK925" s="84"/>
      <c r="AL925" s="84"/>
      <c r="AM925" s="84"/>
      <c r="AN925" s="84"/>
      <c r="AO925" s="84"/>
      <c r="AP925" s="84"/>
      <c r="AQ925" s="84"/>
      <c r="AR925" s="84"/>
      <c r="AS925" s="84"/>
      <c r="AT925" s="84"/>
      <c r="AU925" s="84"/>
      <c r="AV925" s="84"/>
      <c r="AW925" s="84"/>
      <c r="AX925" s="84"/>
      <c r="AY925" s="84"/>
      <c r="AZ925" s="84"/>
      <c r="BA925" s="84"/>
      <c r="BB925" s="84"/>
      <c r="BC925" s="84"/>
      <c r="BD925" s="84"/>
      <c r="BE925" s="84"/>
      <c r="BF925" s="84"/>
      <c r="BG925" s="84"/>
      <c r="BH925" s="84"/>
      <c r="BI925" s="84"/>
      <c r="BJ925" s="84"/>
      <c r="BK925" s="84"/>
      <c r="BL925" s="84"/>
      <c r="BM925" s="84"/>
      <c r="BN925" s="84"/>
      <c r="BO925" s="84"/>
      <c r="BP925" s="84"/>
      <c r="BQ925" s="84"/>
      <c r="BR925" s="84"/>
      <c r="BS925" s="84"/>
      <c r="BT925" s="84"/>
      <c r="BU925" s="84"/>
      <c r="BV925" s="84"/>
      <c r="BW925" s="84"/>
      <c r="BX925" s="84"/>
      <c r="BY925" s="84"/>
      <c r="BZ925" s="84"/>
      <c r="CA925" s="84"/>
      <c r="CB925" s="84"/>
      <c r="CC925" s="84"/>
      <c r="CD925" s="84"/>
      <c r="CE925" s="84"/>
      <c r="CF925" s="84"/>
      <c r="CG925" s="84"/>
      <c r="CH925" s="84"/>
      <c r="CI925" s="84"/>
      <c r="CJ925" s="84"/>
      <c r="CK925" s="84"/>
      <c r="CL925" s="84"/>
      <c r="CM925" s="84"/>
      <c r="CN925" s="84"/>
      <c r="CO925" s="84"/>
      <c r="CP925" s="84"/>
      <c r="CQ925" s="84"/>
      <c r="CR925" s="84"/>
      <c r="CS925" s="84"/>
      <c r="CT925" s="84"/>
      <c r="CU925" s="84"/>
      <c r="CV925" s="84"/>
      <c r="CW925" s="84"/>
      <c r="CX925" s="84"/>
      <c r="CY925" s="84"/>
      <c r="CZ925" s="84"/>
      <c r="DA925" s="84"/>
      <c r="DB925" s="84"/>
      <c r="DC925" s="84"/>
      <c r="DD925" s="84"/>
      <c r="DE925" s="84"/>
      <c r="DF925" s="84"/>
      <c r="DG925" s="84"/>
      <c r="DH925" s="84"/>
      <c r="DI925" s="84"/>
      <c r="DJ925" s="84"/>
      <c r="DK925" s="84"/>
      <c r="DL925" s="84"/>
      <c r="DM925" s="84"/>
      <c r="DN925" s="84"/>
      <c r="DO925" s="84"/>
      <c r="DP925" s="84"/>
      <c r="DQ925" s="84"/>
      <c r="DR925" s="84"/>
      <c r="DS925" s="84"/>
    </row>
    <row r="926" spans="1:172" s="75" customFormat="1" x14ac:dyDescent="0.35">
      <c r="A926" s="205" t="s">
        <v>172</v>
      </c>
      <c r="B926" s="206"/>
      <c r="C926" s="207" t="s">
        <v>288</v>
      </c>
      <c r="D926" s="208"/>
      <c r="E926" s="209"/>
      <c r="F926" s="210">
        <v>0.06</v>
      </c>
      <c r="G926" s="211">
        <v>0.02</v>
      </c>
      <c r="H926" s="212">
        <v>4.99</v>
      </c>
      <c r="I926" s="211">
        <v>20.38</v>
      </c>
      <c r="J926" s="143" t="s">
        <v>285</v>
      </c>
      <c r="K926" s="206"/>
      <c r="L926" s="206"/>
      <c r="M926" s="206"/>
      <c r="N926" s="206"/>
      <c r="O926" s="206"/>
      <c r="P926" s="206"/>
      <c r="Q926" s="206"/>
      <c r="R926" s="206"/>
      <c r="S926" s="155"/>
      <c r="T926" s="84"/>
      <c r="U926" s="84"/>
      <c r="V926" s="84"/>
      <c r="W926" s="84"/>
      <c r="X926" s="84"/>
      <c r="Y926" s="84"/>
      <c r="Z926" s="84"/>
      <c r="AA926" s="84"/>
      <c r="AB926" s="84"/>
      <c r="AC926" s="84"/>
      <c r="AD926" s="84"/>
      <c r="AE926" s="84"/>
      <c r="AF926" s="84"/>
      <c r="AG926" s="84"/>
      <c r="AH926" s="84"/>
      <c r="AI926" s="84"/>
      <c r="AJ926" s="84"/>
      <c r="AK926" s="84"/>
      <c r="AL926" s="84"/>
      <c r="AM926" s="84"/>
      <c r="AN926" s="84"/>
      <c r="AO926" s="84"/>
      <c r="AP926" s="84"/>
      <c r="AQ926" s="84"/>
      <c r="AR926" s="84"/>
      <c r="AS926" s="84"/>
      <c r="AT926" s="84"/>
      <c r="AU926" s="84"/>
      <c r="AV926" s="84"/>
      <c r="AW926" s="84"/>
      <c r="AX926" s="84"/>
      <c r="AY926" s="84"/>
      <c r="AZ926" s="84"/>
      <c r="BA926" s="84"/>
      <c r="BB926" s="84"/>
      <c r="BC926" s="84"/>
      <c r="BD926" s="84"/>
      <c r="BE926" s="84"/>
      <c r="BF926" s="84"/>
      <c r="BG926" s="84"/>
      <c r="BH926" s="84"/>
      <c r="BI926" s="84"/>
      <c r="BJ926" s="84"/>
      <c r="BK926" s="84"/>
      <c r="BL926" s="84"/>
      <c r="BM926" s="84"/>
      <c r="BN926" s="84"/>
      <c r="BO926" s="84"/>
      <c r="BP926" s="84"/>
      <c r="BQ926" s="84"/>
      <c r="BR926" s="84"/>
      <c r="BS926" s="84"/>
      <c r="BT926" s="84"/>
      <c r="BU926" s="84"/>
      <c r="BV926" s="84"/>
      <c r="BW926" s="84"/>
      <c r="BX926" s="84"/>
      <c r="BY926" s="84"/>
      <c r="BZ926" s="84"/>
      <c r="CA926" s="84"/>
      <c r="CB926" s="84"/>
      <c r="CC926" s="84"/>
      <c r="CD926" s="84"/>
      <c r="CE926" s="84"/>
      <c r="CF926" s="84"/>
      <c r="CG926" s="84"/>
      <c r="CH926" s="84"/>
      <c r="CI926" s="84"/>
      <c r="CJ926" s="84"/>
      <c r="CK926" s="84"/>
      <c r="CL926" s="84"/>
      <c r="CM926" s="84"/>
      <c r="CN926" s="84"/>
      <c r="CO926" s="84"/>
      <c r="CP926" s="84"/>
      <c r="CQ926" s="84"/>
      <c r="CR926" s="84"/>
      <c r="CS926" s="84"/>
      <c r="CT926" s="84"/>
      <c r="CU926" s="84"/>
      <c r="CV926" s="84"/>
      <c r="CW926" s="84"/>
      <c r="CX926" s="84"/>
      <c r="CY926" s="84"/>
      <c r="CZ926" s="84"/>
      <c r="DA926" s="84"/>
      <c r="DB926" s="84"/>
      <c r="DC926" s="84"/>
      <c r="DD926" s="84"/>
      <c r="DE926" s="84"/>
      <c r="DF926" s="84"/>
      <c r="DG926" s="84"/>
      <c r="DH926" s="84"/>
      <c r="DI926" s="84"/>
      <c r="DJ926" s="84"/>
      <c r="DK926" s="84"/>
      <c r="DL926" s="84"/>
      <c r="DM926" s="84"/>
      <c r="DN926" s="84"/>
      <c r="DO926" s="84"/>
      <c r="DP926" s="84"/>
      <c r="DQ926" s="84"/>
      <c r="DR926" s="84"/>
      <c r="DS926" s="84"/>
      <c r="DT926" s="84"/>
      <c r="DU926" s="84"/>
      <c r="DV926" s="84"/>
      <c r="DW926" s="84"/>
      <c r="DX926" s="84"/>
      <c r="DY926" s="84"/>
      <c r="DZ926" s="84"/>
      <c r="EA926" s="84"/>
      <c r="EB926" s="84"/>
      <c r="EC926" s="84"/>
      <c r="ED926" s="84"/>
      <c r="EE926" s="84"/>
      <c r="EF926" s="84"/>
      <c r="EG926" s="84"/>
      <c r="EH926" s="84"/>
      <c r="EI926" s="84"/>
      <c r="EJ926" s="84"/>
      <c r="EK926" s="84"/>
      <c r="EL926" s="84"/>
      <c r="EM926" s="84"/>
      <c r="EN926" s="84"/>
      <c r="EO926" s="84"/>
      <c r="EP926" s="84"/>
      <c r="EQ926" s="84"/>
      <c r="ER926" s="84"/>
      <c r="ES926" s="84"/>
      <c r="ET926" s="84"/>
      <c r="EU926" s="84"/>
      <c r="EV926" s="84"/>
      <c r="EW926" s="84"/>
      <c r="EX926" s="84"/>
      <c r="EY926" s="84"/>
      <c r="EZ926" s="84"/>
      <c r="FA926" s="84"/>
      <c r="FB926" s="84"/>
      <c r="FC926" s="84"/>
      <c r="FD926" s="84"/>
      <c r="FE926" s="84"/>
      <c r="FF926" s="84"/>
      <c r="FG926" s="84"/>
      <c r="FH926" s="84"/>
      <c r="FI926" s="84"/>
      <c r="FJ926" s="84"/>
      <c r="FK926" s="84"/>
      <c r="FL926" s="84"/>
      <c r="FM926" s="84"/>
      <c r="FN926" s="84"/>
      <c r="FO926" s="84"/>
      <c r="FP926" s="84"/>
    </row>
    <row r="927" spans="1:172" s="75" customFormat="1" x14ac:dyDescent="0.35">
      <c r="A927" s="205"/>
      <c r="B927" s="206" t="s">
        <v>64</v>
      </c>
      <c r="C927" s="213"/>
      <c r="D927" s="214">
        <v>0.3</v>
      </c>
      <c r="E927" s="207">
        <v>0.3</v>
      </c>
      <c r="F927" s="210"/>
      <c r="G927" s="210"/>
      <c r="H927" s="211"/>
      <c r="I927" s="211"/>
      <c r="J927" s="143"/>
      <c r="K927" s="206"/>
      <c r="L927" s="206"/>
      <c r="M927" s="206"/>
      <c r="N927" s="206"/>
      <c r="O927" s="206"/>
      <c r="P927" s="206"/>
      <c r="Q927" s="206"/>
      <c r="R927" s="206"/>
      <c r="S927" s="155"/>
      <c r="T927" s="84"/>
      <c r="U927" s="84"/>
      <c r="V927" s="84"/>
      <c r="W927" s="84"/>
      <c r="X927" s="84"/>
      <c r="Y927" s="84"/>
      <c r="Z927" s="84"/>
      <c r="AA927" s="84"/>
      <c r="AB927" s="84"/>
      <c r="AC927" s="84"/>
      <c r="AD927" s="84"/>
      <c r="AE927" s="84"/>
      <c r="AF927" s="84"/>
      <c r="AG927" s="84"/>
      <c r="AH927" s="84"/>
      <c r="AI927" s="84"/>
      <c r="AJ927" s="84"/>
      <c r="AK927" s="84"/>
      <c r="AL927" s="84"/>
      <c r="AM927" s="84"/>
      <c r="AN927" s="84"/>
      <c r="AO927" s="84"/>
      <c r="AP927" s="84"/>
      <c r="AQ927" s="84"/>
      <c r="AR927" s="84"/>
      <c r="AS927" s="84"/>
      <c r="AT927" s="84"/>
      <c r="AU927" s="84"/>
      <c r="AV927" s="84"/>
      <c r="AW927" s="84"/>
      <c r="AX927" s="84"/>
      <c r="AY927" s="84"/>
      <c r="AZ927" s="84"/>
      <c r="BA927" s="84"/>
      <c r="BB927" s="84"/>
      <c r="BC927" s="84"/>
      <c r="BD927" s="84"/>
      <c r="BE927" s="84"/>
      <c r="BF927" s="84"/>
      <c r="BG927" s="84"/>
      <c r="BH927" s="84"/>
      <c r="BI927" s="84"/>
      <c r="BJ927" s="84"/>
      <c r="BK927" s="84"/>
      <c r="BL927" s="84"/>
      <c r="BM927" s="84"/>
      <c r="BN927" s="84"/>
      <c r="BO927" s="84"/>
      <c r="BP927" s="84"/>
      <c r="BQ927" s="84"/>
      <c r="BR927" s="84"/>
      <c r="BS927" s="84"/>
      <c r="BT927" s="84"/>
      <c r="BU927" s="84"/>
      <c r="BV927" s="84"/>
      <c r="BW927" s="84"/>
      <c r="BX927" s="84"/>
      <c r="BY927" s="84"/>
      <c r="BZ927" s="84"/>
      <c r="CA927" s="84"/>
      <c r="CB927" s="84"/>
      <c r="CC927" s="84"/>
      <c r="CD927" s="84"/>
      <c r="CE927" s="84"/>
      <c r="CF927" s="84"/>
      <c r="CG927" s="84"/>
      <c r="CH927" s="84"/>
      <c r="CI927" s="84"/>
      <c r="CJ927" s="84"/>
      <c r="CK927" s="84"/>
      <c r="CL927" s="84"/>
      <c r="CM927" s="84"/>
      <c r="CN927" s="84"/>
      <c r="CO927" s="84"/>
      <c r="CP927" s="84"/>
      <c r="CQ927" s="84"/>
      <c r="CR927" s="84"/>
      <c r="CS927" s="84"/>
      <c r="CT927" s="84"/>
      <c r="CU927" s="84"/>
      <c r="CV927" s="84"/>
      <c r="CW927" s="84"/>
      <c r="CX927" s="84"/>
      <c r="CY927" s="84"/>
      <c r="CZ927" s="84"/>
      <c r="DA927" s="84"/>
      <c r="DB927" s="84"/>
      <c r="DC927" s="84"/>
      <c r="DD927" s="84"/>
      <c r="DE927" s="84"/>
      <c r="DF927" s="84"/>
      <c r="DG927" s="84"/>
      <c r="DH927" s="84"/>
      <c r="DI927" s="84"/>
      <c r="DJ927" s="84"/>
      <c r="DK927" s="84"/>
      <c r="DL927" s="84"/>
      <c r="DM927" s="84"/>
      <c r="DN927" s="84"/>
      <c r="DO927" s="84"/>
      <c r="DP927" s="84"/>
      <c r="DQ927" s="84"/>
      <c r="DR927" s="84"/>
      <c r="DS927" s="84"/>
      <c r="DT927" s="84"/>
      <c r="DU927" s="84"/>
      <c r="DV927" s="84"/>
      <c r="DW927" s="84"/>
      <c r="DX927" s="84"/>
      <c r="DY927" s="84"/>
      <c r="DZ927" s="84"/>
      <c r="EA927" s="84"/>
      <c r="EB927" s="84"/>
      <c r="EC927" s="84"/>
      <c r="ED927" s="84"/>
      <c r="EE927" s="84"/>
      <c r="EF927" s="84"/>
      <c r="EG927" s="84"/>
      <c r="EH927" s="84"/>
      <c r="EI927" s="84"/>
      <c r="EJ927" s="84"/>
      <c r="EK927" s="84"/>
      <c r="EL927" s="84"/>
      <c r="EM927" s="84"/>
      <c r="EN927" s="84"/>
      <c r="EO927" s="84"/>
      <c r="EP927" s="84"/>
      <c r="EQ927" s="84"/>
      <c r="ER927" s="84"/>
      <c r="ES927" s="84"/>
      <c r="ET927" s="84"/>
      <c r="EU927" s="84"/>
      <c r="EV927" s="84"/>
      <c r="EW927" s="84"/>
      <c r="EX927" s="84"/>
      <c r="EY927" s="84"/>
      <c r="EZ927" s="84"/>
      <c r="FA927" s="84"/>
      <c r="FB927" s="84"/>
      <c r="FC927" s="84"/>
      <c r="FD927" s="84"/>
      <c r="FE927" s="84"/>
      <c r="FF927" s="84"/>
      <c r="FG927" s="84"/>
      <c r="FH927" s="84"/>
      <c r="FI927" s="84"/>
      <c r="FJ927" s="84"/>
      <c r="FK927" s="84"/>
      <c r="FL927" s="84"/>
      <c r="FM927" s="84"/>
      <c r="FN927" s="84"/>
      <c r="FO927" s="84"/>
      <c r="FP927" s="84"/>
    </row>
    <row r="928" spans="1:172" s="75" customFormat="1" x14ac:dyDescent="0.35">
      <c r="A928" s="205"/>
      <c r="B928" s="206" t="s">
        <v>54</v>
      </c>
      <c r="C928" s="213"/>
      <c r="D928" s="214">
        <v>5</v>
      </c>
      <c r="E928" s="207">
        <v>5</v>
      </c>
      <c r="F928" s="210"/>
      <c r="G928" s="210"/>
      <c r="H928" s="211"/>
      <c r="I928" s="210"/>
      <c r="J928" s="143"/>
      <c r="K928" s="206"/>
      <c r="L928" s="206"/>
      <c r="M928" s="206"/>
      <c r="N928" s="206"/>
      <c r="O928" s="206"/>
      <c r="P928" s="206"/>
      <c r="Q928" s="206"/>
      <c r="R928" s="206"/>
      <c r="S928" s="155"/>
      <c r="T928" s="84"/>
      <c r="U928" s="84"/>
      <c r="V928" s="84"/>
      <c r="W928" s="84"/>
      <c r="X928" s="84"/>
      <c r="Y928" s="84"/>
      <c r="Z928" s="84"/>
      <c r="AA928" s="84"/>
      <c r="AB928" s="84"/>
      <c r="AC928" s="84"/>
      <c r="AD928" s="84"/>
      <c r="AE928" s="84"/>
      <c r="AF928" s="84"/>
      <c r="AG928" s="84"/>
      <c r="AH928" s="84"/>
      <c r="AI928" s="84"/>
      <c r="AJ928" s="84"/>
      <c r="AK928" s="84"/>
      <c r="AL928" s="84"/>
      <c r="AM928" s="84"/>
      <c r="AN928" s="84"/>
      <c r="AO928" s="84"/>
      <c r="AP928" s="84"/>
      <c r="AQ928" s="84"/>
      <c r="AR928" s="84"/>
      <c r="AS928" s="84"/>
      <c r="AT928" s="84"/>
      <c r="AU928" s="84"/>
      <c r="AV928" s="84"/>
      <c r="AW928" s="84"/>
      <c r="AX928" s="84"/>
      <c r="AY928" s="84"/>
      <c r="AZ928" s="84"/>
      <c r="BA928" s="84"/>
      <c r="BB928" s="84"/>
      <c r="BC928" s="84"/>
      <c r="BD928" s="84"/>
      <c r="BE928" s="84"/>
      <c r="BF928" s="84"/>
      <c r="BG928" s="84"/>
      <c r="BH928" s="84"/>
      <c r="BI928" s="84"/>
      <c r="BJ928" s="84"/>
      <c r="BK928" s="84"/>
      <c r="BL928" s="84"/>
      <c r="BM928" s="84"/>
      <c r="BN928" s="84"/>
      <c r="BO928" s="84"/>
      <c r="BP928" s="84"/>
      <c r="BQ928" s="84"/>
      <c r="BR928" s="84"/>
      <c r="BS928" s="84"/>
      <c r="BT928" s="84"/>
      <c r="BU928" s="84"/>
      <c r="BV928" s="84"/>
      <c r="BW928" s="84"/>
      <c r="BX928" s="84"/>
      <c r="BY928" s="84"/>
      <c r="BZ928" s="84"/>
      <c r="CA928" s="84"/>
      <c r="CB928" s="84"/>
      <c r="CC928" s="84"/>
      <c r="CD928" s="84"/>
      <c r="CE928" s="84"/>
      <c r="CF928" s="84"/>
      <c r="CG928" s="84"/>
      <c r="CH928" s="84"/>
      <c r="CI928" s="84"/>
      <c r="CJ928" s="84"/>
      <c r="CK928" s="84"/>
      <c r="CL928" s="84"/>
      <c r="CM928" s="84"/>
      <c r="CN928" s="84"/>
      <c r="CO928" s="84"/>
      <c r="CP928" s="84"/>
      <c r="CQ928" s="84"/>
      <c r="CR928" s="84"/>
      <c r="CS928" s="84"/>
      <c r="CT928" s="84"/>
      <c r="CU928" s="84"/>
      <c r="CV928" s="84"/>
      <c r="CW928" s="84"/>
      <c r="CX928" s="84"/>
      <c r="CY928" s="84"/>
      <c r="CZ928" s="84"/>
      <c r="DA928" s="84"/>
      <c r="DB928" s="84"/>
      <c r="DC928" s="84"/>
      <c r="DD928" s="84"/>
      <c r="DE928" s="84"/>
      <c r="DF928" s="84"/>
      <c r="DG928" s="84"/>
      <c r="DH928" s="84"/>
      <c r="DI928" s="84"/>
      <c r="DJ928" s="84"/>
      <c r="DK928" s="84"/>
      <c r="DL928" s="84"/>
      <c r="DM928" s="84"/>
      <c r="DN928" s="84"/>
      <c r="DO928" s="84"/>
      <c r="DP928" s="84"/>
      <c r="DQ928" s="84"/>
      <c r="DR928" s="84"/>
      <c r="DS928" s="84"/>
      <c r="DT928" s="84"/>
      <c r="DU928" s="84"/>
      <c r="DV928" s="84"/>
      <c r="DW928" s="84"/>
      <c r="DX928" s="84"/>
      <c r="DY928" s="84"/>
      <c r="DZ928" s="84"/>
      <c r="EA928" s="84"/>
      <c r="EB928" s="84"/>
      <c r="EC928" s="84"/>
      <c r="ED928" s="84"/>
      <c r="EE928" s="84"/>
      <c r="EF928" s="84"/>
      <c r="EG928" s="84"/>
      <c r="EH928" s="84"/>
      <c r="EI928" s="84"/>
      <c r="EJ928" s="84"/>
      <c r="EK928" s="84"/>
      <c r="EL928" s="84"/>
      <c r="EM928" s="84"/>
      <c r="EN928" s="84"/>
      <c r="EO928" s="84"/>
      <c r="EP928" s="84"/>
      <c r="EQ928" s="84"/>
      <c r="ER928" s="84"/>
      <c r="ES928" s="84"/>
      <c r="ET928" s="84"/>
      <c r="EU928" s="84"/>
      <c r="EV928" s="84"/>
      <c r="EW928" s="84"/>
      <c r="EX928" s="84"/>
      <c r="EY928" s="84"/>
      <c r="EZ928" s="84"/>
      <c r="FA928" s="84"/>
      <c r="FB928" s="84"/>
      <c r="FC928" s="84"/>
      <c r="FD928" s="84"/>
      <c r="FE928" s="84"/>
      <c r="FF928" s="84"/>
      <c r="FG928" s="84"/>
      <c r="FH928" s="84"/>
      <c r="FI928" s="84"/>
      <c r="FJ928" s="84"/>
      <c r="FK928" s="84"/>
      <c r="FL928" s="84"/>
      <c r="FM928" s="84"/>
      <c r="FN928" s="84"/>
      <c r="FO928" s="84"/>
      <c r="FP928" s="84"/>
    </row>
    <row r="929" spans="1:172" s="75" customFormat="1" x14ac:dyDescent="0.35">
      <c r="A929" s="205"/>
      <c r="B929" s="206" t="s">
        <v>19</v>
      </c>
      <c r="C929" s="213"/>
      <c r="D929" s="214">
        <v>180</v>
      </c>
      <c r="E929" s="207">
        <v>180</v>
      </c>
      <c r="F929" s="210"/>
      <c r="G929" s="210"/>
      <c r="H929" s="211"/>
      <c r="I929" s="210"/>
      <c r="J929" s="143"/>
      <c r="K929" s="206"/>
      <c r="L929" s="206"/>
      <c r="M929" s="206"/>
      <c r="N929" s="206"/>
      <c r="O929" s="206"/>
      <c r="P929" s="206"/>
      <c r="Q929" s="206"/>
      <c r="R929" s="206"/>
      <c r="S929" s="155"/>
      <c r="T929" s="84"/>
      <c r="U929" s="84"/>
      <c r="V929" s="84"/>
      <c r="W929" s="84"/>
      <c r="X929" s="84"/>
      <c r="Y929" s="84"/>
      <c r="Z929" s="84"/>
      <c r="AA929" s="84"/>
      <c r="AB929" s="84"/>
      <c r="AC929" s="84"/>
      <c r="AD929" s="84"/>
      <c r="AE929" s="84"/>
      <c r="AF929" s="84"/>
      <c r="AG929" s="84"/>
      <c r="AH929" s="84"/>
      <c r="AI929" s="84"/>
      <c r="AJ929" s="84"/>
      <c r="AK929" s="84"/>
      <c r="AL929" s="84"/>
      <c r="AM929" s="84"/>
      <c r="AN929" s="84"/>
      <c r="AO929" s="84"/>
      <c r="AP929" s="84"/>
      <c r="AQ929" s="84"/>
      <c r="AR929" s="84"/>
      <c r="AS929" s="84"/>
      <c r="AT929" s="84"/>
      <c r="AU929" s="84"/>
      <c r="AV929" s="84"/>
      <c r="AW929" s="84"/>
      <c r="AX929" s="84"/>
      <c r="AY929" s="84"/>
      <c r="AZ929" s="84"/>
      <c r="BA929" s="84"/>
      <c r="BB929" s="84"/>
      <c r="BC929" s="84"/>
      <c r="BD929" s="84"/>
      <c r="BE929" s="84"/>
      <c r="BF929" s="84"/>
      <c r="BG929" s="84"/>
      <c r="BH929" s="84"/>
      <c r="BI929" s="84"/>
      <c r="BJ929" s="84"/>
      <c r="BK929" s="84"/>
      <c r="BL929" s="84"/>
      <c r="BM929" s="84"/>
      <c r="BN929" s="84"/>
      <c r="BO929" s="84"/>
      <c r="BP929" s="84"/>
      <c r="BQ929" s="84"/>
      <c r="BR929" s="84"/>
      <c r="BS929" s="84"/>
      <c r="BT929" s="84"/>
      <c r="BU929" s="84"/>
      <c r="BV929" s="84"/>
      <c r="BW929" s="84"/>
      <c r="BX929" s="84"/>
      <c r="BY929" s="84"/>
      <c r="BZ929" s="84"/>
      <c r="CA929" s="84"/>
      <c r="CB929" s="84"/>
      <c r="CC929" s="84"/>
      <c r="CD929" s="84"/>
      <c r="CE929" s="84"/>
      <c r="CF929" s="84"/>
      <c r="CG929" s="84"/>
      <c r="CH929" s="84"/>
      <c r="CI929" s="84"/>
      <c r="CJ929" s="84"/>
      <c r="CK929" s="84"/>
      <c r="CL929" s="84"/>
      <c r="CM929" s="84"/>
      <c r="CN929" s="84"/>
      <c r="CO929" s="84"/>
      <c r="CP929" s="84"/>
      <c r="CQ929" s="84"/>
      <c r="CR929" s="84"/>
      <c r="CS929" s="84"/>
      <c r="CT929" s="84"/>
      <c r="CU929" s="84"/>
      <c r="CV929" s="84"/>
      <c r="CW929" s="84"/>
      <c r="CX929" s="84"/>
      <c r="CY929" s="84"/>
      <c r="CZ929" s="84"/>
      <c r="DA929" s="84"/>
      <c r="DB929" s="84"/>
      <c r="DC929" s="84"/>
      <c r="DD929" s="84"/>
      <c r="DE929" s="84"/>
      <c r="DF929" s="84"/>
      <c r="DG929" s="84"/>
      <c r="DH929" s="84"/>
      <c r="DI929" s="84"/>
      <c r="DJ929" s="84"/>
      <c r="DK929" s="84"/>
      <c r="DL929" s="84"/>
      <c r="DM929" s="84"/>
      <c r="DN929" s="84"/>
      <c r="DO929" s="84"/>
      <c r="DP929" s="84"/>
      <c r="DQ929" s="84"/>
      <c r="DR929" s="84"/>
      <c r="DS929" s="84"/>
      <c r="DT929" s="84"/>
      <c r="DU929" s="84"/>
      <c r="DV929" s="84"/>
      <c r="DW929" s="84"/>
      <c r="DX929" s="84"/>
      <c r="DY929" s="84"/>
      <c r="DZ929" s="84"/>
      <c r="EA929" s="84"/>
      <c r="EB929" s="84"/>
      <c r="EC929" s="84"/>
      <c r="ED929" s="84"/>
      <c r="EE929" s="84"/>
      <c r="EF929" s="84"/>
      <c r="EG929" s="84"/>
      <c r="EH929" s="84"/>
      <c r="EI929" s="84"/>
      <c r="EJ929" s="84"/>
      <c r="EK929" s="84"/>
      <c r="EL929" s="84"/>
      <c r="EM929" s="84"/>
      <c r="EN929" s="84"/>
      <c r="EO929" s="84"/>
      <c r="EP929" s="84"/>
      <c r="EQ929" s="84"/>
      <c r="ER929" s="84"/>
      <c r="ES929" s="84"/>
      <c r="ET929" s="84"/>
      <c r="EU929" s="84"/>
      <c r="EV929" s="84"/>
      <c r="EW929" s="84"/>
      <c r="EX929" s="84"/>
      <c r="EY929" s="84"/>
      <c r="EZ929" s="84"/>
      <c r="FA929" s="84"/>
      <c r="FB929" s="84"/>
      <c r="FC929" s="84"/>
      <c r="FD929" s="84"/>
      <c r="FE929" s="84"/>
      <c r="FF929" s="84"/>
      <c r="FG929" s="84"/>
      <c r="FH929" s="84"/>
      <c r="FI929" s="84"/>
      <c r="FJ929" s="84"/>
      <c r="FK929" s="84"/>
      <c r="FL929" s="84"/>
      <c r="FM929" s="84"/>
      <c r="FN929" s="84"/>
      <c r="FO929" s="84"/>
      <c r="FP929" s="84"/>
    </row>
    <row r="930" spans="1:172" ht="15" thickBot="1" x14ac:dyDescent="0.4">
      <c r="A930" s="137" t="s">
        <v>42</v>
      </c>
      <c r="B930" s="138"/>
      <c r="C930" s="139">
        <v>23</v>
      </c>
      <c r="D930" s="141">
        <v>23</v>
      </c>
      <c r="E930" s="141">
        <v>23</v>
      </c>
      <c r="F930" s="141">
        <v>1.8</v>
      </c>
      <c r="G930" s="140">
        <v>0.23</v>
      </c>
      <c r="H930" s="141">
        <v>11.3</v>
      </c>
      <c r="I930" s="140">
        <v>54.5</v>
      </c>
      <c r="J930" s="143"/>
    </row>
    <row r="931" spans="1:172" ht="21" customHeight="1" thickBot="1" x14ac:dyDescent="0.4">
      <c r="A931" s="215" t="s">
        <v>29</v>
      </c>
      <c r="B931" s="216"/>
      <c r="C931" s="217">
        <v>518</v>
      </c>
      <c r="D931" s="237"/>
      <c r="E931" s="199"/>
      <c r="F931" s="237">
        <v>17.16</v>
      </c>
      <c r="G931" s="237">
        <v>18.63</v>
      </c>
      <c r="H931" s="237">
        <v>74.489999999999995</v>
      </c>
      <c r="I931" s="237">
        <v>534.48</v>
      </c>
      <c r="J931" s="201"/>
    </row>
    <row r="932" spans="1:172" ht="15" customHeight="1" thickBot="1" x14ac:dyDescent="0.4">
      <c r="A932" s="215" t="s">
        <v>65</v>
      </c>
      <c r="B932" s="216"/>
      <c r="C932" s="217">
        <v>1699.5</v>
      </c>
      <c r="D932" s="245"/>
      <c r="E932" s="199"/>
      <c r="F932" s="293">
        <v>49.956666666666663</v>
      </c>
      <c r="G932" s="293">
        <v>55.131666666666661</v>
      </c>
      <c r="H932" s="293">
        <v>231.77166666666665</v>
      </c>
      <c r="I932" s="293">
        <v>1623.16</v>
      </c>
      <c r="J932" s="295"/>
    </row>
    <row r="933" spans="1:172" ht="15" customHeight="1" thickBot="1" x14ac:dyDescent="0.4">
      <c r="A933" s="215" t="s">
        <v>133</v>
      </c>
      <c r="B933" s="216"/>
      <c r="C933" s="199">
        <v>17468</v>
      </c>
      <c r="D933" s="199"/>
      <c r="E933" s="199"/>
      <c r="F933" s="199">
        <v>488.59333333333336</v>
      </c>
      <c r="G933" s="199">
        <v>542.43166666666673</v>
      </c>
      <c r="H933" s="199">
        <v>2342.1499999999996</v>
      </c>
      <c r="I933" s="199">
        <v>16200.68</v>
      </c>
      <c r="J933" s="295"/>
    </row>
    <row r="934" spans="1:172" x14ac:dyDescent="0.35">
      <c r="A934" s="179" t="s">
        <v>134</v>
      </c>
      <c r="B934" s="138"/>
      <c r="C934" s="138"/>
      <c r="E934" s="182"/>
      <c r="F934" s="155"/>
      <c r="G934" s="155"/>
      <c r="H934" s="155"/>
      <c r="I934" s="155"/>
      <c r="J934" s="155"/>
    </row>
    <row r="935" spans="1:172" x14ac:dyDescent="0.35">
      <c r="A935" s="460" t="s">
        <v>273</v>
      </c>
      <c r="B935" s="460"/>
      <c r="C935" s="460"/>
      <c r="D935" s="460"/>
      <c r="E935" s="460"/>
      <c r="F935" s="460"/>
      <c r="G935" s="460"/>
      <c r="H935" s="460"/>
      <c r="I935" s="460"/>
      <c r="J935" s="155"/>
    </row>
    <row r="936" spans="1:172" x14ac:dyDescent="0.35">
      <c r="A936" s="459" t="s">
        <v>135</v>
      </c>
      <c r="B936" s="459"/>
      <c r="C936" s="459"/>
      <c r="D936" s="459"/>
      <c r="E936" s="459"/>
      <c r="F936" s="459"/>
      <c r="G936" s="459"/>
      <c r="H936" s="459"/>
      <c r="I936" s="459"/>
      <c r="J936" s="155"/>
    </row>
    <row r="937" spans="1:172" x14ac:dyDescent="0.35">
      <c r="A937" s="459" t="s">
        <v>303</v>
      </c>
      <c r="B937" s="459"/>
      <c r="C937" s="459"/>
      <c r="D937" s="459"/>
      <c r="E937" s="459"/>
      <c r="F937" s="459"/>
      <c r="G937" s="459"/>
      <c r="H937" s="459"/>
      <c r="I937" s="459"/>
      <c r="J937" s="155"/>
    </row>
    <row r="938" spans="1:172" x14ac:dyDescent="0.35">
      <c r="A938" s="459" t="s">
        <v>304</v>
      </c>
      <c r="B938" s="459"/>
      <c r="C938" s="459"/>
      <c r="D938" s="459"/>
      <c r="E938" s="459"/>
      <c r="F938" s="459"/>
      <c r="G938" s="459"/>
      <c r="H938" s="459"/>
      <c r="I938" s="459"/>
      <c r="J938" s="155"/>
    </row>
    <row r="939" spans="1:172" x14ac:dyDescent="0.35">
      <c r="A939" s="459" t="s">
        <v>136</v>
      </c>
      <c r="B939" s="459"/>
      <c r="C939" s="459"/>
      <c r="D939" s="459"/>
      <c r="E939" s="459"/>
      <c r="F939" s="459"/>
      <c r="G939" s="459"/>
      <c r="H939" s="459"/>
      <c r="I939" s="459"/>
      <c r="J939" s="155"/>
    </row>
    <row r="940" spans="1:172" x14ac:dyDescent="0.35">
      <c r="A940" s="459" t="s">
        <v>265</v>
      </c>
      <c r="B940" s="459"/>
      <c r="C940" s="459"/>
      <c r="D940" s="459"/>
      <c r="E940" s="459"/>
      <c r="F940" s="459"/>
      <c r="G940" s="459"/>
      <c r="H940" s="459"/>
      <c r="I940" s="459"/>
      <c r="J940" s="155"/>
    </row>
    <row r="941" spans="1:172" x14ac:dyDescent="0.35">
      <c r="A941" s="459" t="s">
        <v>241</v>
      </c>
      <c r="B941" s="459"/>
      <c r="C941" s="459"/>
      <c r="D941" s="459"/>
      <c r="E941" s="459"/>
      <c r="F941" s="459"/>
      <c r="G941" s="459"/>
      <c r="H941" s="459"/>
      <c r="I941" s="459"/>
      <c r="J941" s="155"/>
    </row>
    <row r="942" spans="1:172" x14ac:dyDescent="0.35">
      <c r="A942" s="459" t="s">
        <v>267</v>
      </c>
      <c r="B942" s="459"/>
      <c r="C942" s="459"/>
      <c r="D942" s="459"/>
      <c r="E942" s="459"/>
      <c r="F942" s="459"/>
      <c r="G942" s="459"/>
      <c r="H942" s="459"/>
      <c r="I942" s="459"/>
      <c r="J942" s="155"/>
    </row>
    <row r="943" spans="1:172" x14ac:dyDescent="0.35">
      <c r="A943" s="459" t="s">
        <v>266</v>
      </c>
      <c r="B943" s="459"/>
      <c r="C943" s="459"/>
      <c r="D943" s="459"/>
      <c r="E943" s="459"/>
      <c r="F943" s="459"/>
      <c r="G943" s="459"/>
      <c r="H943" s="459"/>
      <c r="I943" s="459"/>
      <c r="J943" s="155"/>
    </row>
    <row r="944" spans="1:172" x14ac:dyDescent="0.35">
      <c r="A944" s="459" t="s">
        <v>137</v>
      </c>
      <c r="B944" s="459"/>
      <c r="C944" s="459"/>
      <c r="D944" s="459"/>
      <c r="E944" s="459"/>
      <c r="F944" s="459"/>
      <c r="G944" s="459"/>
      <c r="H944" s="459"/>
      <c r="I944" s="459"/>
      <c r="J944" s="155"/>
    </row>
    <row r="945" spans="1:185" x14ac:dyDescent="0.35">
      <c r="A945" s="459" t="s">
        <v>268</v>
      </c>
      <c r="B945" s="459"/>
      <c r="C945" s="459"/>
      <c r="D945" s="459"/>
      <c r="E945" s="459"/>
      <c r="F945" s="459"/>
      <c r="G945" s="459"/>
      <c r="H945" s="459"/>
      <c r="I945" s="459"/>
      <c r="J945" s="155"/>
    </row>
    <row r="946" spans="1:185" x14ac:dyDescent="0.35">
      <c r="A946" s="459" t="s">
        <v>242</v>
      </c>
      <c r="B946" s="459"/>
      <c r="C946" s="459"/>
      <c r="D946" s="459"/>
      <c r="E946" s="459"/>
      <c r="F946" s="459"/>
      <c r="G946" s="459"/>
      <c r="H946" s="459"/>
      <c r="I946" s="459"/>
      <c r="J946" s="155"/>
    </row>
    <row r="947" spans="1:185" x14ac:dyDescent="0.35">
      <c r="A947" s="459" t="s">
        <v>243</v>
      </c>
      <c r="B947" s="459"/>
      <c r="C947" s="459"/>
      <c r="D947" s="459"/>
      <c r="E947" s="459"/>
      <c r="F947" s="459"/>
      <c r="G947" s="459"/>
      <c r="H947" s="459"/>
      <c r="I947" s="459"/>
      <c r="J947" s="155"/>
    </row>
    <row r="948" spans="1:185" x14ac:dyDescent="0.35">
      <c r="A948" s="460" t="s">
        <v>244</v>
      </c>
      <c r="B948" s="460"/>
      <c r="C948" s="460"/>
      <c r="D948" s="460"/>
      <c r="E948" s="460"/>
      <c r="F948" s="460"/>
      <c r="G948" s="460"/>
      <c r="H948" s="460"/>
      <c r="I948" s="460"/>
      <c r="J948" s="155"/>
    </row>
    <row r="949" spans="1:185" x14ac:dyDescent="0.35">
      <c r="A949" s="460" t="s">
        <v>277</v>
      </c>
      <c r="B949" s="460"/>
      <c r="C949" s="460"/>
      <c r="D949" s="460"/>
      <c r="E949" s="460"/>
      <c r="F949" s="460"/>
      <c r="G949" s="460"/>
      <c r="H949" s="460"/>
      <c r="I949" s="460"/>
      <c r="J949" s="155"/>
    </row>
    <row r="950" spans="1:185" x14ac:dyDescent="0.35">
      <c r="A950" s="459" t="s">
        <v>245</v>
      </c>
      <c r="B950" s="459"/>
      <c r="C950" s="459"/>
      <c r="D950" s="459"/>
      <c r="E950" s="459"/>
      <c r="F950" s="459"/>
      <c r="G950" s="459"/>
      <c r="H950" s="459"/>
      <c r="I950" s="459"/>
      <c r="J950" s="155"/>
    </row>
    <row r="951" spans="1:185" x14ac:dyDescent="0.35">
      <c r="A951" s="459" t="s">
        <v>271</v>
      </c>
      <c r="B951" s="459"/>
      <c r="C951" s="459"/>
      <c r="D951" s="459"/>
      <c r="E951" s="459"/>
      <c r="F951" s="459"/>
      <c r="G951" s="459"/>
      <c r="H951" s="459"/>
      <c r="I951" s="459"/>
      <c r="J951" s="155"/>
    </row>
    <row r="952" spans="1:185" x14ac:dyDescent="0.35">
      <c r="A952" s="459" t="s">
        <v>269</v>
      </c>
      <c r="B952" s="459"/>
      <c r="C952" s="459"/>
      <c r="D952" s="459"/>
      <c r="E952" s="459"/>
      <c r="F952" s="459"/>
      <c r="G952" s="459"/>
      <c r="H952" s="459"/>
      <c r="I952" s="459"/>
      <c r="J952" s="155"/>
    </row>
    <row r="953" spans="1:185" x14ac:dyDescent="0.35">
      <c r="A953" s="459" t="s">
        <v>272</v>
      </c>
      <c r="B953" s="459"/>
      <c r="C953" s="459"/>
      <c r="D953" s="459"/>
      <c r="E953" s="459"/>
      <c r="F953" s="459"/>
      <c r="G953" s="459"/>
      <c r="H953" s="459"/>
      <c r="I953" s="459"/>
      <c r="J953" s="155"/>
    </row>
    <row r="954" spans="1:185" x14ac:dyDescent="0.35">
      <c r="A954" s="459" t="s">
        <v>270</v>
      </c>
      <c r="B954" s="459"/>
      <c r="C954" s="459"/>
      <c r="D954" s="459"/>
      <c r="E954" s="459"/>
      <c r="F954" s="459"/>
      <c r="G954" s="459"/>
      <c r="H954" s="459"/>
      <c r="I954" s="459"/>
      <c r="J954" s="155"/>
    </row>
    <row r="955" spans="1:185" ht="15" customHeight="1" x14ac:dyDescent="0.35">
      <c r="A955" s="459" t="s">
        <v>440</v>
      </c>
      <c r="B955" s="459"/>
      <c r="C955" s="459"/>
      <c r="D955" s="459"/>
      <c r="E955" s="459"/>
      <c r="F955" s="459"/>
      <c r="G955" s="459"/>
      <c r="H955" s="459"/>
      <c r="I955" s="459"/>
      <c r="J955" s="155"/>
      <c r="FQ955" s="65"/>
      <c r="FR955" s="65"/>
      <c r="FS955" s="65"/>
      <c r="FT955" s="65"/>
      <c r="FU955" s="65"/>
      <c r="FV955" s="65"/>
      <c r="FW955" s="65"/>
      <c r="FX955" s="65"/>
      <c r="FY955" s="65"/>
      <c r="FZ955" s="65"/>
      <c r="GA955" s="65"/>
      <c r="GB955" s="65"/>
      <c r="GC955" s="65"/>
    </row>
    <row r="956" spans="1:185" x14ac:dyDescent="0.35">
      <c r="A956" s="459" t="s">
        <v>138</v>
      </c>
      <c r="B956" s="459"/>
      <c r="C956" s="459"/>
      <c r="D956" s="459"/>
      <c r="E956" s="459"/>
      <c r="F956" s="459"/>
      <c r="G956" s="459"/>
      <c r="H956" s="459"/>
      <c r="I956" s="459"/>
      <c r="J956" s="155"/>
    </row>
    <row r="957" spans="1:185" x14ac:dyDescent="0.35">
      <c r="A957" s="459" t="s">
        <v>139</v>
      </c>
      <c r="B957" s="459"/>
      <c r="C957" s="459"/>
      <c r="D957" s="459"/>
      <c r="E957" s="459"/>
      <c r="F957" s="459"/>
      <c r="G957" s="459"/>
      <c r="H957" s="459"/>
      <c r="I957" s="459"/>
      <c r="J957" s="155"/>
    </row>
    <row r="958" spans="1:185" x14ac:dyDescent="0.35">
      <c r="A958" s="459" t="s">
        <v>140</v>
      </c>
      <c r="B958" s="459"/>
      <c r="C958" s="459"/>
      <c r="D958" s="459"/>
      <c r="E958" s="459"/>
      <c r="F958" s="459"/>
      <c r="G958" s="459"/>
      <c r="H958" s="459"/>
      <c r="I958" s="459"/>
      <c r="J958" s="155"/>
    </row>
    <row r="959" spans="1:185" x14ac:dyDescent="0.35">
      <c r="A959" s="459" t="s">
        <v>141</v>
      </c>
      <c r="B959" s="459"/>
      <c r="C959" s="459"/>
      <c r="D959" s="459"/>
      <c r="E959" s="459"/>
      <c r="F959" s="459"/>
      <c r="G959" s="459"/>
      <c r="H959" s="459"/>
      <c r="I959" s="459"/>
      <c r="J959" s="155"/>
    </row>
    <row r="960" spans="1:185" x14ac:dyDescent="0.35">
      <c r="A960" s="459" t="s">
        <v>142</v>
      </c>
      <c r="B960" s="459"/>
      <c r="C960" s="459"/>
      <c r="D960" s="459"/>
      <c r="E960" s="459"/>
      <c r="F960" s="459"/>
      <c r="G960" s="459"/>
      <c r="H960" s="459"/>
      <c r="I960" s="459"/>
      <c r="J960" s="155"/>
    </row>
    <row r="961" spans="5:5" x14ac:dyDescent="0.35">
      <c r="E961" s="299"/>
    </row>
    <row r="962" spans="5:5" x14ac:dyDescent="0.35">
      <c r="E962" s="299"/>
    </row>
  </sheetData>
  <mergeCells count="36">
    <mergeCell ref="F832:H832"/>
    <mergeCell ref="F6:H6"/>
    <mergeCell ref="F109:H109"/>
    <mergeCell ref="F303:H303"/>
    <mergeCell ref="F386:H386"/>
    <mergeCell ref="F477:H477"/>
    <mergeCell ref="F206:H206"/>
    <mergeCell ref="F575:H575"/>
    <mergeCell ref="F751:H751"/>
    <mergeCell ref="F667:H667"/>
    <mergeCell ref="A940:I940"/>
    <mergeCell ref="A941:I941"/>
    <mergeCell ref="A942:I942"/>
    <mergeCell ref="A943:I943"/>
    <mergeCell ref="A944:I944"/>
    <mergeCell ref="A935:I935"/>
    <mergeCell ref="A936:I936"/>
    <mergeCell ref="A937:I937"/>
    <mergeCell ref="A938:I938"/>
    <mergeCell ref="A939:I939"/>
    <mergeCell ref="A954:I954"/>
    <mergeCell ref="A945:I945"/>
    <mergeCell ref="A946:I946"/>
    <mergeCell ref="A947:I947"/>
    <mergeCell ref="A948:I948"/>
    <mergeCell ref="A949:I949"/>
    <mergeCell ref="A950:I950"/>
    <mergeCell ref="A951:I951"/>
    <mergeCell ref="A952:I952"/>
    <mergeCell ref="A953:I953"/>
    <mergeCell ref="A960:I960"/>
    <mergeCell ref="A955:I955"/>
    <mergeCell ref="A956:I956"/>
    <mergeCell ref="A957:I957"/>
    <mergeCell ref="A958:I958"/>
    <mergeCell ref="A959:I959"/>
  </mergeCells>
  <pageMargins left="0.23622047244094491" right="0.23622047244094491" top="0.74803149606299213" bottom="0.74803149606299213" header="0.31496062992125984" footer="0.31496062992125984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618"/>
  <sheetViews>
    <sheetView workbookViewId="0">
      <selection activeCell="L322" sqref="L322"/>
    </sheetView>
  </sheetViews>
  <sheetFormatPr defaultRowHeight="14.5" x14ac:dyDescent="0.35"/>
  <cols>
    <col min="1" max="1" width="27.81640625" style="91" customWidth="1"/>
    <col min="2" max="2" width="19.453125" style="91" customWidth="1"/>
    <col min="3" max="3" width="8.453125" style="369" customWidth="1"/>
    <col min="4" max="4" width="7.7265625" style="94" customWidth="1"/>
    <col min="5" max="5" width="10" style="94" customWidth="1"/>
    <col min="6" max="6" width="8.54296875" style="94" customWidth="1"/>
    <col min="7" max="7" width="9.81640625" style="94" customWidth="1"/>
    <col min="8" max="8" width="19.81640625" style="387" customWidth="1"/>
    <col min="9" max="12" width="9.1796875" style="96"/>
  </cols>
  <sheetData>
    <row r="1" spans="1:8" ht="17.25" customHeight="1" x14ac:dyDescent="0.35">
      <c r="A1" s="91" t="s">
        <v>307</v>
      </c>
      <c r="C1" s="93"/>
      <c r="E1" s="478" t="s">
        <v>312</v>
      </c>
      <c r="F1" s="478"/>
      <c r="G1" s="478"/>
      <c r="H1" s="478"/>
    </row>
    <row r="2" spans="1:8" ht="55.5" customHeight="1" x14ac:dyDescent="0.35">
      <c r="A2" s="91" t="s">
        <v>332</v>
      </c>
      <c r="C2" s="93"/>
      <c r="E2" s="479" t="s">
        <v>323</v>
      </c>
      <c r="F2" s="479"/>
      <c r="G2" s="479"/>
      <c r="H2" s="479"/>
    </row>
    <row r="3" spans="1:8" x14ac:dyDescent="0.35">
      <c r="A3" s="89" t="s">
        <v>313</v>
      </c>
      <c r="B3" s="89"/>
      <c r="C3" s="97"/>
      <c r="D3" s="90"/>
      <c r="E3" s="480" t="s">
        <v>325</v>
      </c>
      <c r="F3" s="480"/>
      <c r="G3" s="480"/>
      <c r="H3" s="480"/>
    </row>
    <row r="4" spans="1:8" x14ac:dyDescent="0.35">
      <c r="A4" s="89"/>
      <c r="B4" s="89"/>
      <c r="C4" s="97"/>
      <c r="D4" s="90"/>
      <c r="E4" s="480" t="s">
        <v>431</v>
      </c>
      <c r="F4" s="480"/>
      <c r="G4" s="480"/>
      <c r="H4" s="480"/>
    </row>
    <row r="5" spans="1:8" x14ac:dyDescent="0.35">
      <c r="A5" s="89"/>
      <c r="B5" s="89"/>
      <c r="C5" s="153" t="s">
        <v>0</v>
      </c>
      <c r="D5" s="153"/>
      <c r="E5" s="153"/>
      <c r="F5" s="153"/>
      <c r="G5" s="153"/>
      <c r="H5" s="370"/>
    </row>
    <row r="6" spans="1:8" x14ac:dyDescent="0.35">
      <c r="A6" s="89"/>
      <c r="B6" s="89"/>
      <c r="C6" s="92" t="s">
        <v>276</v>
      </c>
      <c r="D6" s="92"/>
      <c r="E6" s="92"/>
      <c r="F6" s="92"/>
      <c r="G6" s="92"/>
      <c r="H6" s="370"/>
    </row>
    <row r="7" spans="1:8" x14ac:dyDescent="0.35">
      <c r="A7" s="89"/>
      <c r="B7" s="89"/>
      <c r="C7" s="92" t="s">
        <v>324</v>
      </c>
      <c r="D7" s="92"/>
      <c r="E7" s="92"/>
      <c r="F7" s="92"/>
      <c r="G7" s="92"/>
      <c r="H7" s="370"/>
    </row>
    <row r="8" spans="1:8" ht="22.5" customHeight="1" thickBot="1" x14ac:dyDescent="0.4">
      <c r="A8" s="91" t="s">
        <v>2</v>
      </c>
      <c r="B8" s="167"/>
      <c r="C8" s="300"/>
      <c r="H8" s="371"/>
    </row>
    <row r="9" spans="1:8" ht="24.75" customHeight="1" x14ac:dyDescent="0.35">
      <c r="A9" s="466" t="s">
        <v>264</v>
      </c>
      <c r="B9" s="467"/>
      <c r="C9" s="468" t="s">
        <v>260</v>
      </c>
      <c r="D9" s="471" t="s">
        <v>261</v>
      </c>
      <c r="E9" s="472"/>
      <c r="F9" s="473"/>
      <c r="G9" s="301" t="s">
        <v>4</v>
      </c>
      <c r="H9" s="372" t="s">
        <v>262</v>
      </c>
    </row>
    <row r="10" spans="1:8" ht="15" thickBot="1" x14ac:dyDescent="0.4">
      <c r="A10" s="474" t="s">
        <v>263</v>
      </c>
      <c r="B10" s="475"/>
      <c r="C10" s="469"/>
      <c r="D10" s="302"/>
      <c r="E10" s="303"/>
      <c r="F10" s="304"/>
      <c r="G10" s="305" t="s">
        <v>7</v>
      </c>
      <c r="H10" s="373"/>
    </row>
    <row r="11" spans="1:8" ht="22.5" customHeight="1" thickBot="1" x14ac:dyDescent="0.4">
      <c r="A11" s="476"/>
      <c r="B11" s="477"/>
      <c r="C11" s="470"/>
      <c r="D11" s="306" t="s">
        <v>10</v>
      </c>
      <c r="E11" s="306" t="s">
        <v>11</v>
      </c>
      <c r="F11" s="307" t="s">
        <v>12</v>
      </c>
      <c r="G11" s="307" t="s">
        <v>13</v>
      </c>
      <c r="H11" s="374"/>
    </row>
    <row r="12" spans="1:8" x14ac:dyDescent="0.35">
      <c r="A12" s="308"/>
      <c r="B12" s="309" t="s">
        <v>15</v>
      </c>
      <c r="C12" s="310"/>
      <c r="D12" s="173"/>
      <c r="E12" s="173"/>
      <c r="F12" s="311"/>
      <c r="G12" s="173"/>
      <c r="H12" s="372"/>
    </row>
    <row r="13" spans="1:8" x14ac:dyDescent="0.35">
      <c r="A13" s="166" t="s">
        <v>186</v>
      </c>
      <c r="B13" s="167"/>
      <c r="C13" s="168" t="s">
        <v>126</v>
      </c>
      <c r="D13" s="170">
        <v>7.5</v>
      </c>
      <c r="E13" s="169">
        <v>7.5</v>
      </c>
      <c r="F13" s="169">
        <v>18.399999999999999</v>
      </c>
      <c r="G13" s="170">
        <v>171.1</v>
      </c>
      <c r="H13" s="373" t="s">
        <v>60</v>
      </c>
    </row>
    <row r="14" spans="1:8" x14ac:dyDescent="0.35">
      <c r="A14" s="312" t="s">
        <v>172</v>
      </c>
      <c r="B14" s="95"/>
      <c r="C14" s="313" t="s">
        <v>293</v>
      </c>
      <c r="D14" s="314">
        <v>0.05</v>
      </c>
      <c r="E14" s="172">
        <v>0.01</v>
      </c>
      <c r="F14" s="171">
        <v>4.42</v>
      </c>
      <c r="G14" s="172">
        <v>18</v>
      </c>
      <c r="H14" s="373" t="s">
        <v>285</v>
      </c>
    </row>
    <row r="15" spans="1:8" ht="15" thickBot="1" x14ac:dyDescent="0.4">
      <c r="A15" s="166" t="s">
        <v>25</v>
      </c>
      <c r="B15" s="167"/>
      <c r="C15" s="315" t="s">
        <v>170</v>
      </c>
      <c r="D15" s="316">
        <v>1.9</v>
      </c>
      <c r="E15" s="168">
        <v>4.4000000000000004</v>
      </c>
      <c r="F15" s="317">
        <v>13</v>
      </c>
      <c r="G15" s="168">
        <v>99</v>
      </c>
      <c r="H15" s="373" t="s">
        <v>27</v>
      </c>
    </row>
    <row r="16" spans="1:8" ht="15" thickBot="1" x14ac:dyDescent="0.4">
      <c r="A16" s="318" t="s">
        <v>29</v>
      </c>
      <c r="B16" s="319"/>
      <c r="C16" s="320">
        <v>350</v>
      </c>
      <c r="D16" s="306">
        <f>SUM(D12:D15)</f>
        <v>9.4499999999999993</v>
      </c>
      <c r="E16" s="306">
        <f>SUM(E12:E15)</f>
        <v>11.91</v>
      </c>
      <c r="F16" s="306">
        <f>SUM(F12:F15)</f>
        <v>35.82</v>
      </c>
      <c r="G16" s="306">
        <f>SUM(G12:G15)</f>
        <v>288.10000000000002</v>
      </c>
      <c r="H16" s="374"/>
    </row>
    <row r="17" spans="1:8" x14ac:dyDescent="0.35">
      <c r="A17" s="166" t="s">
        <v>30</v>
      </c>
      <c r="B17" s="167"/>
      <c r="C17" s="321">
        <v>125</v>
      </c>
      <c r="D17" s="170">
        <v>0.6</v>
      </c>
      <c r="E17" s="169">
        <v>0.3</v>
      </c>
      <c r="F17" s="165">
        <v>13</v>
      </c>
      <c r="G17" s="169">
        <v>57</v>
      </c>
      <c r="H17" s="373" t="s">
        <v>31</v>
      </c>
    </row>
    <row r="18" spans="1:8" ht="15" thickBot="1" x14ac:dyDescent="0.4">
      <c r="A18" s="166" t="s">
        <v>328</v>
      </c>
      <c r="B18" s="167"/>
      <c r="C18" s="321"/>
      <c r="D18" s="170"/>
      <c r="E18" s="169"/>
      <c r="F18" s="165"/>
      <c r="G18" s="169"/>
      <c r="H18" s="373"/>
    </row>
    <row r="19" spans="1:8" ht="15" thickBot="1" x14ac:dyDescent="0.4">
      <c r="A19" s="318" t="s">
        <v>29</v>
      </c>
      <c r="B19" s="319"/>
      <c r="C19" s="322">
        <v>125</v>
      </c>
      <c r="D19" s="306">
        <f>SUM(D17)</f>
        <v>0.6</v>
      </c>
      <c r="E19" s="306">
        <f>SUM(E17)</f>
        <v>0.3</v>
      </c>
      <c r="F19" s="306">
        <f>SUM(F17)</f>
        <v>13</v>
      </c>
      <c r="G19" s="306">
        <f>SUM(G17)</f>
        <v>57</v>
      </c>
      <c r="H19" s="374"/>
    </row>
    <row r="20" spans="1:8" ht="15" thickBot="1" x14ac:dyDescent="0.4">
      <c r="A20" s="308"/>
      <c r="B20" s="309"/>
      <c r="C20" s="323">
        <v>474</v>
      </c>
      <c r="D20" s="324">
        <f>D16+D19</f>
        <v>10.049999999999999</v>
      </c>
      <c r="E20" s="324">
        <f>E16+E19</f>
        <v>12.21</v>
      </c>
      <c r="F20" s="324">
        <f>F16+F19</f>
        <v>48.82</v>
      </c>
      <c r="G20" s="324">
        <f>G16+G19</f>
        <v>345.1</v>
      </c>
      <c r="H20" s="372"/>
    </row>
    <row r="21" spans="1:8" x14ac:dyDescent="0.35">
      <c r="A21" s="308"/>
      <c r="B21" s="309" t="s">
        <v>32</v>
      </c>
      <c r="C21" s="323"/>
      <c r="D21" s="324"/>
      <c r="E21" s="325"/>
      <c r="F21" s="324"/>
      <c r="G21" s="325"/>
      <c r="H21" s="372"/>
    </row>
    <row r="22" spans="1:8" x14ac:dyDescent="0.35">
      <c r="A22" s="166" t="s">
        <v>247</v>
      </c>
      <c r="B22" s="167"/>
      <c r="C22" s="168">
        <v>30</v>
      </c>
      <c r="D22" s="165">
        <v>0.6</v>
      </c>
      <c r="E22" s="169">
        <v>1.38</v>
      </c>
      <c r="F22" s="165">
        <v>3</v>
      </c>
      <c r="G22" s="169">
        <v>26.8</v>
      </c>
      <c r="H22" s="373" t="s">
        <v>438</v>
      </c>
    </row>
    <row r="23" spans="1:8" ht="22" x14ac:dyDescent="0.35">
      <c r="A23" s="166" t="s">
        <v>394</v>
      </c>
      <c r="B23" s="167"/>
      <c r="C23" s="315" t="s">
        <v>231</v>
      </c>
      <c r="D23" s="168">
        <v>4</v>
      </c>
      <c r="E23" s="317">
        <v>6</v>
      </c>
      <c r="F23" s="168">
        <v>6.3</v>
      </c>
      <c r="G23" s="317">
        <v>93</v>
      </c>
      <c r="H23" s="373" t="s">
        <v>395</v>
      </c>
    </row>
    <row r="24" spans="1:8" ht="22" x14ac:dyDescent="0.35">
      <c r="A24" s="166" t="s">
        <v>391</v>
      </c>
      <c r="B24" s="167"/>
      <c r="C24" s="168" t="s">
        <v>393</v>
      </c>
      <c r="D24" s="168">
        <v>4.4000000000000004</v>
      </c>
      <c r="E24" s="317">
        <v>4.5999999999999996</v>
      </c>
      <c r="F24" s="168">
        <v>3.5</v>
      </c>
      <c r="G24" s="317">
        <v>73</v>
      </c>
      <c r="H24" s="373" t="s">
        <v>392</v>
      </c>
    </row>
    <row r="25" spans="1:8" x14ac:dyDescent="0.35">
      <c r="A25" s="166" t="s">
        <v>112</v>
      </c>
      <c r="B25" s="167"/>
      <c r="C25" s="315" t="s">
        <v>294</v>
      </c>
      <c r="D25" s="165">
        <v>4.0999999999999996</v>
      </c>
      <c r="E25" s="169">
        <v>3</v>
      </c>
      <c r="F25" s="165">
        <v>25</v>
      </c>
      <c r="G25" s="170">
        <v>143.4</v>
      </c>
      <c r="H25" s="373" t="s">
        <v>239</v>
      </c>
    </row>
    <row r="26" spans="1:8" x14ac:dyDescent="0.35">
      <c r="A26" s="326" t="s">
        <v>49</v>
      </c>
      <c r="B26" s="167"/>
      <c r="C26" s="168">
        <v>150</v>
      </c>
      <c r="D26" s="169">
        <v>0.6</v>
      </c>
      <c r="E26" s="165">
        <v>0</v>
      </c>
      <c r="F26" s="169">
        <v>15</v>
      </c>
      <c r="G26" s="165">
        <v>62.5</v>
      </c>
      <c r="H26" s="375" t="s">
        <v>250</v>
      </c>
    </row>
    <row r="27" spans="1:8" ht="15" thickBot="1" x14ac:dyDescent="0.4">
      <c r="A27" s="166" t="s">
        <v>50</v>
      </c>
      <c r="B27" s="167"/>
      <c r="C27" s="168">
        <v>30</v>
      </c>
      <c r="D27" s="168">
        <v>1.5</v>
      </c>
      <c r="E27" s="317">
        <v>0.3</v>
      </c>
      <c r="F27" s="168">
        <v>14.3</v>
      </c>
      <c r="G27" s="317">
        <v>66</v>
      </c>
      <c r="H27" s="373"/>
    </row>
    <row r="28" spans="1:8" ht="15" thickBot="1" x14ac:dyDescent="0.4">
      <c r="A28" s="318" t="s">
        <v>29</v>
      </c>
      <c r="B28" s="319"/>
      <c r="C28" s="306">
        <v>540</v>
      </c>
      <c r="D28" s="307">
        <f>SUM(D21:D27)</f>
        <v>15.2</v>
      </c>
      <c r="E28" s="307">
        <f>SUM(E21:E27)</f>
        <v>15.280000000000001</v>
      </c>
      <c r="F28" s="307">
        <f>SUM(F21:F27)</f>
        <v>67.099999999999994</v>
      </c>
      <c r="G28" s="307">
        <f>SUM(G21:G27)</f>
        <v>464.70000000000005</v>
      </c>
      <c r="H28" s="374"/>
    </row>
    <row r="29" spans="1:8" x14ac:dyDescent="0.35">
      <c r="A29" s="166"/>
      <c r="B29" s="167" t="s">
        <v>51</v>
      </c>
      <c r="C29" s="168"/>
      <c r="D29" s="170"/>
      <c r="E29" s="169"/>
      <c r="F29" s="328"/>
      <c r="G29" s="165"/>
      <c r="H29" s="373"/>
    </row>
    <row r="30" spans="1:8" x14ac:dyDescent="0.35">
      <c r="A30" s="166" t="s">
        <v>92</v>
      </c>
      <c r="B30" s="167"/>
      <c r="C30" s="168">
        <v>40</v>
      </c>
      <c r="D30" s="169">
        <v>3.9</v>
      </c>
      <c r="E30" s="165">
        <v>3.5</v>
      </c>
      <c r="F30" s="169">
        <v>22.4</v>
      </c>
      <c r="G30" s="165">
        <v>137</v>
      </c>
      <c r="H30" s="373" t="s">
        <v>380</v>
      </c>
    </row>
    <row r="31" spans="1:8" x14ac:dyDescent="0.35">
      <c r="A31" s="166" t="s">
        <v>90</v>
      </c>
      <c r="B31" s="167"/>
      <c r="C31" s="313">
        <v>110</v>
      </c>
      <c r="D31" s="172">
        <v>3</v>
      </c>
      <c r="E31" s="172">
        <v>2.7</v>
      </c>
      <c r="F31" s="172">
        <v>4.5</v>
      </c>
      <c r="G31" s="172">
        <v>54.3</v>
      </c>
      <c r="H31" s="373" t="s">
        <v>171</v>
      </c>
    </row>
    <row r="32" spans="1:8" x14ac:dyDescent="0.35">
      <c r="A32" s="166" t="s">
        <v>342</v>
      </c>
      <c r="B32" s="167"/>
      <c r="C32" s="168" t="s">
        <v>362</v>
      </c>
      <c r="D32" s="165">
        <v>4.5999999999999996</v>
      </c>
      <c r="E32" s="169">
        <v>8.1999999999999993</v>
      </c>
      <c r="F32" s="165">
        <v>13</v>
      </c>
      <c r="G32" s="170">
        <v>144</v>
      </c>
      <c r="H32" s="373" t="s">
        <v>374</v>
      </c>
    </row>
    <row r="33" spans="1:8" x14ac:dyDescent="0.35">
      <c r="A33" s="166" t="s">
        <v>317</v>
      </c>
      <c r="B33" s="167"/>
      <c r="C33" s="168" t="s">
        <v>363</v>
      </c>
      <c r="D33" s="316">
        <v>0.1</v>
      </c>
      <c r="E33" s="168">
        <v>7.0000000000000007E-2</v>
      </c>
      <c r="F33" s="317">
        <v>13.5</v>
      </c>
      <c r="G33" s="316">
        <v>55</v>
      </c>
      <c r="H33" s="373" t="s">
        <v>319</v>
      </c>
    </row>
    <row r="34" spans="1:8" ht="15" thickBot="1" x14ac:dyDescent="0.4">
      <c r="A34" s="166" t="s">
        <v>42</v>
      </c>
      <c r="B34" s="167"/>
      <c r="C34" s="321">
        <v>20</v>
      </c>
      <c r="D34" s="329">
        <v>1.6</v>
      </c>
      <c r="E34" s="330">
        <v>0.2</v>
      </c>
      <c r="F34" s="331">
        <v>9.8000000000000007</v>
      </c>
      <c r="G34" s="332">
        <v>47</v>
      </c>
      <c r="H34" s="373"/>
    </row>
    <row r="35" spans="1:8" ht="15" thickBot="1" x14ac:dyDescent="0.4">
      <c r="A35" s="333" t="s">
        <v>29</v>
      </c>
      <c r="B35" s="334"/>
      <c r="C35" s="335">
        <v>456</v>
      </c>
      <c r="D35" s="336">
        <f>SUM(D29:D34)</f>
        <v>13.2</v>
      </c>
      <c r="E35" s="336">
        <f>SUM(E29:E34)</f>
        <v>14.669999999999998</v>
      </c>
      <c r="F35" s="336">
        <f>SUM(F29:F34)</f>
        <v>63.2</v>
      </c>
      <c r="G35" s="336">
        <f>SUM(G29:G34)</f>
        <v>437.3</v>
      </c>
      <c r="H35" s="374"/>
    </row>
    <row r="36" spans="1:8" ht="15" thickBot="1" x14ac:dyDescent="0.4">
      <c r="A36" s="318" t="s">
        <v>65</v>
      </c>
      <c r="B36" s="319"/>
      <c r="C36" s="337">
        <f>C16+C19+C28+C35</f>
        <v>1471</v>
      </c>
      <c r="D36" s="337">
        <f>D16+D19+D28+D35</f>
        <v>38.450000000000003</v>
      </c>
      <c r="E36" s="337">
        <f>E16+E19+E28+E35</f>
        <v>42.16</v>
      </c>
      <c r="F36" s="337">
        <f>F16+F19+F28+F35</f>
        <v>179.12</v>
      </c>
      <c r="G36" s="337">
        <f>G16+G19+G28+G35</f>
        <v>1247.1000000000001</v>
      </c>
      <c r="H36" s="372"/>
    </row>
    <row r="37" spans="1:8" ht="22.5" customHeight="1" x14ac:dyDescent="0.35">
      <c r="A37" s="167"/>
      <c r="B37" s="167"/>
      <c r="C37" s="338"/>
      <c r="D37" s="165"/>
      <c r="E37" s="165"/>
      <c r="F37" s="165"/>
      <c r="G37" s="165"/>
      <c r="H37" s="376"/>
    </row>
    <row r="38" spans="1:8" ht="24.75" customHeight="1" thickBot="1" x14ac:dyDescent="0.4">
      <c r="A38" s="91" t="s">
        <v>66</v>
      </c>
      <c r="C38" s="300"/>
      <c r="H38" s="377"/>
    </row>
    <row r="39" spans="1:8" ht="22" x14ac:dyDescent="0.35">
      <c r="A39" s="466" t="s">
        <v>264</v>
      </c>
      <c r="B39" s="467"/>
      <c r="C39" s="468" t="s">
        <v>260</v>
      </c>
      <c r="D39" s="471" t="s">
        <v>261</v>
      </c>
      <c r="E39" s="472"/>
      <c r="F39" s="473"/>
      <c r="G39" s="301" t="s">
        <v>4</v>
      </c>
      <c r="H39" s="372" t="s">
        <v>262</v>
      </c>
    </row>
    <row r="40" spans="1:8" ht="15" thickBot="1" x14ac:dyDescent="0.4">
      <c r="A40" s="474" t="s">
        <v>263</v>
      </c>
      <c r="B40" s="475"/>
      <c r="C40" s="469"/>
      <c r="D40" s="302"/>
      <c r="E40" s="303"/>
      <c r="F40" s="304"/>
      <c r="G40" s="305" t="s">
        <v>7</v>
      </c>
      <c r="H40" s="373"/>
    </row>
    <row r="41" spans="1:8" ht="22.5" customHeight="1" thickBot="1" x14ac:dyDescent="0.4">
      <c r="A41" s="476"/>
      <c r="B41" s="477"/>
      <c r="C41" s="470"/>
      <c r="D41" s="306" t="s">
        <v>10</v>
      </c>
      <c r="E41" s="306" t="s">
        <v>11</v>
      </c>
      <c r="F41" s="307" t="s">
        <v>12</v>
      </c>
      <c r="G41" s="307" t="s">
        <v>13</v>
      </c>
      <c r="H41" s="374"/>
    </row>
    <row r="42" spans="1:8" x14ac:dyDescent="0.35">
      <c r="A42" s="308"/>
      <c r="B42" s="309" t="s">
        <v>15</v>
      </c>
      <c r="C42" s="310"/>
      <c r="D42" s="339"/>
      <c r="E42" s="340"/>
      <c r="F42" s="340"/>
      <c r="G42" s="339"/>
      <c r="H42" s="372"/>
    </row>
    <row r="43" spans="1:8" x14ac:dyDescent="0.35">
      <c r="A43" s="166" t="s">
        <v>108</v>
      </c>
      <c r="B43" s="167"/>
      <c r="C43" s="321" t="s">
        <v>126</v>
      </c>
      <c r="D43" s="170">
        <v>3.9</v>
      </c>
      <c r="E43" s="169">
        <v>4.38</v>
      </c>
      <c r="F43" s="169">
        <v>19</v>
      </c>
      <c r="G43" s="170">
        <v>131</v>
      </c>
      <c r="H43" s="373" t="s">
        <v>207</v>
      </c>
    </row>
    <row r="44" spans="1:8" x14ac:dyDescent="0.35">
      <c r="A44" s="166" t="s">
        <v>68</v>
      </c>
      <c r="B44" s="167"/>
      <c r="C44" s="168">
        <v>160</v>
      </c>
      <c r="D44" s="170">
        <v>2</v>
      </c>
      <c r="E44" s="169">
        <v>2.2000000000000002</v>
      </c>
      <c r="F44" s="169">
        <v>11.3</v>
      </c>
      <c r="G44" s="170">
        <v>73.3</v>
      </c>
      <c r="H44" s="373" t="s">
        <v>383</v>
      </c>
    </row>
    <row r="45" spans="1:8" ht="15" thickBot="1" x14ac:dyDescent="0.4">
      <c r="A45" s="166" t="s">
        <v>173</v>
      </c>
      <c r="B45" s="167"/>
      <c r="C45" s="315" t="s">
        <v>372</v>
      </c>
      <c r="D45" s="170">
        <v>3.5</v>
      </c>
      <c r="E45" s="169">
        <v>5.95</v>
      </c>
      <c r="F45" s="165">
        <v>12.9</v>
      </c>
      <c r="G45" s="170">
        <v>119.6</v>
      </c>
      <c r="H45" s="373" t="s">
        <v>174</v>
      </c>
    </row>
    <row r="46" spans="1:8" ht="15" thickBot="1" x14ac:dyDescent="0.4">
      <c r="A46" s="318" t="s">
        <v>29</v>
      </c>
      <c r="B46" s="319"/>
      <c r="C46" s="320">
        <v>350</v>
      </c>
      <c r="D46" s="307">
        <f>SUM(D42:D45)</f>
        <v>9.4</v>
      </c>
      <c r="E46" s="307">
        <v>12.33</v>
      </c>
      <c r="F46" s="307">
        <f>SUM(F42:F45)</f>
        <v>43.2</v>
      </c>
      <c r="G46" s="307">
        <f>SUM(G42:G45)</f>
        <v>323.89999999999998</v>
      </c>
      <c r="H46" s="374"/>
    </row>
    <row r="47" spans="1:8" x14ac:dyDescent="0.35">
      <c r="A47" s="166" t="s">
        <v>52</v>
      </c>
      <c r="B47" s="167"/>
      <c r="C47" s="321">
        <v>100</v>
      </c>
      <c r="D47" s="170">
        <v>1</v>
      </c>
      <c r="E47" s="169">
        <v>0</v>
      </c>
      <c r="F47" s="165">
        <v>8.1</v>
      </c>
      <c r="G47" s="169">
        <v>36</v>
      </c>
      <c r="H47" s="373" t="s">
        <v>53</v>
      </c>
    </row>
    <row r="48" spans="1:8" ht="15" thickBot="1" x14ac:dyDescent="0.4">
      <c r="A48" s="166" t="s">
        <v>211</v>
      </c>
      <c r="B48" s="167"/>
      <c r="C48" s="321"/>
      <c r="D48" s="170"/>
      <c r="E48" s="169"/>
      <c r="F48" s="165"/>
      <c r="G48" s="169"/>
      <c r="H48" s="373"/>
    </row>
    <row r="49" spans="1:8" ht="15" thickBot="1" x14ac:dyDescent="0.4">
      <c r="A49" s="318" t="s">
        <v>29</v>
      </c>
      <c r="B49" s="319"/>
      <c r="C49" s="320">
        <v>100</v>
      </c>
      <c r="D49" s="306">
        <f>SUM(D47)</f>
        <v>1</v>
      </c>
      <c r="E49" s="306">
        <f>SUM(E47)</f>
        <v>0</v>
      </c>
      <c r="F49" s="306">
        <f>SUM(F47)</f>
        <v>8.1</v>
      </c>
      <c r="G49" s="306">
        <f>SUM(G47)</f>
        <v>36</v>
      </c>
      <c r="H49" s="374"/>
    </row>
    <row r="50" spans="1:8" ht="15" thickBot="1" x14ac:dyDescent="0.4">
      <c r="A50" s="308"/>
      <c r="B50" s="309"/>
      <c r="C50" s="310">
        <v>450</v>
      </c>
      <c r="D50" s="301">
        <f>D46+D49</f>
        <v>10.4</v>
      </c>
      <c r="E50" s="301">
        <f>E46+E49</f>
        <v>12.33</v>
      </c>
      <c r="F50" s="301">
        <f>F46+F49</f>
        <v>51.300000000000004</v>
      </c>
      <c r="G50" s="301">
        <f>G46+G49</f>
        <v>359.9</v>
      </c>
      <c r="H50" s="372"/>
    </row>
    <row r="51" spans="1:8" x14ac:dyDescent="0.35">
      <c r="A51" s="308"/>
      <c r="B51" s="309" t="s">
        <v>32</v>
      </c>
      <c r="C51" s="341"/>
      <c r="D51" s="301"/>
      <c r="E51" s="301"/>
      <c r="F51" s="324"/>
      <c r="G51" s="301"/>
      <c r="H51" s="372"/>
    </row>
    <row r="52" spans="1:8" x14ac:dyDescent="0.35">
      <c r="A52" s="166" t="s">
        <v>432</v>
      </c>
      <c r="B52" s="167"/>
      <c r="C52" s="168">
        <v>30</v>
      </c>
      <c r="D52" s="165">
        <v>0.36</v>
      </c>
      <c r="E52" s="169">
        <v>0.96</v>
      </c>
      <c r="F52" s="165">
        <v>1.8</v>
      </c>
      <c r="G52" s="170">
        <v>17.3</v>
      </c>
      <c r="H52" s="373" t="s">
        <v>433</v>
      </c>
    </row>
    <row r="53" spans="1:8" ht="22" x14ac:dyDescent="0.35">
      <c r="A53" s="166" t="s">
        <v>351</v>
      </c>
      <c r="B53" s="167"/>
      <c r="C53" s="342" t="s">
        <v>259</v>
      </c>
      <c r="D53" s="170">
        <v>3</v>
      </c>
      <c r="E53" s="169">
        <v>6.4</v>
      </c>
      <c r="F53" s="165">
        <v>23.6</v>
      </c>
      <c r="G53" s="170">
        <v>164</v>
      </c>
      <c r="H53" s="373" t="s">
        <v>352</v>
      </c>
    </row>
    <row r="54" spans="1:8" x14ac:dyDescent="0.35">
      <c r="A54" s="166" t="s">
        <v>117</v>
      </c>
      <c r="B54" s="167"/>
      <c r="C54" s="168">
        <v>50</v>
      </c>
      <c r="D54" s="170">
        <v>6.5</v>
      </c>
      <c r="E54" s="169">
        <v>4.8600000000000003</v>
      </c>
      <c r="F54" s="165">
        <v>10.41</v>
      </c>
      <c r="G54" s="170">
        <v>111.4</v>
      </c>
      <c r="H54" s="373" t="s">
        <v>415</v>
      </c>
    </row>
    <row r="55" spans="1:8" x14ac:dyDescent="0.35">
      <c r="A55" s="166" t="s">
        <v>96</v>
      </c>
      <c r="B55" s="167"/>
      <c r="C55" s="168">
        <v>110</v>
      </c>
      <c r="D55" s="165">
        <v>2.2000000000000002</v>
      </c>
      <c r="E55" s="169">
        <v>3.3</v>
      </c>
      <c r="F55" s="165">
        <v>15.4</v>
      </c>
      <c r="G55" s="170">
        <v>100.1</v>
      </c>
      <c r="H55" s="373" t="s">
        <v>238</v>
      </c>
    </row>
    <row r="56" spans="1:8" x14ac:dyDescent="0.35">
      <c r="A56" s="166" t="s">
        <v>404</v>
      </c>
      <c r="B56" s="167"/>
      <c r="C56" s="168">
        <v>150</v>
      </c>
      <c r="D56" s="170"/>
      <c r="E56" s="169"/>
      <c r="F56" s="165">
        <v>8.34</v>
      </c>
      <c r="G56" s="170">
        <v>33.340000000000003</v>
      </c>
      <c r="H56" s="373" t="s">
        <v>411</v>
      </c>
    </row>
    <row r="57" spans="1:8" ht="15" thickBot="1" x14ac:dyDescent="0.4">
      <c r="A57" s="166" t="s">
        <v>50</v>
      </c>
      <c r="B57" s="167"/>
      <c r="C57" s="168">
        <v>30</v>
      </c>
      <c r="D57" s="168">
        <v>1.5</v>
      </c>
      <c r="E57" s="317">
        <v>0.3</v>
      </c>
      <c r="F57" s="168">
        <v>14.3</v>
      </c>
      <c r="G57" s="317">
        <v>66</v>
      </c>
      <c r="H57" s="373"/>
    </row>
    <row r="58" spans="1:8" ht="15" thickBot="1" x14ac:dyDescent="0.4">
      <c r="A58" s="318" t="s">
        <v>29</v>
      </c>
      <c r="B58" s="319"/>
      <c r="C58" s="306">
        <v>530</v>
      </c>
      <c r="D58" s="307">
        <f>SUM(D52:D57)</f>
        <v>13.559999999999999</v>
      </c>
      <c r="E58" s="307">
        <f>SUM(E52:E57)</f>
        <v>15.82</v>
      </c>
      <c r="F58" s="307">
        <f>SUM(F52:F57)</f>
        <v>73.849999999999994</v>
      </c>
      <c r="G58" s="307">
        <f>SUM(G52:G57)</f>
        <v>492.1400000000001</v>
      </c>
      <c r="H58" s="374"/>
    </row>
    <row r="59" spans="1:8" x14ac:dyDescent="0.35">
      <c r="A59" s="166"/>
      <c r="B59" s="167" t="s">
        <v>51</v>
      </c>
      <c r="C59" s="315"/>
      <c r="D59" s="169"/>
      <c r="E59" s="169"/>
      <c r="F59" s="169"/>
      <c r="G59" s="170"/>
      <c r="H59" s="373"/>
    </row>
    <row r="60" spans="1:8" x14ac:dyDescent="0.35">
      <c r="A60" s="166" t="s">
        <v>76</v>
      </c>
      <c r="B60" s="167"/>
      <c r="C60" s="168">
        <v>10</v>
      </c>
      <c r="D60" s="169">
        <v>1.3</v>
      </c>
      <c r="E60" s="165">
        <v>3.2</v>
      </c>
      <c r="F60" s="169">
        <v>8.5</v>
      </c>
      <c r="G60" s="165">
        <v>68</v>
      </c>
      <c r="H60" s="373"/>
    </row>
    <row r="61" spans="1:8" x14ac:dyDescent="0.35">
      <c r="A61" s="166" t="s">
        <v>371</v>
      </c>
      <c r="B61" s="167"/>
      <c r="C61" s="168"/>
      <c r="D61" s="169"/>
      <c r="E61" s="165"/>
      <c r="F61" s="165"/>
      <c r="G61" s="165"/>
      <c r="H61" s="373"/>
    </row>
    <row r="62" spans="1:8" x14ac:dyDescent="0.35">
      <c r="A62" s="166" t="s">
        <v>290</v>
      </c>
      <c r="B62" s="167"/>
      <c r="C62" s="168">
        <v>110</v>
      </c>
      <c r="D62" s="165">
        <v>2.5</v>
      </c>
      <c r="E62" s="169">
        <v>2.75</v>
      </c>
      <c r="F62" s="165">
        <v>4</v>
      </c>
      <c r="G62" s="169">
        <v>51</v>
      </c>
      <c r="H62" s="373" t="s">
        <v>291</v>
      </c>
    </row>
    <row r="63" spans="1:8" x14ac:dyDescent="0.35">
      <c r="A63" s="166" t="s">
        <v>287</v>
      </c>
      <c r="B63" s="167"/>
      <c r="C63" s="168">
        <v>30</v>
      </c>
      <c r="D63" s="165">
        <v>0.6</v>
      </c>
      <c r="E63" s="169">
        <v>0.05</v>
      </c>
      <c r="F63" s="165">
        <v>3</v>
      </c>
      <c r="G63" s="169">
        <v>14</v>
      </c>
      <c r="H63" s="365" t="s">
        <v>237</v>
      </c>
    </row>
    <row r="64" spans="1:8" x14ac:dyDescent="0.35">
      <c r="A64" s="312" t="s">
        <v>396</v>
      </c>
      <c r="B64" s="95"/>
      <c r="C64" s="343" t="s">
        <v>295</v>
      </c>
      <c r="D64" s="171">
        <v>6</v>
      </c>
      <c r="E64" s="172">
        <v>8.5</v>
      </c>
      <c r="F64" s="171">
        <v>24</v>
      </c>
      <c r="G64" s="172">
        <v>196</v>
      </c>
      <c r="H64" s="373" t="s">
        <v>286</v>
      </c>
    </row>
    <row r="65" spans="1:8" x14ac:dyDescent="0.35">
      <c r="A65" s="166" t="s">
        <v>79</v>
      </c>
      <c r="B65" s="167"/>
      <c r="C65" s="315" t="s">
        <v>365</v>
      </c>
      <c r="D65" s="170">
        <v>0.09</v>
      </c>
      <c r="E65" s="169">
        <v>0.01</v>
      </c>
      <c r="F65" s="165">
        <v>8.5</v>
      </c>
      <c r="G65" s="170">
        <v>34.5</v>
      </c>
      <c r="H65" s="373" t="s">
        <v>175</v>
      </c>
    </row>
    <row r="66" spans="1:8" ht="15" thickBot="1" x14ac:dyDescent="0.4">
      <c r="A66" s="166" t="s">
        <v>42</v>
      </c>
      <c r="B66" s="167"/>
      <c r="C66" s="321">
        <v>20</v>
      </c>
      <c r="D66" s="329">
        <v>1.6</v>
      </c>
      <c r="E66" s="330">
        <v>0.2</v>
      </c>
      <c r="F66" s="331">
        <v>9.8000000000000007</v>
      </c>
      <c r="G66" s="332">
        <v>47</v>
      </c>
      <c r="H66" s="373"/>
    </row>
    <row r="67" spans="1:8" ht="23.25" customHeight="1" thickBot="1" x14ac:dyDescent="0.4">
      <c r="A67" s="333" t="s">
        <v>29</v>
      </c>
      <c r="B67" s="334"/>
      <c r="C67" s="344">
        <v>458</v>
      </c>
      <c r="D67" s="336">
        <f>SUM(D60:D66)</f>
        <v>12.089999999999998</v>
      </c>
      <c r="E67" s="336">
        <f>SUM(E60:E66)</f>
        <v>14.709999999999999</v>
      </c>
      <c r="F67" s="336">
        <f>SUM(F60:F66)</f>
        <v>57.8</v>
      </c>
      <c r="G67" s="336">
        <f>SUM(G60:G66)</f>
        <v>410.5</v>
      </c>
      <c r="H67" s="378"/>
    </row>
    <row r="68" spans="1:8" ht="22.5" customHeight="1" thickBot="1" x14ac:dyDescent="0.4">
      <c r="A68" s="318" t="s">
        <v>65</v>
      </c>
      <c r="B68" s="319"/>
      <c r="C68" s="306">
        <f>C46+C49+C58+C67</f>
        <v>1438</v>
      </c>
      <c r="D68" s="345">
        <f>D46+D49+D58+D67</f>
        <v>36.049999999999997</v>
      </c>
      <c r="E68" s="345">
        <f>E46+E49+E58+E67</f>
        <v>42.86</v>
      </c>
      <c r="F68" s="345">
        <f>F46+F49+F58+F67</f>
        <v>182.95</v>
      </c>
      <c r="G68" s="345">
        <f>G46+G49+G58+G67</f>
        <v>1262.54</v>
      </c>
      <c r="H68" s="374"/>
    </row>
    <row r="69" spans="1:8" ht="22.5" customHeight="1" x14ac:dyDescent="0.35">
      <c r="A69" s="167"/>
      <c r="B69" s="309"/>
      <c r="C69" s="338"/>
      <c r="D69" s="165"/>
      <c r="E69" s="165"/>
      <c r="F69" s="165"/>
      <c r="G69" s="165"/>
      <c r="H69" s="376"/>
    </row>
    <row r="70" spans="1:8" ht="15" thickBot="1" x14ac:dyDescent="0.4">
      <c r="A70" s="91" t="s">
        <v>81</v>
      </c>
      <c r="B70" s="167"/>
      <c r="C70" s="300"/>
      <c r="H70" s="377"/>
    </row>
    <row r="71" spans="1:8" ht="22" x14ac:dyDescent="0.35">
      <c r="A71" s="466" t="s">
        <v>264</v>
      </c>
      <c r="B71" s="467"/>
      <c r="C71" s="468" t="s">
        <v>260</v>
      </c>
      <c r="D71" s="471" t="s">
        <v>261</v>
      </c>
      <c r="E71" s="472"/>
      <c r="F71" s="473"/>
      <c r="G71" s="301" t="s">
        <v>4</v>
      </c>
      <c r="H71" s="372" t="s">
        <v>262</v>
      </c>
    </row>
    <row r="72" spans="1:8" ht="15" thickBot="1" x14ac:dyDescent="0.4">
      <c r="A72" s="474" t="s">
        <v>263</v>
      </c>
      <c r="B72" s="475"/>
      <c r="C72" s="469"/>
      <c r="D72" s="302"/>
      <c r="E72" s="303"/>
      <c r="F72" s="304"/>
      <c r="G72" s="305" t="s">
        <v>7</v>
      </c>
      <c r="H72" s="373"/>
    </row>
    <row r="73" spans="1:8" ht="15" thickBot="1" x14ac:dyDescent="0.4">
      <c r="A73" s="476"/>
      <c r="B73" s="477"/>
      <c r="C73" s="470"/>
      <c r="D73" s="306" t="s">
        <v>10</v>
      </c>
      <c r="E73" s="306" t="s">
        <v>11</v>
      </c>
      <c r="F73" s="307" t="s">
        <v>12</v>
      </c>
      <c r="G73" s="307" t="s">
        <v>13</v>
      </c>
      <c r="H73" s="374"/>
    </row>
    <row r="74" spans="1:8" x14ac:dyDescent="0.35">
      <c r="A74" s="308"/>
      <c r="B74" s="309" t="s">
        <v>15</v>
      </c>
      <c r="C74" s="323"/>
      <c r="D74" s="339"/>
      <c r="E74" s="340"/>
      <c r="F74" s="346"/>
      <c r="G74" s="340"/>
      <c r="H74" s="372"/>
    </row>
    <row r="75" spans="1:8" x14ac:dyDescent="0.35">
      <c r="A75" s="166" t="s">
        <v>187</v>
      </c>
      <c r="B75" s="167"/>
      <c r="C75" s="321" t="s">
        <v>126</v>
      </c>
      <c r="D75" s="169">
        <v>5</v>
      </c>
      <c r="E75" s="169">
        <v>5.5</v>
      </c>
      <c r="F75" s="169">
        <v>14</v>
      </c>
      <c r="G75" s="169">
        <v>126</v>
      </c>
      <c r="H75" s="373" t="s">
        <v>210</v>
      </c>
    </row>
    <row r="76" spans="1:8" x14ac:dyDescent="0.35">
      <c r="A76" s="312" t="s">
        <v>97</v>
      </c>
      <c r="B76" s="95"/>
      <c r="C76" s="313" t="s">
        <v>293</v>
      </c>
      <c r="D76" s="314">
        <v>2.2999999999999998</v>
      </c>
      <c r="E76" s="172">
        <v>2</v>
      </c>
      <c r="F76" s="171">
        <v>11.9</v>
      </c>
      <c r="G76" s="172">
        <v>74.8</v>
      </c>
      <c r="H76" s="373" t="s">
        <v>176</v>
      </c>
    </row>
    <row r="77" spans="1:8" ht="15" thickBot="1" x14ac:dyDescent="0.4">
      <c r="A77" s="166" t="s">
        <v>25</v>
      </c>
      <c r="B77" s="167"/>
      <c r="C77" s="315" t="s">
        <v>170</v>
      </c>
      <c r="D77" s="316">
        <v>1.9</v>
      </c>
      <c r="E77" s="168">
        <v>4.4000000000000004</v>
      </c>
      <c r="F77" s="317">
        <v>13</v>
      </c>
      <c r="G77" s="168">
        <v>99</v>
      </c>
      <c r="H77" s="373" t="s">
        <v>27</v>
      </c>
    </row>
    <row r="78" spans="1:8" ht="15" thickBot="1" x14ac:dyDescent="0.4">
      <c r="A78" s="318" t="s">
        <v>29</v>
      </c>
      <c r="B78" s="319"/>
      <c r="C78" s="322">
        <v>350</v>
      </c>
      <c r="D78" s="306">
        <f>SUM(D74:D77)</f>
        <v>9.1999999999999993</v>
      </c>
      <c r="E78" s="306">
        <f>SUM(E74:E77)</f>
        <v>11.9</v>
      </c>
      <c r="F78" s="306">
        <f>SUM(F74:F77)</f>
        <v>38.9</v>
      </c>
      <c r="G78" s="306">
        <f>SUM(G74:G77)</f>
        <v>299.8</v>
      </c>
      <c r="H78" s="374"/>
    </row>
    <row r="79" spans="1:8" x14ac:dyDescent="0.35">
      <c r="A79" s="166" t="s">
        <v>30</v>
      </c>
      <c r="B79" s="167"/>
      <c r="C79" s="321">
        <v>125</v>
      </c>
      <c r="D79" s="170">
        <v>0.8</v>
      </c>
      <c r="E79" s="169">
        <v>0.2</v>
      </c>
      <c r="F79" s="165">
        <v>12</v>
      </c>
      <c r="G79" s="169">
        <v>53</v>
      </c>
      <c r="H79" s="373" t="s">
        <v>188</v>
      </c>
    </row>
    <row r="80" spans="1:8" ht="15" thickBot="1" x14ac:dyDescent="0.4">
      <c r="A80" s="166" t="s">
        <v>328</v>
      </c>
      <c r="B80" s="167"/>
      <c r="C80" s="321"/>
      <c r="D80" s="170"/>
      <c r="E80" s="170"/>
      <c r="F80" s="165"/>
      <c r="G80" s="170"/>
      <c r="H80" s="373"/>
    </row>
    <row r="81" spans="1:8" ht="15" thickBot="1" x14ac:dyDescent="0.4">
      <c r="A81" s="318" t="s">
        <v>29</v>
      </c>
      <c r="B81" s="319"/>
      <c r="C81" s="322">
        <f>SUM(C79:C79)</f>
        <v>125</v>
      </c>
      <c r="D81" s="307">
        <f>SUM(D79)</f>
        <v>0.8</v>
      </c>
      <c r="E81" s="307">
        <f>SUM(E79)</f>
        <v>0.2</v>
      </c>
      <c r="F81" s="307">
        <f>SUM(F79)</f>
        <v>12</v>
      </c>
      <c r="G81" s="307">
        <f>SUM(G79)</f>
        <v>53</v>
      </c>
      <c r="H81" s="374"/>
    </row>
    <row r="82" spans="1:8" ht="15" thickBot="1" x14ac:dyDescent="0.4">
      <c r="A82" s="308"/>
      <c r="B82" s="309"/>
      <c r="C82" s="323">
        <v>475</v>
      </c>
      <c r="D82" s="301">
        <f>D78+D81</f>
        <v>10</v>
      </c>
      <c r="E82" s="301">
        <f>E78+E81</f>
        <v>12.1</v>
      </c>
      <c r="F82" s="301">
        <f>F78+F81</f>
        <v>50.9</v>
      </c>
      <c r="G82" s="301">
        <f>G78+G81</f>
        <v>352.8</v>
      </c>
      <c r="H82" s="372"/>
    </row>
    <row r="83" spans="1:8" x14ac:dyDescent="0.35">
      <c r="A83" s="308"/>
      <c r="B83" s="309" t="s">
        <v>32</v>
      </c>
      <c r="C83" s="323"/>
      <c r="D83" s="324"/>
      <c r="E83" s="324"/>
      <c r="F83" s="325"/>
      <c r="G83" s="324"/>
      <c r="H83" s="372"/>
    </row>
    <row r="84" spans="1:8" x14ac:dyDescent="0.35">
      <c r="A84" s="166" t="s">
        <v>84</v>
      </c>
      <c r="B84" s="167"/>
      <c r="C84" s="168">
        <v>30</v>
      </c>
      <c r="D84" s="165">
        <v>0.45</v>
      </c>
      <c r="E84" s="169">
        <v>0.2</v>
      </c>
      <c r="F84" s="165">
        <v>2</v>
      </c>
      <c r="G84" s="170">
        <v>11.6</v>
      </c>
      <c r="H84" s="373" t="s">
        <v>434</v>
      </c>
    </row>
    <row r="85" spans="1:8" x14ac:dyDescent="0.35">
      <c r="A85" s="347" t="s">
        <v>406</v>
      </c>
      <c r="B85" s="167"/>
      <c r="C85" s="315" t="s">
        <v>231</v>
      </c>
      <c r="D85" s="170">
        <v>3.12</v>
      </c>
      <c r="E85" s="170">
        <v>4.8</v>
      </c>
      <c r="F85" s="169">
        <v>6.1</v>
      </c>
      <c r="G85" s="165">
        <v>80</v>
      </c>
      <c r="H85" s="373" t="s">
        <v>240</v>
      </c>
    </row>
    <row r="86" spans="1:8" x14ac:dyDescent="0.35">
      <c r="A86" s="166" t="s">
        <v>435</v>
      </c>
      <c r="B86" s="167"/>
      <c r="C86" s="168" t="s">
        <v>178</v>
      </c>
      <c r="D86" s="169">
        <v>5.9</v>
      </c>
      <c r="E86" s="165">
        <v>7</v>
      </c>
      <c r="F86" s="169">
        <v>17.8</v>
      </c>
      <c r="G86" s="169">
        <v>157.80000000000001</v>
      </c>
      <c r="H86" s="373" t="s">
        <v>400</v>
      </c>
    </row>
    <row r="87" spans="1:8" x14ac:dyDescent="0.35">
      <c r="A87" s="166" t="s">
        <v>284</v>
      </c>
      <c r="B87" s="167"/>
      <c r="C87" s="168" t="s">
        <v>320</v>
      </c>
      <c r="D87" s="169">
        <v>4</v>
      </c>
      <c r="E87" s="169">
        <v>3.2</v>
      </c>
      <c r="F87" s="169">
        <v>17.7</v>
      </c>
      <c r="G87" s="169">
        <v>116</v>
      </c>
      <c r="H87" s="373" t="s">
        <v>301</v>
      </c>
    </row>
    <row r="88" spans="1:8" ht="22.5" customHeight="1" x14ac:dyDescent="0.35">
      <c r="A88" s="166" t="s">
        <v>378</v>
      </c>
      <c r="B88" s="167"/>
      <c r="C88" s="168">
        <v>150</v>
      </c>
      <c r="D88" s="170">
        <v>0.5</v>
      </c>
      <c r="E88" s="169">
        <v>2.5000000000000001E-2</v>
      </c>
      <c r="F88" s="165">
        <v>12.5</v>
      </c>
      <c r="G88" s="169">
        <v>52.1</v>
      </c>
      <c r="H88" s="373" t="s">
        <v>379</v>
      </c>
    </row>
    <row r="89" spans="1:8" ht="15" thickBot="1" x14ac:dyDescent="0.4">
      <c r="A89" s="166" t="s">
        <v>50</v>
      </c>
      <c r="B89" s="167"/>
      <c r="C89" s="168">
        <v>30</v>
      </c>
      <c r="D89" s="168">
        <v>1.5</v>
      </c>
      <c r="E89" s="317">
        <v>0.3</v>
      </c>
      <c r="F89" s="168">
        <v>14.3</v>
      </c>
      <c r="G89" s="317">
        <v>66</v>
      </c>
      <c r="H89" s="373"/>
    </row>
    <row r="90" spans="1:8" ht="21.75" customHeight="1" thickBot="1" x14ac:dyDescent="0.4">
      <c r="A90" s="318" t="s">
        <v>29</v>
      </c>
      <c r="B90" s="319"/>
      <c r="C90" s="322">
        <v>567.5</v>
      </c>
      <c r="D90" s="306">
        <f>SUM(D83:D89)</f>
        <v>15.47</v>
      </c>
      <c r="E90" s="306">
        <f>SUM(E83:E89)</f>
        <v>15.525</v>
      </c>
      <c r="F90" s="306">
        <f>SUM(F83:F89)</f>
        <v>70.399999999999991</v>
      </c>
      <c r="G90" s="306">
        <f>SUM(G83:G89)</f>
        <v>483.5</v>
      </c>
      <c r="H90" s="374"/>
    </row>
    <row r="91" spans="1:8" x14ac:dyDescent="0.35">
      <c r="A91" s="308"/>
      <c r="B91" s="309" t="s">
        <v>51</v>
      </c>
      <c r="C91" s="323"/>
      <c r="D91" s="324"/>
      <c r="E91" s="325"/>
      <c r="F91" s="324"/>
      <c r="G91" s="325"/>
      <c r="H91" s="372"/>
    </row>
    <row r="92" spans="1:8" x14ac:dyDescent="0.35">
      <c r="A92" s="166" t="s">
        <v>423</v>
      </c>
      <c r="B92" s="167"/>
      <c r="C92" s="168">
        <v>40</v>
      </c>
      <c r="D92" s="169">
        <v>3</v>
      </c>
      <c r="E92" s="165">
        <v>4.4000000000000004</v>
      </c>
      <c r="F92" s="169">
        <v>29.8</v>
      </c>
      <c r="G92" s="165">
        <v>170.8</v>
      </c>
      <c r="H92" s="373" t="s">
        <v>424</v>
      </c>
    </row>
    <row r="93" spans="1:8" x14ac:dyDescent="0.35">
      <c r="A93" s="312" t="s">
        <v>77</v>
      </c>
      <c r="B93" s="95"/>
      <c r="C93" s="313">
        <v>110</v>
      </c>
      <c r="D93" s="172">
        <v>3.12</v>
      </c>
      <c r="E93" s="172">
        <v>2.75</v>
      </c>
      <c r="F93" s="172">
        <v>4.59</v>
      </c>
      <c r="G93" s="172">
        <v>55.6</v>
      </c>
      <c r="H93" s="373" t="s">
        <v>171</v>
      </c>
    </row>
    <row r="94" spans="1:8" ht="43" x14ac:dyDescent="0.35">
      <c r="A94" s="166" t="s">
        <v>401</v>
      </c>
      <c r="B94" s="167"/>
      <c r="C94" s="168">
        <v>120</v>
      </c>
      <c r="D94" s="165">
        <v>4.8</v>
      </c>
      <c r="E94" s="169">
        <v>7</v>
      </c>
      <c r="F94" s="165">
        <v>12.8</v>
      </c>
      <c r="G94" s="170">
        <v>133</v>
      </c>
      <c r="H94" s="373" t="s">
        <v>402</v>
      </c>
    </row>
    <row r="95" spans="1:8" x14ac:dyDescent="0.35">
      <c r="A95" s="312" t="s">
        <v>172</v>
      </c>
      <c r="B95" s="95"/>
      <c r="C95" s="313" t="s">
        <v>293</v>
      </c>
      <c r="D95" s="314">
        <v>0.05</v>
      </c>
      <c r="E95" s="172">
        <v>0.01</v>
      </c>
      <c r="F95" s="171">
        <v>4.42</v>
      </c>
      <c r="G95" s="172">
        <v>18</v>
      </c>
      <c r="H95" s="373" t="s">
        <v>285</v>
      </c>
    </row>
    <row r="96" spans="1:8" ht="23.25" customHeight="1" thickBot="1" x14ac:dyDescent="0.4">
      <c r="A96" s="166" t="s">
        <v>42</v>
      </c>
      <c r="B96" s="167"/>
      <c r="C96" s="321">
        <v>20</v>
      </c>
      <c r="D96" s="329">
        <v>1.6</v>
      </c>
      <c r="E96" s="330">
        <v>0.2</v>
      </c>
      <c r="F96" s="331">
        <v>9.8000000000000007</v>
      </c>
      <c r="G96" s="332">
        <v>47</v>
      </c>
      <c r="H96" s="373"/>
    </row>
    <row r="97" spans="1:8" ht="22.5" customHeight="1" thickBot="1" x14ac:dyDescent="0.4">
      <c r="A97" s="333" t="s">
        <v>29</v>
      </c>
      <c r="B97" s="334"/>
      <c r="C97" s="344">
        <v>454</v>
      </c>
      <c r="D97" s="335">
        <f>SUM(D92:D96)</f>
        <v>12.57</v>
      </c>
      <c r="E97" s="335">
        <f>SUM(E92:E96)</f>
        <v>14.36</v>
      </c>
      <c r="F97" s="335">
        <f>SUM(F92:F96)</f>
        <v>61.41</v>
      </c>
      <c r="G97" s="335">
        <f>SUM(G92:G96)</f>
        <v>424.4</v>
      </c>
      <c r="H97" s="374"/>
    </row>
    <row r="98" spans="1:8" ht="22.5" customHeight="1" thickBot="1" x14ac:dyDescent="0.4">
      <c r="A98" s="318" t="s">
        <v>65</v>
      </c>
      <c r="B98" s="319"/>
      <c r="C98" s="322">
        <f>C78+C81+C90+C97</f>
        <v>1496.5</v>
      </c>
      <c r="D98" s="306">
        <f>D78+D81+D90+D97</f>
        <v>38.04</v>
      </c>
      <c r="E98" s="306">
        <f>E78+E81+E90+E97</f>
        <v>41.984999999999999</v>
      </c>
      <c r="F98" s="306">
        <f>F78+F81+F90+F97</f>
        <v>182.70999999999998</v>
      </c>
      <c r="G98" s="306">
        <f>G78+G81+G90+G97</f>
        <v>1260.6999999999998</v>
      </c>
      <c r="H98" s="372"/>
    </row>
    <row r="99" spans="1:8" x14ac:dyDescent="0.35">
      <c r="A99" s="167"/>
      <c r="B99" s="167"/>
      <c r="C99" s="338"/>
      <c r="D99" s="165"/>
      <c r="E99" s="165"/>
      <c r="F99" s="165"/>
      <c r="G99" s="165"/>
      <c r="H99" s="376"/>
    </row>
    <row r="100" spans="1:8" ht="15" thickBot="1" x14ac:dyDescent="0.4">
      <c r="A100" s="91" t="s">
        <v>99</v>
      </c>
      <c r="C100" s="300"/>
      <c r="H100" s="377"/>
    </row>
    <row r="101" spans="1:8" ht="22" x14ac:dyDescent="0.35">
      <c r="A101" s="466" t="s">
        <v>264</v>
      </c>
      <c r="B101" s="467"/>
      <c r="C101" s="468" t="s">
        <v>260</v>
      </c>
      <c r="D101" s="471" t="s">
        <v>261</v>
      </c>
      <c r="E101" s="472"/>
      <c r="F101" s="473"/>
      <c r="G101" s="301" t="s">
        <v>4</v>
      </c>
      <c r="H101" s="372" t="s">
        <v>262</v>
      </c>
    </row>
    <row r="102" spans="1:8" ht="15" thickBot="1" x14ac:dyDescent="0.4">
      <c r="A102" s="474" t="s">
        <v>263</v>
      </c>
      <c r="B102" s="475"/>
      <c r="C102" s="469"/>
      <c r="D102" s="302"/>
      <c r="E102" s="303"/>
      <c r="F102" s="304"/>
      <c r="G102" s="305" t="s">
        <v>7</v>
      </c>
      <c r="H102" s="373"/>
    </row>
    <row r="103" spans="1:8" ht="15" thickBot="1" x14ac:dyDescent="0.4">
      <c r="A103" s="476"/>
      <c r="B103" s="477"/>
      <c r="C103" s="470"/>
      <c r="D103" s="306" t="s">
        <v>10</v>
      </c>
      <c r="E103" s="306" t="s">
        <v>11</v>
      </c>
      <c r="F103" s="307" t="s">
        <v>12</v>
      </c>
      <c r="G103" s="307" t="s">
        <v>13</v>
      </c>
      <c r="H103" s="374"/>
    </row>
    <row r="104" spans="1:8" x14ac:dyDescent="0.35">
      <c r="A104" s="166"/>
      <c r="B104" s="309" t="s">
        <v>15</v>
      </c>
      <c r="C104" s="310"/>
      <c r="D104" s="340"/>
      <c r="E104" s="346"/>
      <c r="F104" s="340"/>
      <c r="G104" s="348"/>
      <c r="H104" s="373"/>
    </row>
    <row r="105" spans="1:8" x14ac:dyDescent="0.35">
      <c r="A105" s="166" t="s">
        <v>116</v>
      </c>
      <c r="B105" s="167"/>
      <c r="C105" s="321" t="s">
        <v>126</v>
      </c>
      <c r="D105" s="170">
        <v>5.8</v>
      </c>
      <c r="E105" s="169">
        <v>4.5</v>
      </c>
      <c r="F105" s="169">
        <v>16.2</v>
      </c>
      <c r="G105" s="165">
        <v>128</v>
      </c>
      <c r="H105" s="373" t="s">
        <v>209</v>
      </c>
    </row>
    <row r="106" spans="1:8" x14ac:dyDescent="0.35">
      <c r="A106" s="166" t="s">
        <v>23</v>
      </c>
      <c r="B106" s="167"/>
      <c r="C106" s="321" t="s">
        <v>274</v>
      </c>
      <c r="D106" s="316">
        <v>1</v>
      </c>
      <c r="E106" s="168">
        <v>1.2</v>
      </c>
      <c r="F106" s="168">
        <v>10</v>
      </c>
      <c r="G106" s="168">
        <v>55</v>
      </c>
      <c r="H106" s="373" t="s">
        <v>384</v>
      </c>
    </row>
    <row r="107" spans="1:8" ht="15" thickBot="1" x14ac:dyDescent="0.4">
      <c r="A107" s="166" t="s">
        <v>173</v>
      </c>
      <c r="B107" s="167"/>
      <c r="C107" s="315" t="s">
        <v>372</v>
      </c>
      <c r="D107" s="170">
        <v>3.5</v>
      </c>
      <c r="E107" s="169">
        <v>5.95</v>
      </c>
      <c r="F107" s="165">
        <v>12.9</v>
      </c>
      <c r="G107" s="170">
        <v>119.6</v>
      </c>
      <c r="H107" s="373" t="s">
        <v>174</v>
      </c>
    </row>
    <row r="108" spans="1:8" ht="15" thickBot="1" x14ac:dyDescent="0.4">
      <c r="A108" s="318" t="s">
        <v>29</v>
      </c>
      <c r="B108" s="319"/>
      <c r="C108" s="322">
        <v>360</v>
      </c>
      <c r="D108" s="306">
        <f>SUM(D104:D107)</f>
        <v>10.3</v>
      </c>
      <c r="E108" s="306">
        <f>SUM(E104:E107)</f>
        <v>11.65</v>
      </c>
      <c r="F108" s="306">
        <f>SUM(F104:F107)</f>
        <v>39.1</v>
      </c>
      <c r="G108" s="306">
        <f>SUM(G104:G107)</f>
        <v>302.60000000000002</v>
      </c>
      <c r="H108" s="374"/>
    </row>
    <row r="109" spans="1:8" x14ac:dyDescent="0.35">
      <c r="A109" s="166" t="s">
        <v>52</v>
      </c>
      <c r="B109" s="167"/>
      <c r="C109" s="321">
        <v>100</v>
      </c>
      <c r="D109" s="170">
        <v>0.6</v>
      </c>
      <c r="E109" s="169">
        <v>0.43</v>
      </c>
      <c r="F109" s="165">
        <v>14</v>
      </c>
      <c r="G109" s="169">
        <v>62.3</v>
      </c>
      <c r="H109" s="373" t="s">
        <v>53</v>
      </c>
    </row>
    <row r="110" spans="1:8" ht="15" thickBot="1" x14ac:dyDescent="0.4">
      <c r="A110" s="166" t="s">
        <v>214</v>
      </c>
      <c r="B110" s="167"/>
      <c r="C110" s="321"/>
      <c r="D110" s="170"/>
      <c r="E110" s="169"/>
      <c r="F110" s="165"/>
      <c r="G110" s="169"/>
      <c r="H110" s="373"/>
    </row>
    <row r="111" spans="1:8" ht="15" customHeight="1" thickBot="1" x14ac:dyDescent="0.4">
      <c r="A111" s="318" t="s">
        <v>29</v>
      </c>
      <c r="B111" s="319"/>
      <c r="C111" s="320">
        <v>100</v>
      </c>
      <c r="D111" s="306">
        <f>SUM(D109)</f>
        <v>0.6</v>
      </c>
      <c r="E111" s="306">
        <f>SUM(E109)</f>
        <v>0.43</v>
      </c>
      <c r="F111" s="306">
        <f>SUM(F109)</f>
        <v>14</v>
      </c>
      <c r="G111" s="306">
        <f>SUM(G109)</f>
        <v>62.3</v>
      </c>
      <c r="H111" s="374"/>
    </row>
    <row r="112" spans="1:8" ht="32.25" customHeight="1" thickBot="1" x14ac:dyDescent="0.4">
      <c r="A112" s="308"/>
      <c r="B112" s="309"/>
      <c r="C112" s="310">
        <v>460</v>
      </c>
      <c r="D112" s="324">
        <f>D108+D111</f>
        <v>10.9</v>
      </c>
      <c r="E112" s="324">
        <f>E108+E111</f>
        <v>12.08</v>
      </c>
      <c r="F112" s="324">
        <f>F108+F111</f>
        <v>53.1</v>
      </c>
      <c r="G112" s="324">
        <f>G108+G111</f>
        <v>364.90000000000003</v>
      </c>
      <c r="H112" s="372"/>
    </row>
    <row r="113" spans="1:8" ht="32.25" customHeight="1" x14ac:dyDescent="0.35">
      <c r="A113" s="308"/>
      <c r="B113" s="309" t="s">
        <v>32</v>
      </c>
      <c r="C113" s="310"/>
      <c r="D113" s="324"/>
      <c r="E113" s="325"/>
      <c r="F113" s="324"/>
      <c r="G113" s="324"/>
      <c r="H113" s="372"/>
    </row>
    <row r="114" spans="1:8" x14ac:dyDescent="0.35">
      <c r="A114" s="166" t="s">
        <v>194</v>
      </c>
      <c r="B114" s="167"/>
      <c r="C114" s="168">
        <v>30</v>
      </c>
      <c r="D114" s="165">
        <v>0.3</v>
      </c>
      <c r="E114" s="169">
        <v>1.35</v>
      </c>
      <c r="F114" s="165">
        <v>2.9</v>
      </c>
      <c r="G114" s="170">
        <v>25</v>
      </c>
      <c r="H114" s="373" t="s">
        <v>278</v>
      </c>
    </row>
    <row r="115" spans="1:8" ht="21" x14ac:dyDescent="0.35">
      <c r="A115" s="349" t="s">
        <v>422</v>
      </c>
      <c r="B115" s="350"/>
      <c r="C115" s="168" t="s">
        <v>126</v>
      </c>
      <c r="D115" s="169">
        <v>3</v>
      </c>
      <c r="E115" s="169">
        <v>6.2</v>
      </c>
      <c r="F115" s="165">
        <v>13</v>
      </c>
      <c r="G115" s="170">
        <v>120</v>
      </c>
      <c r="H115" s="373" t="s">
        <v>233</v>
      </c>
    </row>
    <row r="116" spans="1:8" ht="22" x14ac:dyDescent="0.35">
      <c r="A116" s="166" t="s">
        <v>408</v>
      </c>
      <c r="B116" s="167"/>
      <c r="C116" s="168">
        <v>150</v>
      </c>
      <c r="D116" s="168">
        <v>8.33</v>
      </c>
      <c r="E116" s="317">
        <v>8</v>
      </c>
      <c r="F116" s="168">
        <v>28.2</v>
      </c>
      <c r="G116" s="317">
        <v>218</v>
      </c>
      <c r="H116" s="373" t="s">
        <v>409</v>
      </c>
    </row>
    <row r="117" spans="1:8" x14ac:dyDescent="0.35">
      <c r="A117" s="326" t="s">
        <v>49</v>
      </c>
      <c r="B117" s="167"/>
      <c r="C117" s="168">
        <v>150</v>
      </c>
      <c r="D117" s="169">
        <v>0.6</v>
      </c>
      <c r="E117" s="165">
        <v>0</v>
      </c>
      <c r="F117" s="169">
        <v>15</v>
      </c>
      <c r="G117" s="165">
        <v>62.5</v>
      </c>
      <c r="H117" s="375" t="s">
        <v>250</v>
      </c>
    </row>
    <row r="118" spans="1:8" ht="15" thickBot="1" x14ac:dyDescent="0.4">
      <c r="A118" s="166" t="s">
        <v>50</v>
      </c>
      <c r="B118" s="167"/>
      <c r="C118" s="168">
        <v>30</v>
      </c>
      <c r="D118" s="168">
        <v>1.5</v>
      </c>
      <c r="E118" s="317">
        <v>0.3</v>
      </c>
      <c r="F118" s="168">
        <v>14.3</v>
      </c>
      <c r="G118" s="317">
        <v>66</v>
      </c>
      <c r="H118" s="373"/>
    </row>
    <row r="119" spans="1:8" ht="15" thickBot="1" x14ac:dyDescent="0.4">
      <c r="A119" s="318" t="s">
        <v>29</v>
      </c>
      <c r="B119" s="319"/>
      <c r="C119" s="322">
        <v>515</v>
      </c>
      <c r="D119" s="307">
        <f>SUM(D113:D118)</f>
        <v>13.729999999999999</v>
      </c>
      <c r="E119" s="307">
        <f>SUM(E113:E118)</f>
        <v>15.850000000000001</v>
      </c>
      <c r="F119" s="307">
        <f>SUM(F113:F118)</f>
        <v>73.400000000000006</v>
      </c>
      <c r="G119" s="307">
        <f>SUM(G113:G118)</f>
        <v>491.5</v>
      </c>
      <c r="H119" s="374"/>
    </row>
    <row r="120" spans="1:8" x14ac:dyDescent="0.35">
      <c r="A120" s="308"/>
      <c r="B120" s="309" t="s">
        <v>51</v>
      </c>
      <c r="C120" s="341"/>
      <c r="D120" s="324"/>
      <c r="E120" s="325"/>
      <c r="F120" s="324"/>
      <c r="G120" s="351"/>
      <c r="H120" s="372"/>
    </row>
    <row r="121" spans="1:8" x14ac:dyDescent="0.35">
      <c r="A121" s="166" t="s">
        <v>76</v>
      </c>
      <c r="B121" s="167"/>
      <c r="C121" s="168">
        <v>20</v>
      </c>
      <c r="D121" s="172">
        <v>2.8</v>
      </c>
      <c r="E121" s="172">
        <v>5.7</v>
      </c>
      <c r="F121" s="172">
        <v>30</v>
      </c>
      <c r="G121" s="171">
        <v>182</v>
      </c>
      <c r="H121" s="373"/>
    </row>
    <row r="122" spans="1:8" x14ac:dyDescent="0.35">
      <c r="A122" s="166" t="s">
        <v>416</v>
      </c>
      <c r="B122" s="167"/>
      <c r="C122" s="168"/>
      <c r="D122" s="165"/>
      <c r="E122" s="165"/>
      <c r="F122" s="165"/>
      <c r="G122" s="165"/>
      <c r="H122" s="373"/>
    </row>
    <row r="123" spans="1:8" x14ac:dyDescent="0.35">
      <c r="A123" s="166" t="s">
        <v>90</v>
      </c>
      <c r="B123" s="167"/>
      <c r="C123" s="313">
        <v>110</v>
      </c>
      <c r="D123" s="172">
        <v>3</v>
      </c>
      <c r="E123" s="172">
        <v>2.7</v>
      </c>
      <c r="F123" s="172">
        <v>4.5</v>
      </c>
      <c r="G123" s="172">
        <v>54.3</v>
      </c>
      <c r="H123" s="373" t="s">
        <v>171</v>
      </c>
    </row>
    <row r="124" spans="1:8" x14ac:dyDescent="0.35">
      <c r="A124" s="166" t="s">
        <v>129</v>
      </c>
      <c r="B124" s="167"/>
      <c r="C124" s="168">
        <v>30</v>
      </c>
      <c r="D124" s="165">
        <v>0.2</v>
      </c>
      <c r="E124" s="170">
        <v>1</v>
      </c>
      <c r="F124" s="169">
        <v>2.5</v>
      </c>
      <c r="G124" s="170">
        <v>19.8</v>
      </c>
      <c r="H124" s="373" t="s">
        <v>248</v>
      </c>
    </row>
    <row r="125" spans="1:8" ht="23.25" customHeight="1" x14ac:dyDescent="0.35">
      <c r="A125" s="166" t="s">
        <v>397</v>
      </c>
      <c r="B125" s="167"/>
      <c r="C125" s="168" t="s">
        <v>256</v>
      </c>
      <c r="D125" s="171">
        <v>7</v>
      </c>
      <c r="E125" s="172">
        <v>8</v>
      </c>
      <c r="F125" s="171">
        <v>23</v>
      </c>
      <c r="G125" s="172">
        <v>192</v>
      </c>
      <c r="H125" s="373" t="s">
        <v>382</v>
      </c>
    </row>
    <row r="126" spans="1:8" ht="22.5" customHeight="1" x14ac:dyDescent="0.35">
      <c r="A126" s="166" t="s">
        <v>347</v>
      </c>
      <c r="B126" s="167"/>
      <c r="C126" s="168" t="s">
        <v>366</v>
      </c>
      <c r="D126" s="316">
        <v>0.5</v>
      </c>
      <c r="E126" s="168">
        <v>0.25</v>
      </c>
      <c r="F126" s="317">
        <v>5.4</v>
      </c>
      <c r="G126" s="316">
        <v>25.9</v>
      </c>
      <c r="H126" s="373" t="s">
        <v>334</v>
      </c>
    </row>
    <row r="127" spans="1:8" ht="22.5" customHeight="1" thickBot="1" x14ac:dyDescent="0.4">
      <c r="A127" s="166" t="s">
        <v>42</v>
      </c>
      <c r="B127" s="167"/>
      <c r="C127" s="321">
        <v>20</v>
      </c>
      <c r="D127" s="329">
        <v>1.6</v>
      </c>
      <c r="E127" s="330">
        <v>0.2</v>
      </c>
      <c r="F127" s="331">
        <v>9.8000000000000007</v>
      </c>
      <c r="G127" s="332">
        <v>47</v>
      </c>
      <c r="H127" s="373"/>
    </row>
    <row r="128" spans="1:8" ht="22.5" customHeight="1" thickBot="1" x14ac:dyDescent="0.4">
      <c r="A128" s="318" t="s">
        <v>29</v>
      </c>
      <c r="B128" s="319"/>
      <c r="C128" s="322">
        <v>474</v>
      </c>
      <c r="D128" s="307">
        <f>SUM(D121:D127)</f>
        <v>15.1</v>
      </c>
      <c r="E128" s="307">
        <f>SUM(E121:E127)</f>
        <v>17.849999999999998</v>
      </c>
      <c r="F128" s="307">
        <f>SUM(F121:F127)</f>
        <v>75.2</v>
      </c>
      <c r="G128" s="307">
        <f>SUM(G121:G127)</f>
        <v>521</v>
      </c>
      <c r="H128" s="374"/>
    </row>
    <row r="129" spans="1:8" ht="22.5" customHeight="1" thickBot="1" x14ac:dyDescent="0.4">
      <c r="A129" s="352" t="s">
        <v>65</v>
      </c>
      <c r="B129" s="300"/>
      <c r="C129" s="353">
        <f>C108+C111+C119+C128</f>
        <v>1449</v>
      </c>
      <c r="D129" s="354">
        <f>D108+D111+D119+D128</f>
        <v>39.729999999999997</v>
      </c>
      <c r="E129" s="354">
        <f>E108+E111+E119+E128</f>
        <v>45.78</v>
      </c>
      <c r="F129" s="354">
        <f>F108+F111+F119+F128</f>
        <v>201.7</v>
      </c>
      <c r="G129" s="354">
        <f>G108+G111+G119+G128</f>
        <v>1377.4</v>
      </c>
      <c r="H129" s="373"/>
    </row>
    <row r="130" spans="1:8" x14ac:dyDescent="0.35">
      <c r="A130" s="167"/>
      <c r="B130" s="167"/>
      <c r="C130" s="355"/>
      <c r="D130" s="165"/>
      <c r="E130" s="165"/>
      <c r="F130" s="165"/>
      <c r="G130" s="165"/>
      <c r="H130" s="376"/>
    </row>
    <row r="131" spans="1:8" ht="15" thickBot="1" x14ac:dyDescent="0.4">
      <c r="A131" s="91" t="s">
        <v>107</v>
      </c>
      <c r="C131" s="300"/>
      <c r="H131" s="377"/>
    </row>
    <row r="132" spans="1:8" ht="22" x14ac:dyDescent="0.35">
      <c r="A132" s="466" t="s">
        <v>264</v>
      </c>
      <c r="B132" s="467"/>
      <c r="C132" s="468" t="s">
        <v>260</v>
      </c>
      <c r="D132" s="471" t="s">
        <v>261</v>
      </c>
      <c r="E132" s="472"/>
      <c r="F132" s="473"/>
      <c r="G132" s="301" t="s">
        <v>4</v>
      </c>
      <c r="H132" s="372" t="s">
        <v>262</v>
      </c>
    </row>
    <row r="133" spans="1:8" ht="15" thickBot="1" x14ac:dyDescent="0.4">
      <c r="A133" s="474" t="s">
        <v>263</v>
      </c>
      <c r="B133" s="475"/>
      <c r="C133" s="469"/>
      <c r="D133" s="302"/>
      <c r="E133" s="303"/>
      <c r="F133" s="304"/>
      <c r="G133" s="305" t="s">
        <v>7</v>
      </c>
      <c r="H133" s="373"/>
    </row>
    <row r="134" spans="1:8" ht="15" thickBot="1" x14ac:dyDescent="0.4">
      <c r="A134" s="476"/>
      <c r="B134" s="477"/>
      <c r="C134" s="470"/>
      <c r="D134" s="306" t="s">
        <v>10</v>
      </c>
      <c r="E134" s="306" t="s">
        <v>11</v>
      </c>
      <c r="F134" s="307" t="s">
        <v>12</v>
      </c>
      <c r="G134" s="307" t="s">
        <v>13</v>
      </c>
      <c r="H134" s="374"/>
    </row>
    <row r="135" spans="1:8" x14ac:dyDescent="0.35">
      <c r="A135" s="308"/>
      <c r="B135" s="309" t="s">
        <v>15</v>
      </c>
      <c r="C135" s="310"/>
      <c r="D135" s="339"/>
      <c r="E135" s="339"/>
      <c r="F135" s="340"/>
      <c r="G135" s="340"/>
      <c r="H135" s="372"/>
    </row>
    <row r="136" spans="1:8" x14ac:dyDescent="0.35">
      <c r="A136" s="166" t="s">
        <v>201</v>
      </c>
      <c r="B136" s="167"/>
      <c r="C136" s="321" t="s">
        <v>126</v>
      </c>
      <c r="D136" s="316">
        <v>6</v>
      </c>
      <c r="E136" s="316">
        <v>5</v>
      </c>
      <c r="F136" s="168">
        <v>17.23</v>
      </c>
      <c r="G136" s="168">
        <v>138</v>
      </c>
      <c r="H136" s="373" t="s">
        <v>95</v>
      </c>
    </row>
    <row r="137" spans="1:8" x14ac:dyDescent="0.35">
      <c r="A137" s="166" t="s">
        <v>68</v>
      </c>
      <c r="B137" s="167"/>
      <c r="C137" s="168">
        <v>160</v>
      </c>
      <c r="D137" s="170">
        <v>2</v>
      </c>
      <c r="E137" s="169">
        <v>2.2000000000000002</v>
      </c>
      <c r="F137" s="169">
        <v>11.3</v>
      </c>
      <c r="G137" s="170">
        <v>73.3</v>
      </c>
      <c r="H137" s="373" t="s">
        <v>383</v>
      </c>
    </row>
    <row r="138" spans="1:8" ht="15" thickBot="1" x14ac:dyDescent="0.4">
      <c r="A138" s="166" t="s">
        <v>25</v>
      </c>
      <c r="B138" s="167"/>
      <c r="C138" s="315" t="s">
        <v>170</v>
      </c>
      <c r="D138" s="316">
        <v>1.9</v>
      </c>
      <c r="E138" s="168">
        <v>4.4000000000000004</v>
      </c>
      <c r="F138" s="317">
        <v>13</v>
      </c>
      <c r="G138" s="168">
        <v>99</v>
      </c>
      <c r="H138" s="373" t="s">
        <v>27</v>
      </c>
    </row>
    <row r="139" spans="1:8" ht="15" thickBot="1" x14ac:dyDescent="0.4">
      <c r="A139" s="318" t="s">
        <v>29</v>
      </c>
      <c r="B139" s="319"/>
      <c r="C139" s="320">
        <v>350</v>
      </c>
      <c r="D139" s="306">
        <f>SUM(D135:D138)</f>
        <v>9.9</v>
      </c>
      <c r="E139" s="306">
        <f>SUM(E135:E138)</f>
        <v>11.600000000000001</v>
      </c>
      <c r="F139" s="306">
        <f>SUM(F135:F138)</f>
        <v>41.53</v>
      </c>
      <c r="G139" s="306">
        <f>SUM(G135:G138)</f>
        <v>310.3</v>
      </c>
      <c r="H139" s="374"/>
    </row>
    <row r="140" spans="1:8" x14ac:dyDescent="0.35">
      <c r="A140" s="166" t="s">
        <v>30</v>
      </c>
      <c r="B140" s="167"/>
      <c r="C140" s="321">
        <v>125</v>
      </c>
      <c r="D140" s="170">
        <v>0.3</v>
      </c>
      <c r="E140" s="169">
        <v>0</v>
      </c>
      <c r="F140" s="165">
        <v>10</v>
      </c>
      <c r="G140" s="169">
        <v>40</v>
      </c>
      <c r="H140" s="373" t="s">
        <v>31</v>
      </c>
    </row>
    <row r="141" spans="1:8" ht="15" thickBot="1" x14ac:dyDescent="0.4">
      <c r="A141" s="166" t="s">
        <v>217</v>
      </c>
      <c r="B141" s="167"/>
      <c r="C141" s="321"/>
      <c r="D141" s="170"/>
      <c r="E141" s="169"/>
      <c r="F141" s="165"/>
      <c r="G141" s="169"/>
      <c r="H141" s="373"/>
    </row>
    <row r="142" spans="1:8" ht="15" thickBot="1" x14ac:dyDescent="0.4">
      <c r="A142" s="318" t="s">
        <v>29</v>
      </c>
      <c r="B142" s="319"/>
      <c r="C142" s="320">
        <v>125</v>
      </c>
      <c r="D142" s="306">
        <f>SUM(D140)</f>
        <v>0.3</v>
      </c>
      <c r="E142" s="306">
        <f>SUM(E140)</f>
        <v>0</v>
      </c>
      <c r="F142" s="306">
        <f>SUM(F140)</f>
        <v>10</v>
      </c>
      <c r="G142" s="306">
        <f>SUM(G140)</f>
        <v>40</v>
      </c>
      <c r="H142" s="374"/>
    </row>
    <row r="143" spans="1:8" ht="15" thickBot="1" x14ac:dyDescent="0.4">
      <c r="A143" s="308"/>
      <c r="B143" s="309"/>
      <c r="C143" s="310">
        <v>470</v>
      </c>
      <c r="D143" s="325">
        <f>D139+D142</f>
        <v>10.200000000000001</v>
      </c>
      <c r="E143" s="325">
        <f>E139+E142</f>
        <v>11.600000000000001</v>
      </c>
      <c r="F143" s="325">
        <f>F139+F142</f>
        <v>51.53</v>
      </c>
      <c r="G143" s="325">
        <f>G139+G142</f>
        <v>350.3</v>
      </c>
      <c r="H143" s="372"/>
    </row>
    <row r="144" spans="1:8" x14ac:dyDescent="0.35">
      <c r="A144" s="308"/>
      <c r="B144" s="309" t="s">
        <v>32</v>
      </c>
      <c r="C144" s="341"/>
      <c r="D144" s="325"/>
      <c r="E144" s="324"/>
      <c r="F144" s="325"/>
      <c r="G144" s="324"/>
      <c r="H144" s="372"/>
    </row>
    <row r="145" spans="1:8" x14ac:dyDescent="0.35">
      <c r="A145" s="166" t="s">
        <v>388</v>
      </c>
      <c r="B145" s="167"/>
      <c r="C145" s="168">
        <v>30</v>
      </c>
      <c r="D145" s="165">
        <v>0.39</v>
      </c>
      <c r="E145" s="169">
        <v>1.5</v>
      </c>
      <c r="F145" s="165">
        <v>2.7</v>
      </c>
      <c r="G145" s="170">
        <v>25.86</v>
      </c>
      <c r="H145" s="373" t="s">
        <v>430</v>
      </c>
    </row>
    <row r="146" spans="1:8" ht="22" x14ac:dyDescent="0.35">
      <c r="A146" s="166" t="s">
        <v>86</v>
      </c>
      <c r="B146" s="167"/>
      <c r="C146" s="168" t="s">
        <v>259</v>
      </c>
      <c r="D146" s="165">
        <v>4</v>
      </c>
      <c r="E146" s="169">
        <v>4.45</v>
      </c>
      <c r="F146" s="165">
        <v>11.7</v>
      </c>
      <c r="G146" s="170">
        <v>103</v>
      </c>
      <c r="H146" s="373" t="s">
        <v>232</v>
      </c>
    </row>
    <row r="147" spans="1:8" x14ac:dyDescent="0.35">
      <c r="A147" s="312" t="s">
        <v>354</v>
      </c>
      <c r="B147" s="95"/>
      <c r="C147" s="356">
        <v>130</v>
      </c>
      <c r="D147" s="313">
        <v>9</v>
      </c>
      <c r="E147" s="356">
        <v>10.7</v>
      </c>
      <c r="F147" s="313">
        <v>30.6</v>
      </c>
      <c r="G147" s="357">
        <v>253</v>
      </c>
      <c r="H147" s="379" t="s">
        <v>361</v>
      </c>
    </row>
    <row r="148" spans="1:8" x14ac:dyDescent="0.35">
      <c r="A148" s="166" t="s">
        <v>190</v>
      </c>
      <c r="B148" s="167"/>
      <c r="C148" s="168">
        <v>150</v>
      </c>
      <c r="D148" s="170">
        <v>0.1</v>
      </c>
      <c r="E148" s="169">
        <v>0.1</v>
      </c>
      <c r="F148" s="165">
        <v>10.199999999999999</v>
      </c>
      <c r="G148" s="169">
        <v>42.1</v>
      </c>
      <c r="H148" s="373" t="s">
        <v>249</v>
      </c>
    </row>
    <row r="149" spans="1:8" ht="15" thickBot="1" x14ac:dyDescent="0.4">
      <c r="A149" s="166" t="s">
        <v>50</v>
      </c>
      <c r="B149" s="167"/>
      <c r="C149" s="168">
        <v>30</v>
      </c>
      <c r="D149" s="168">
        <v>1.5</v>
      </c>
      <c r="E149" s="317">
        <v>0.3</v>
      </c>
      <c r="F149" s="168">
        <v>14.3</v>
      </c>
      <c r="G149" s="317">
        <v>66</v>
      </c>
      <c r="H149" s="373"/>
    </row>
    <row r="150" spans="1:8" ht="15" thickBot="1" x14ac:dyDescent="0.4">
      <c r="A150" s="318" t="s">
        <v>29</v>
      </c>
      <c r="B150" s="319"/>
      <c r="C150" s="322">
        <v>520</v>
      </c>
      <c r="D150" s="306">
        <f>SUM(D145:D149)</f>
        <v>14.99</v>
      </c>
      <c r="E150" s="306">
        <f t="shared" ref="E150:G150" si="0">SUM(E145:E149)</f>
        <v>17.05</v>
      </c>
      <c r="F150" s="306">
        <f t="shared" si="0"/>
        <v>69.5</v>
      </c>
      <c r="G150" s="306">
        <f t="shared" si="0"/>
        <v>489.96000000000004</v>
      </c>
      <c r="H150" s="374"/>
    </row>
    <row r="151" spans="1:8" x14ac:dyDescent="0.35">
      <c r="A151" s="308"/>
      <c r="B151" s="309" t="s">
        <v>51</v>
      </c>
      <c r="C151" s="341"/>
      <c r="D151" s="301"/>
      <c r="E151" s="324"/>
      <c r="F151" s="325"/>
      <c r="G151" s="324"/>
      <c r="H151" s="372"/>
    </row>
    <row r="152" spans="1:8" x14ac:dyDescent="0.35">
      <c r="A152" s="166" t="s">
        <v>405</v>
      </c>
      <c r="B152" s="167"/>
      <c r="C152" s="168">
        <v>40</v>
      </c>
      <c r="D152" s="170">
        <v>2.4</v>
      </c>
      <c r="E152" s="170">
        <v>4.4000000000000004</v>
      </c>
      <c r="F152" s="169">
        <v>32</v>
      </c>
      <c r="G152" s="170">
        <v>177</v>
      </c>
      <c r="H152" s="373" t="s">
        <v>412</v>
      </c>
    </row>
    <row r="153" spans="1:8" ht="15" thickBot="1" x14ac:dyDescent="0.4">
      <c r="A153" s="166" t="s">
        <v>58</v>
      </c>
      <c r="B153" s="167"/>
      <c r="C153" s="168">
        <v>110</v>
      </c>
      <c r="D153" s="353">
        <v>3.1</v>
      </c>
      <c r="E153" s="168">
        <v>2.75</v>
      </c>
      <c r="F153" s="317">
        <v>4.4000000000000004</v>
      </c>
      <c r="G153" s="168">
        <v>54.8</v>
      </c>
      <c r="H153" s="373" t="s">
        <v>171</v>
      </c>
    </row>
    <row r="154" spans="1:8" ht="15" customHeight="1" x14ac:dyDescent="0.35">
      <c r="A154" s="166" t="s">
        <v>251</v>
      </c>
      <c r="B154" s="167"/>
      <c r="C154" s="168">
        <v>130</v>
      </c>
      <c r="D154" s="170">
        <v>6</v>
      </c>
      <c r="E154" s="169">
        <v>6.5</v>
      </c>
      <c r="F154" s="169">
        <v>15</v>
      </c>
      <c r="G154" s="170">
        <v>142.5</v>
      </c>
      <c r="H154" s="373" t="s">
        <v>253</v>
      </c>
    </row>
    <row r="155" spans="1:8" ht="15" customHeight="1" x14ac:dyDescent="0.35">
      <c r="A155" s="312" t="s">
        <v>172</v>
      </c>
      <c r="B155" s="95"/>
      <c r="C155" s="313" t="s">
        <v>293</v>
      </c>
      <c r="D155" s="314">
        <v>0.05</v>
      </c>
      <c r="E155" s="172">
        <v>0.01</v>
      </c>
      <c r="F155" s="171">
        <v>4.42</v>
      </c>
      <c r="G155" s="172">
        <v>18</v>
      </c>
      <c r="H155" s="373" t="s">
        <v>285</v>
      </c>
    </row>
    <row r="156" spans="1:8" ht="15" customHeight="1" thickBot="1" x14ac:dyDescent="0.4">
      <c r="A156" s="166" t="s">
        <v>42</v>
      </c>
      <c r="B156" s="167"/>
      <c r="C156" s="321">
        <v>20</v>
      </c>
      <c r="D156" s="329">
        <v>1.6</v>
      </c>
      <c r="E156" s="330">
        <v>0.2</v>
      </c>
      <c r="F156" s="331">
        <v>9.8000000000000007</v>
      </c>
      <c r="G156" s="332">
        <v>47</v>
      </c>
      <c r="H156" s="373"/>
    </row>
    <row r="157" spans="1:8" ht="22.5" customHeight="1" thickBot="1" x14ac:dyDescent="0.4">
      <c r="A157" s="333" t="s">
        <v>29</v>
      </c>
      <c r="B157" s="334"/>
      <c r="C157" s="358">
        <v>464</v>
      </c>
      <c r="D157" s="336">
        <f>SUM(D152:D156)</f>
        <v>13.15</v>
      </c>
      <c r="E157" s="336">
        <f>SUM(E152:E156)</f>
        <v>13.86</v>
      </c>
      <c r="F157" s="336">
        <f>SUM(F152:F156)</f>
        <v>65.62</v>
      </c>
      <c r="G157" s="336">
        <f>SUM(G152:G156)</f>
        <v>439.3</v>
      </c>
      <c r="H157" s="374"/>
    </row>
    <row r="158" spans="1:8" ht="23.25" customHeight="1" thickBot="1" x14ac:dyDescent="0.4">
      <c r="A158" s="333" t="s">
        <v>65</v>
      </c>
      <c r="B158" s="334"/>
      <c r="C158" s="344">
        <f>C139+C142+C150+C157</f>
        <v>1459</v>
      </c>
      <c r="D158" s="335">
        <f>D139+D142+D150+D157</f>
        <v>38.340000000000003</v>
      </c>
      <c r="E158" s="335">
        <f>E139+E142+E150+E157</f>
        <v>42.510000000000005</v>
      </c>
      <c r="F158" s="335">
        <f>F139+F142+F150+F157</f>
        <v>186.65</v>
      </c>
      <c r="G158" s="335">
        <f>G139+G142+G150+G157</f>
        <v>1279.56</v>
      </c>
      <c r="H158" s="374"/>
    </row>
    <row r="159" spans="1:8" x14ac:dyDescent="0.35">
      <c r="A159" s="167"/>
      <c r="B159" s="167"/>
      <c r="C159" s="481" t="s">
        <v>177</v>
      </c>
      <c r="D159" s="481"/>
      <c r="E159" s="165"/>
      <c r="F159" s="165"/>
      <c r="G159" s="165"/>
      <c r="H159" s="380"/>
    </row>
    <row r="160" spans="1:8" ht="15" thickBot="1" x14ac:dyDescent="0.4">
      <c r="A160" s="91" t="s">
        <v>115</v>
      </c>
      <c r="B160" s="300"/>
      <c r="C160" s="300"/>
      <c r="H160" s="380"/>
    </row>
    <row r="161" spans="1:8" ht="22" x14ac:dyDescent="0.35">
      <c r="A161" s="466" t="s">
        <v>264</v>
      </c>
      <c r="B161" s="467"/>
      <c r="C161" s="468" t="s">
        <v>260</v>
      </c>
      <c r="D161" s="471" t="s">
        <v>261</v>
      </c>
      <c r="E161" s="472"/>
      <c r="F161" s="473"/>
      <c r="G161" s="301" t="s">
        <v>4</v>
      </c>
      <c r="H161" s="372" t="s">
        <v>262</v>
      </c>
    </row>
    <row r="162" spans="1:8" ht="15" thickBot="1" x14ac:dyDescent="0.4">
      <c r="A162" s="474" t="s">
        <v>263</v>
      </c>
      <c r="B162" s="475"/>
      <c r="C162" s="469"/>
      <c r="D162" s="302"/>
      <c r="E162" s="303"/>
      <c r="F162" s="304"/>
      <c r="G162" s="305" t="s">
        <v>7</v>
      </c>
      <c r="H162" s="373"/>
    </row>
    <row r="163" spans="1:8" ht="15" thickBot="1" x14ac:dyDescent="0.4">
      <c r="A163" s="476"/>
      <c r="B163" s="477"/>
      <c r="C163" s="470"/>
      <c r="D163" s="306" t="s">
        <v>10</v>
      </c>
      <c r="E163" s="306" t="s">
        <v>11</v>
      </c>
      <c r="F163" s="307" t="s">
        <v>12</v>
      </c>
      <c r="G163" s="307" t="s">
        <v>13</v>
      </c>
      <c r="H163" s="374"/>
    </row>
    <row r="164" spans="1:8" x14ac:dyDescent="0.35">
      <c r="A164" s="166"/>
      <c r="B164" s="167" t="s">
        <v>15</v>
      </c>
      <c r="C164" s="321"/>
      <c r="D164" s="359"/>
      <c r="E164" s="173"/>
      <c r="F164" s="311"/>
      <c r="G164" s="359"/>
      <c r="H164" s="373"/>
    </row>
    <row r="165" spans="1:8" x14ac:dyDescent="0.35">
      <c r="A165" s="166" t="s">
        <v>187</v>
      </c>
      <c r="B165" s="167"/>
      <c r="C165" s="321" t="s">
        <v>126</v>
      </c>
      <c r="D165" s="169">
        <v>4.8</v>
      </c>
      <c r="E165" s="169">
        <v>5</v>
      </c>
      <c r="F165" s="169">
        <v>14</v>
      </c>
      <c r="G165" s="169">
        <v>120</v>
      </c>
      <c r="H165" s="373" t="s">
        <v>210</v>
      </c>
    </row>
    <row r="166" spans="1:8" x14ac:dyDescent="0.35">
      <c r="A166" s="312" t="s">
        <v>97</v>
      </c>
      <c r="B166" s="95"/>
      <c r="C166" s="313" t="s">
        <v>293</v>
      </c>
      <c r="D166" s="314">
        <v>2.2999999999999998</v>
      </c>
      <c r="E166" s="172">
        <v>2</v>
      </c>
      <c r="F166" s="171">
        <v>11.9</v>
      </c>
      <c r="G166" s="172">
        <v>74.8</v>
      </c>
      <c r="H166" s="373" t="s">
        <v>176</v>
      </c>
    </row>
    <row r="167" spans="1:8" ht="15" thickBot="1" x14ac:dyDescent="0.4">
      <c r="A167" s="166" t="s">
        <v>173</v>
      </c>
      <c r="B167" s="167"/>
      <c r="C167" s="315" t="s">
        <v>372</v>
      </c>
      <c r="D167" s="170">
        <v>3.5</v>
      </c>
      <c r="E167" s="169">
        <v>5.95</v>
      </c>
      <c r="F167" s="165">
        <v>12.9</v>
      </c>
      <c r="G167" s="170">
        <v>119.6</v>
      </c>
      <c r="H167" s="373" t="s">
        <v>174</v>
      </c>
    </row>
    <row r="168" spans="1:8" ht="15" thickBot="1" x14ac:dyDescent="0.4">
      <c r="A168" s="318" t="s">
        <v>29</v>
      </c>
      <c r="B168" s="319"/>
      <c r="C168" s="320">
        <v>352</v>
      </c>
      <c r="D168" s="306">
        <f>SUM(D164:D167)</f>
        <v>10.6</v>
      </c>
      <c r="E168" s="306">
        <f>SUM(E164:E167)</f>
        <v>12.95</v>
      </c>
      <c r="F168" s="306">
        <f>SUM(F164:F167)</f>
        <v>38.799999999999997</v>
      </c>
      <c r="G168" s="306">
        <f>SUM(G164:G167)</f>
        <v>314.39999999999998</v>
      </c>
      <c r="H168" s="374"/>
    </row>
    <row r="169" spans="1:8" x14ac:dyDescent="0.35">
      <c r="A169" s="166" t="s">
        <v>52</v>
      </c>
      <c r="B169" s="167"/>
      <c r="C169" s="321">
        <v>100</v>
      </c>
      <c r="D169" s="170">
        <v>0.36</v>
      </c>
      <c r="E169" s="169">
        <v>0.1</v>
      </c>
      <c r="F169" s="165">
        <v>10</v>
      </c>
      <c r="G169" s="169">
        <v>40</v>
      </c>
      <c r="H169" s="373" t="s">
        <v>310</v>
      </c>
    </row>
    <row r="170" spans="1:8" ht="15" thickBot="1" x14ac:dyDescent="0.4">
      <c r="A170" s="166" t="s">
        <v>212</v>
      </c>
      <c r="B170" s="167"/>
      <c r="C170" s="321"/>
      <c r="D170" s="170"/>
      <c r="E170" s="169"/>
      <c r="F170" s="165"/>
      <c r="G170" s="169"/>
      <c r="H170" s="373"/>
    </row>
    <row r="171" spans="1:8" ht="15" thickBot="1" x14ac:dyDescent="0.4">
      <c r="A171" s="318" t="s">
        <v>29</v>
      </c>
      <c r="B171" s="319"/>
      <c r="C171" s="320">
        <f>SUM(C169:C169)</f>
        <v>100</v>
      </c>
      <c r="D171" s="306">
        <f>SUM(D169)</f>
        <v>0.36</v>
      </c>
      <c r="E171" s="306">
        <f>SUM(E169)</f>
        <v>0.1</v>
      </c>
      <c r="F171" s="306">
        <f>SUM(F169)</f>
        <v>10</v>
      </c>
      <c r="G171" s="306">
        <f>SUM(G169)</f>
        <v>40</v>
      </c>
      <c r="H171" s="381"/>
    </row>
    <row r="172" spans="1:8" ht="15" thickBot="1" x14ac:dyDescent="0.4">
      <c r="A172" s="308"/>
      <c r="B172" s="309"/>
      <c r="C172" s="310">
        <v>452</v>
      </c>
      <c r="D172" s="301">
        <f>D168+D171</f>
        <v>10.959999999999999</v>
      </c>
      <c r="E172" s="301">
        <v>12.3</v>
      </c>
      <c r="F172" s="301">
        <f>F168+F171</f>
        <v>48.8</v>
      </c>
      <c r="G172" s="301">
        <f>G168+G171</f>
        <v>354.4</v>
      </c>
      <c r="H172" s="373"/>
    </row>
    <row r="173" spans="1:8" x14ac:dyDescent="0.35">
      <c r="A173" s="308"/>
      <c r="B173" s="309" t="s">
        <v>32</v>
      </c>
      <c r="C173" s="341"/>
      <c r="D173" s="301"/>
      <c r="E173" s="301"/>
      <c r="F173" s="324"/>
      <c r="G173" s="325"/>
      <c r="H173" s="372"/>
    </row>
    <row r="174" spans="1:8" x14ac:dyDescent="0.35">
      <c r="A174" s="166" t="s">
        <v>436</v>
      </c>
      <c r="B174" s="167"/>
      <c r="C174" s="168">
        <v>30</v>
      </c>
      <c r="D174" s="165">
        <v>0.8</v>
      </c>
      <c r="E174" s="169">
        <v>2</v>
      </c>
      <c r="F174" s="165">
        <v>3.6</v>
      </c>
      <c r="G174" s="170">
        <v>35.6</v>
      </c>
      <c r="H174" s="365" t="s">
        <v>437</v>
      </c>
    </row>
    <row r="175" spans="1:8" ht="22" x14ac:dyDescent="0.35">
      <c r="A175" s="166" t="s">
        <v>344</v>
      </c>
      <c r="B175" s="167"/>
      <c r="C175" s="315" t="s">
        <v>230</v>
      </c>
      <c r="D175" s="169">
        <v>2</v>
      </c>
      <c r="E175" s="169">
        <v>3</v>
      </c>
      <c r="F175" s="165">
        <v>13.6</v>
      </c>
      <c r="G175" s="169">
        <v>89</v>
      </c>
      <c r="H175" s="373" t="s">
        <v>235</v>
      </c>
    </row>
    <row r="176" spans="1:8" x14ac:dyDescent="0.35">
      <c r="A176" s="166" t="s">
        <v>289</v>
      </c>
      <c r="B176" s="167"/>
      <c r="C176" s="168">
        <v>50</v>
      </c>
      <c r="D176" s="170">
        <v>6.4</v>
      </c>
      <c r="E176" s="169">
        <v>9</v>
      </c>
      <c r="F176" s="165">
        <v>5.2</v>
      </c>
      <c r="G176" s="170">
        <v>127</v>
      </c>
      <c r="H176" s="373" t="s">
        <v>355</v>
      </c>
    </row>
    <row r="177" spans="1:8" x14ac:dyDescent="0.35">
      <c r="A177" s="166" t="s">
        <v>112</v>
      </c>
      <c r="B177" s="167"/>
      <c r="C177" s="315" t="s">
        <v>294</v>
      </c>
      <c r="D177" s="165">
        <v>4.0999999999999996</v>
      </c>
      <c r="E177" s="169">
        <v>3</v>
      </c>
      <c r="F177" s="165">
        <v>25</v>
      </c>
      <c r="G177" s="170">
        <v>143.4</v>
      </c>
      <c r="H177" s="373" t="s">
        <v>239</v>
      </c>
    </row>
    <row r="178" spans="1:8" x14ac:dyDescent="0.35">
      <c r="A178" s="166" t="s">
        <v>378</v>
      </c>
      <c r="B178" s="167"/>
      <c r="C178" s="168">
        <v>150</v>
      </c>
      <c r="D178" s="170">
        <v>0.5</v>
      </c>
      <c r="E178" s="169">
        <v>2.5000000000000001E-2</v>
      </c>
      <c r="F178" s="165">
        <v>12.5</v>
      </c>
      <c r="G178" s="169">
        <v>52.1</v>
      </c>
      <c r="H178" s="373" t="s">
        <v>379</v>
      </c>
    </row>
    <row r="179" spans="1:8" ht="22.5" customHeight="1" thickBot="1" x14ac:dyDescent="0.4">
      <c r="A179" s="166" t="s">
        <v>50</v>
      </c>
      <c r="B179" s="167"/>
      <c r="C179" s="168">
        <v>30</v>
      </c>
      <c r="D179" s="168">
        <v>1.5</v>
      </c>
      <c r="E179" s="317">
        <v>0.3</v>
      </c>
      <c r="F179" s="168">
        <v>14.3</v>
      </c>
      <c r="G179" s="317">
        <v>66</v>
      </c>
      <c r="H179" s="373"/>
    </row>
    <row r="180" spans="1:8" ht="22.5" customHeight="1" thickBot="1" x14ac:dyDescent="0.4">
      <c r="A180" s="318" t="s">
        <v>29</v>
      </c>
      <c r="B180" s="319"/>
      <c r="C180" s="360" t="s">
        <v>373</v>
      </c>
      <c r="D180" s="307">
        <f>SUM(D174:D179)</f>
        <v>15.299999999999999</v>
      </c>
      <c r="E180" s="307">
        <f t="shared" ref="E180:G180" si="1">SUM(E174:E179)</f>
        <v>17.324999999999999</v>
      </c>
      <c r="F180" s="307">
        <f t="shared" si="1"/>
        <v>74.2</v>
      </c>
      <c r="G180" s="307">
        <f t="shared" si="1"/>
        <v>513.1</v>
      </c>
      <c r="H180" s="374"/>
    </row>
    <row r="181" spans="1:8" x14ac:dyDescent="0.35">
      <c r="A181" s="166"/>
      <c r="B181" s="167" t="s">
        <v>51</v>
      </c>
      <c r="C181" s="341"/>
      <c r="D181" s="169"/>
      <c r="E181" s="169"/>
      <c r="F181" s="169"/>
      <c r="G181" s="170"/>
      <c r="H181" s="373"/>
    </row>
    <row r="182" spans="1:8" ht="22.5" customHeight="1" x14ac:dyDescent="0.35">
      <c r="A182" s="166" t="s">
        <v>426</v>
      </c>
      <c r="B182" s="167"/>
      <c r="C182" s="361">
        <v>40</v>
      </c>
      <c r="D182" s="316">
        <v>2</v>
      </c>
      <c r="E182" s="316">
        <v>4</v>
      </c>
      <c r="F182" s="168">
        <v>16</v>
      </c>
      <c r="G182" s="316">
        <v>108</v>
      </c>
      <c r="H182" s="382" t="s">
        <v>428</v>
      </c>
    </row>
    <row r="183" spans="1:8" ht="22.5" customHeight="1" x14ac:dyDescent="0.35">
      <c r="A183" s="312" t="s">
        <v>77</v>
      </c>
      <c r="B183" s="95"/>
      <c r="C183" s="313">
        <v>110</v>
      </c>
      <c r="D183" s="172">
        <v>3.12</v>
      </c>
      <c r="E183" s="172">
        <v>2.75</v>
      </c>
      <c r="F183" s="172">
        <v>4.59</v>
      </c>
      <c r="G183" s="172">
        <v>55.6</v>
      </c>
      <c r="H183" s="373" t="s">
        <v>171</v>
      </c>
    </row>
    <row r="184" spans="1:8" ht="23.25" customHeight="1" x14ac:dyDescent="0.35">
      <c r="A184" s="166" t="s">
        <v>356</v>
      </c>
      <c r="B184" s="167"/>
      <c r="C184" s="362" t="s">
        <v>294</v>
      </c>
      <c r="D184" s="165">
        <v>6</v>
      </c>
      <c r="E184" s="169">
        <v>8.5</v>
      </c>
      <c r="F184" s="165">
        <v>25</v>
      </c>
      <c r="G184" s="169">
        <v>200</v>
      </c>
      <c r="H184" s="382" t="s">
        <v>357</v>
      </c>
    </row>
    <row r="185" spans="1:8" ht="23.25" customHeight="1" x14ac:dyDescent="0.35">
      <c r="A185" s="166" t="s">
        <v>317</v>
      </c>
      <c r="B185" s="167"/>
      <c r="C185" s="168" t="s">
        <v>363</v>
      </c>
      <c r="D185" s="316">
        <v>0.1</v>
      </c>
      <c r="E185" s="168">
        <v>7.0000000000000007E-2</v>
      </c>
      <c r="F185" s="317">
        <v>13.5</v>
      </c>
      <c r="G185" s="316">
        <v>55</v>
      </c>
      <c r="H185" s="373" t="s">
        <v>319</v>
      </c>
    </row>
    <row r="186" spans="1:8" ht="22.5" customHeight="1" thickBot="1" x14ac:dyDescent="0.4">
      <c r="A186" s="166" t="s">
        <v>42</v>
      </c>
      <c r="B186" s="167"/>
      <c r="C186" s="321">
        <v>20</v>
      </c>
      <c r="D186" s="329">
        <v>1.6</v>
      </c>
      <c r="E186" s="330">
        <v>0.2</v>
      </c>
      <c r="F186" s="331">
        <v>9.8000000000000007</v>
      </c>
      <c r="G186" s="332">
        <v>47</v>
      </c>
      <c r="H186" s="373"/>
    </row>
    <row r="187" spans="1:8" ht="22.5" customHeight="1" thickBot="1" x14ac:dyDescent="0.4">
      <c r="A187" s="318" t="s">
        <v>29</v>
      </c>
      <c r="B187" s="319"/>
      <c r="C187" s="322">
        <v>436</v>
      </c>
      <c r="D187" s="307">
        <f>SUM(D182:D186)</f>
        <v>12.82</v>
      </c>
      <c r="E187" s="307">
        <f>SUM(E182:E186)</f>
        <v>15.52</v>
      </c>
      <c r="F187" s="307">
        <f>SUM(F182:F186)</f>
        <v>68.89</v>
      </c>
      <c r="G187" s="307">
        <f>SUM(G182:G186)</f>
        <v>465.6</v>
      </c>
      <c r="H187" s="374"/>
    </row>
    <row r="188" spans="1:8" ht="15" thickBot="1" x14ac:dyDescent="0.4">
      <c r="A188" s="318" t="s">
        <v>65</v>
      </c>
      <c r="B188" s="319"/>
      <c r="C188" s="322">
        <f>C168+C180+C187</f>
        <v>1328</v>
      </c>
      <c r="D188" s="363">
        <f>D168+D171+D180+D187</f>
        <v>39.08</v>
      </c>
      <c r="E188" s="363">
        <f>E168+E171+E180+E187</f>
        <v>45.894999999999996</v>
      </c>
      <c r="F188" s="363">
        <f>F168+F171+F180+F187</f>
        <v>191.89</v>
      </c>
      <c r="G188" s="363">
        <f>G168+G171+G180+G187</f>
        <v>1333.1</v>
      </c>
      <c r="H188" s="374"/>
    </row>
    <row r="189" spans="1:8" x14ac:dyDescent="0.35">
      <c r="A189" s="167"/>
      <c r="B189" s="167"/>
      <c r="C189" s="338"/>
      <c r="D189" s="165"/>
      <c r="E189" s="165"/>
      <c r="F189" s="165"/>
      <c r="G189" s="165"/>
      <c r="H189" s="376"/>
    </row>
    <row r="190" spans="1:8" ht="15" thickBot="1" x14ac:dyDescent="0.4">
      <c r="A190" s="91" t="s">
        <v>119</v>
      </c>
      <c r="C190" s="300"/>
      <c r="H190" s="377"/>
    </row>
    <row r="191" spans="1:8" ht="22" x14ac:dyDescent="0.35">
      <c r="A191" s="466" t="s">
        <v>264</v>
      </c>
      <c r="B191" s="467"/>
      <c r="C191" s="468" t="s">
        <v>260</v>
      </c>
      <c r="D191" s="471" t="s">
        <v>261</v>
      </c>
      <c r="E191" s="472"/>
      <c r="F191" s="473"/>
      <c r="G191" s="301" t="s">
        <v>4</v>
      </c>
      <c r="H191" s="372" t="s">
        <v>262</v>
      </c>
    </row>
    <row r="192" spans="1:8" ht="15" thickBot="1" x14ac:dyDescent="0.4">
      <c r="A192" s="474" t="s">
        <v>263</v>
      </c>
      <c r="B192" s="475"/>
      <c r="C192" s="469"/>
      <c r="D192" s="302"/>
      <c r="E192" s="303"/>
      <c r="F192" s="304"/>
      <c r="G192" s="305" t="s">
        <v>7</v>
      </c>
      <c r="H192" s="373"/>
    </row>
    <row r="193" spans="1:8" ht="15" thickBot="1" x14ac:dyDescent="0.4">
      <c r="A193" s="476"/>
      <c r="B193" s="477"/>
      <c r="C193" s="470"/>
      <c r="D193" s="306" t="s">
        <v>10</v>
      </c>
      <c r="E193" s="306" t="s">
        <v>11</v>
      </c>
      <c r="F193" s="307" t="s">
        <v>12</v>
      </c>
      <c r="G193" s="307" t="s">
        <v>13</v>
      </c>
      <c r="H193" s="374"/>
    </row>
    <row r="194" spans="1:8" x14ac:dyDescent="0.35">
      <c r="A194" s="308"/>
      <c r="B194" s="309" t="s">
        <v>15</v>
      </c>
      <c r="C194" s="321"/>
      <c r="D194" s="339"/>
      <c r="E194" s="340"/>
      <c r="F194" s="346"/>
      <c r="G194" s="340"/>
      <c r="H194" s="372"/>
    </row>
    <row r="195" spans="1:8" x14ac:dyDescent="0.35">
      <c r="A195" s="166" t="s">
        <v>116</v>
      </c>
      <c r="B195" s="167"/>
      <c r="C195" s="321" t="s">
        <v>126</v>
      </c>
      <c r="D195" s="170">
        <v>5.8</v>
      </c>
      <c r="E195" s="169">
        <v>4.5</v>
      </c>
      <c r="F195" s="169">
        <v>16.2</v>
      </c>
      <c r="G195" s="165">
        <v>128</v>
      </c>
      <c r="H195" s="373" t="s">
        <v>209</v>
      </c>
    </row>
    <row r="196" spans="1:8" x14ac:dyDescent="0.35">
      <c r="A196" s="166" t="s">
        <v>23</v>
      </c>
      <c r="B196" s="167"/>
      <c r="C196" s="321" t="s">
        <v>274</v>
      </c>
      <c r="D196" s="316">
        <v>1</v>
      </c>
      <c r="E196" s="168">
        <v>1.2</v>
      </c>
      <c r="F196" s="168">
        <v>10</v>
      </c>
      <c r="G196" s="168">
        <v>55</v>
      </c>
      <c r="H196" s="373" t="s">
        <v>384</v>
      </c>
    </row>
    <row r="197" spans="1:8" ht="15" thickBot="1" x14ac:dyDescent="0.4">
      <c r="A197" s="166" t="s">
        <v>25</v>
      </c>
      <c r="B197" s="167"/>
      <c r="C197" s="315" t="s">
        <v>170</v>
      </c>
      <c r="D197" s="316">
        <v>1.9</v>
      </c>
      <c r="E197" s="168">
        <v>4.4000000000000004</v>
      </c>
      <c r="F197" s="317">
        <v>13</v>
      </c>
      <c r="G197" s="168">
        <v>99</v>
      </c>
      <c r="H197" s="373" t="s">
        <v>27</v>
      </c>
    </row>
    <row r="198" spans="1:8" ht="15" thickBot="1" x14ac:dyDescent="0.4">
      <c r="A198" s="318" t="s">
        <v>29</v>
      </c>
      <c r="B198" s="319"/>
      <c r="C198" s="320">
        <v>357</v>
      </c>
      <c r="D198" s="307">
        <f>SUM(D194:D197)</f>
        <v>8.6999999999999993</v>
      </c>
      <c r="E198" s="307">
        <f>SUM(E194:E197)</f>
        <v>10.100000000000001</v>
      </c>
      <c r="F198" s="307">
        <f>SUM(F194:F197)</f>
        <v>39.200000000000003</v>
      </c>
      <c r="G198" s="307">
        <f>SUM(G194:G197)</f>
        <v>282</v>
      </c>
      <c r="H198" s="374"/>
    </row>
    <row r="199" spans="1:8" x14ac:dyDescent="0.35">
      <c r="A199" s="166" t="s">
        <v>30</v>
      </c>
      <c r="B199" s="167"/>
      <c r="C199" s="321">
        <v>125</v>
      </c>
      <c r="D199" s="170">
        <v>1.2</v>
      </c>
      <c r="E199" s="169">
        <v>1</v>
      </c>
      <c r="F199" s="165">
        <v>9</v>
      </c>
      <c r="G199" s="169">
        <v>47</v>
      </c>
      <c r="H199" s="373" t="s">
        <v>53</v>
      </c>
    </row>
    <row r="200" spans="1:8" ht="15" thickBot="1" x14ac:dyDescent="0.4">
      <c r="A200" s="166" t="s">
        <v>213</v>
      </c>
      <c r="B200" s="167"/>
      <c r="C200" s="321"/>
      <c r="D200" s="170"/>
      <c r="E200" s="169"/>
      <c r="F200" s="165"/>
      <c r="G200" s="169"/>
      <c r="H200" s="373"/>
    </row>
    <row r="201" spans="1:8" ht="15" thickBot="1" x14ac:dyDescent="0.4">
      <c r="A201" s="318" t="s">
        <v>29</v>
      </c>
      <c r="B201" s="319"/>
      <c r="C201" s="320">
        <v>125</v>
      </c>
      <c r="D201" s="306">
        <f>SUM(D199:D200)</f>
        <v>1.2</v>
      </c>
      <c r="E201" s="306">
        <f>SUM(E199:E200)</f>
        <v>1</v>
      </c>
      <c r="F201" s="306">
        <f>SUM(F199:F200)</f>
        <v>9</v>
      </c>
      <c r="G201" s="306">
        <f>SUM(G199:G200)</f>
        <v>47</v>
      </c>
      <c r="H201" s="374"/>
    </row>
    <row r="202" spans="1:8" ht="15" thickBot="1" x14ac:dyDescent="0.4">
      <c r="A202" s="308"/>
      <c r="B202" s="309"/>
      <c r="C202" s="310">
        <v>482</v>
      </c>
      <c r="D202" s="325">
        <f>D198+D201</f>
        <v>9.8999999999999986</v>
      </c>
      <c r="E202" s="325">
        <v>11.7</v>
      </c>
      <c r="F202" s="325">
        <f>F198+F201</f>
        <v>48.2</v>
      </c>
      <c r="G202" s="325">
        <f>G198+G201</f>
        <v>329</v>
      </c>
      <c r="H202" s="372"/>
    </row>
    <row r="203" spans="1:8" x14ac:dyDescent="0.35">
      <c r="A203" s="308"/>
      <c r="B203" s="309" t="s">
        <v>32</v>
      </c>
      <c r="C203" s="341"/>
      <c r="D203" s="325"/>
      <c r="E203" s="324"/>
      <c r="F203" s="325"/>
      <c r="G203" s="324"/>
      <c r="H203" s="372"/>
    </row>
    <row r="204" spans="1:8" x14ac:dyDescent="0.35">
      <c r="A204" s="166" t="s">
        <v>388</v>
      </c>
      <c r="B204" s="167"/>
      <c r="C204" s="168">
        <v>30</v>
      </c>
      <c r="D204" s="165">
        <v>0.39</v>
      </c>
      <c r="E204" s="169">
        <v>1.5</v>
      </c>
      <c r="F204" s="165">
        <v>2.7</v>
      </c>
      <c r="G204" s="170">
        <v>25.86</v>
      </c>
      <c r="H204" s="373" t="s">
        <v>430</v>
      </c>
    </row>
    <row r="205" spans="1:8" ht="22" x14ac:dyDescent="0.35">
      <c r="A205" s="166" t="s">
        <v>394</v>
      </c>
      <c r="B205" s="167"/>
      <c r="C205" s="315" t="s">
        <v>231</v>
      </c>
      <c r="D205" s="168">
        <v>4</v>
      </c>
      <c r="E205" s="317">
        <v>6</v>
      </c>
      <c r="F205" s="168">
        <v>6.3</v>
      </c>
      <c r="G205" s="317">
        <v>93</v>
      </c>
      <c r="H205" s="373" t="s">
        <v>395</v>
      </c>
    </row>
    <row r="206" spans="1:8" x14ac:dyDescent="0.35">
      <c r="A206" s="166" t="s">
        <v>117</v>
      </c>
      <c r="B206" s="167"/>
      <c r="C206" s="168">
        <v>50</v>
      </c>
      <c r="D206" s="170">
        <v>6.5</v>
      </c>
      <c r="E206" s="169">
        <v>4.8600000000000003</v>
      </c>
      <c r="F206" s="165">
        <v>10.41</v>
      </c>
      <c r="G206" s="170">
        <v>111.4</v>
      </c>
      <c r="H206" s="373" t="s">
        <v>415</v>
      </c>
    </row>
    <row r="207" spans="1:8" x14ac:dyDescent="0.35">
      <c r="A207" s="166" t="s">
        <v>96</v>
      </c>
      <c r="B207" s="167"/>
      <c r="C207" s="168">
        <v>110</v>
      </c>
      <c r="D207" s="165">
        <v>2.2000000000000002</v>
      </c>
      <c r="E207" s="169">
        <v>3.3</v>
      </c>
      <c r="F207" s="165">
        <v>15.4</v>
      </c>
      <c r="G207" s="170">
        <v>100.1</v>
      </c>
      <c r="H207" s="373" t="s">
        <v>238</v>
      </c>
    </row>
    <row r="208" spans="1:8" x14ac:dyDescent="0.35">
      <c r="A208" s="166" t="s">
        <v>404</v>
      </c>
      <c r="B208" s="167"/>
      <c r="C208" s="168">
        <v>150</v>
      </c>
      <c r="D208" s="170"/>
      <c r="E208" s="169"/>
      <c r="F208" s="165">
        <v>8.34</v>
      </c>
      <c r="G208" s="170">
        <v>33.340000000000003</v>
      </c>
      <c r="H208" s="373" t="s">
        <v>411</v>
      </c>
    </row>
    <row r="209" spans="1:8" ht="22.5" customHeight="1" thickBot="1" x14ac:dyDescent="0.4">
      <c r="A209" s="166" t="s">
        <v>50</v>
      </c>
      <c r="B209" s="167"/>
      <c r="C209" s="168">
        <v>30</v>
      </c>
      <c r="D209" s="168">
        <v>1.5</v>
      </c>
      <c r="E209" s="317">
        <v>0.3</v>
      </c>
      <c r="F209" s="168">
        <v>14.3</v>
      </c>
      <c r="G209" s="317">
        <v>66</v>
      </c>
      <c r="H209" s="373"/>
    </row>
    <row r="210" spans="1:8" ht="22.5" customHeight="1" thickBot="1" x14ac:dyDescent="0.4">
      <c r="A210" s="318" t="s">
        <v>29</v>
      </c>
      <c r="B210" s="319"/>
      <c r="C210" s="322">
        <v>535</v>
      </c>
      <c r="D210" s="307">
        <f>SUM(D204:D209)</f>
        <v>14.59</v>
      </c>
      <c r="E210" s="307">
        <f t="shared" ref="E210:G210" si="2">SUM(E204:E209)</f>
        <v>15.96</v>
      </c>
      <c r="F210" s="307">
        <f t="shared" si="2"/>
        <v>57.45</v>
      </c>
      <c r="G210" s="307">
        <f t="shared" si="2"/>
        <v>429.70000000000005</v>
      </c>
      <c r="H210" s="374"/>
    </row>
    <row r="211" spans="1:8" x14ac:dyDescent="0.35">
      <c r="A211" s="308"/>
      <c r="B211" s="309" t="s">
        <v>51</v>
      </c>
      <c r="C211" s="341"/>
      <c r="D211" s="324"/>
      <c r="E211" s="324"/>
      <c r="F211" s="324"/>
      <c r="G211" s="324"/>
      <c r="H211" s="372"/>
    </row>
    <row r="212" spans="1:8" x14ac:dyDescent="0.35">
      <c r="A212" s="166" t="s">
        <v>76</v>
      </c>
      <c r="B212" s="167"/>
      <c r="C212" s="168">
        <v>10</v>
      </c>
      <c r="D212" s="169">
        <v>1.6</v>
      </c>
      <c r="E212" s="165">
        <v>1.45</v>
      </c>
      <c r="F212" s="169">
        <v>12.9</v>
      </c>
      <c r="G212" s="165">
        <v>61</v>
      </c>
      <c r="H212" s="373"/>
    </row>
    <row r="213" spans="1:8" ht="22.5" customHeight="1" x14ac:dyDescent="0.35">
      <c r="A213" s="166" t="s">
        <v>371</v>
      </c>
      <c r="B213" s="167"/>
      <c r="C213" s="168"/>
      <c r="D213" s="169"/>
      <c r="E213" s="165"/>
      <c r="F213" s="165"/>
      <c r="G213" s="165"/>
      <c r="H213" s="373"/>
    </row>
    <row r="214" spans="1:8" ht="22.5" customHeight="1" x14ac:dyDescent="0.35">
      <c r="A214" s="166" t="s">
        <v>290</v>
      </c>
      <c r="B214" s="167"/>
      <c r="C214" s="168">
        <v>110</v>
      </c>
      <c r="D214" s="165">
        <v>2.5</v>
      </c>
      <c r="E214" s="169">
        <v>2.75</v>
      </c>
      <c r="F214" s="165">
        <v>4</v>
      </c>
      <c r="G214" s="169">
        <v>51</v>
      </c>
      <c r="H214" s="373" t="s">
        <v>291</v>
      </c>
    </row>
    <row r="215" spans="1:8" ht="23.25" customHeight="1" x14ac:dyDescent="0.35">
      <c r="A215" s="166" t="s">
        <v>129</v>
      </c>
      <c r="B215" s="167"/>
      <c r="C215" s="168">
        <v>30</v>
      </c>
      <c r="D215" s="165">
        <v>0.2</v>
      </c>
      <c r="E215" s="170">
        <v>1</v>
      </c>
      <c r="F215" s="169">
        <v>2.5</v>
      </c>
      <c r="G215" s="170">
        <v>19.8</v>
      </c>
      <c r="H215" s="373" t="s">
        <v>248</v>
      </c>
    </row>
    <row r="216" spans="1:8" ht="23.25" customHeight="1" x14ac:dyDescent="0.35">
      <c r="A216" s="166" t="s">
        <v>398</v>
      </c>
      <c r="B216" s="167"/>
      <c r="C216" s="168" t="s">
        <v>256</v>
      </c>
      <c r="D216" s="170">
        <v>6</v>
      </c>
      <c r="E216" s="169">
        <v>8</v>
      </c>
      <c r="F216" s="165">
        <v>22.5</v>
      </c>
      <c r="G216" s="170">
        <v>186</v>
      </c>
      <c r="H216" s="373" t="s">
        <v>182</v>
      </c>
    </row>
    <row r="217" spans="1:8" x14ac:dyDescent="0.35">
      <c r="A217" s="166" t="s">
        <v>79</v>
      </c>
      <c r="B217" s="167"/>
      <c r="C217" s="315" t="s">
        <v>365</v>
      </c>
      <c r="D217" s="170">
        <v>0.09</v>
      </c>
      <c r="E217" s="169">
        <v>0.01</v>
      </c>
      <c r="F217" s="165">
        <v>8.5</v>
      </c>
      <c r="G217" s="170">
        <v>34.5</v>
      </c>
      <c r="H217" s="373" t="s">
        <v>175</v>
      </c>
    </row>
    <row r="218" spans="1:8" ht="22.5" customHeight="1" thickBot="1" x14ac:dyDescent="0.4">
      <c r="A218" s="166" t="s">
        <v>42</v>
      </c>
      <c r="B218" s="167"/>
      <c r="C218" s="321">
        <v>20</v>
      </c>
      <c r="D218" s="329">
        <v>1.6</v>
      </c>
      <c r="E218" s="330">
        <v>0.2</v>
      </c>
      <c r="F218" s="331">
        <v>9.8000000000000007</v>
      </c>
      <c r="G218" s="332">
        <v>47</v>
      </c>
      <c r="H218" s="373"/>
    </row>
    <row r="219" spans="1:8" ht="15" thickBot="1" x14ac:dyDescent="0.4">
      <c r="A219" s="318" t="s">
        <v>29</v>
      </c>
      <c r="B219" s="319"/>
      <c r="C219" s="322">
        <v>468</v>
      </c>
      <c r="D219" s="307">
        <f>SUM(D212:D218)</f>
        <v>11.99</v>
      </c>
      <c r="E219" s="307">
        <f>SUM(E212:E218)</f>
        <v>13.409999999999998</v>
      </c>
      <c r="F219" s="307">
        <f>SUM(F212:F218)</f>
        <v>60.2</v>
      </c>
      <c r="G219" s="307">
        <f>SUM(G212:G218)</f>
        <v>399.3</v>
      </c>
      <c r="H219" s="374"/>
    </row>
    <row r="220" spans="1:8" ht="15" thickBot="1" x14ac:dyDescent="0.4">
      <c r="A220" s="318" t="s">
        <v>65</v>
      </c>
      <c r="B220" s="319"/>
      <c r="C220" s="364">
        <f>C198+C201+C210+C219</f>
        <v>1485</v>
      </c>
      <c r="D220" s="307">
        <f>D198+D201+D210+D219</f>
        <v>36.479999999999997</v>
      </c>
      <c r="E220" s="307">
        <f>E198+E201+E210+E219</f>
        <v>40.47</v>
      </c>
      <c r="F220" s="307">
        <f>F198+F201+F210+F219</f>
        <v>165.85000000000002</v>
      </c>
      <c r="G220" s="307">
        <f>G198+G201+G210+G219</f>
        <v>1158</v>
      </c>
      <c r="H220" s="378"/>
    </row>
    <row r="221" spans="1:8" x14ac:dyDescent="0.35">
      <c r="C221" s="309"/>
      <c r="D221" s="152"/>
      <c r="E221" s="152"/>
      <c r="F221" s="152"/>
      <c r="G221" s="152"/>
      <c r="H221" s="376"/>
    </row>
    <row r="222" spans="1:8" ht="15" thickBot="1" x14ac:dyDescent="0.4">
      <c r="A222" s="91" t="s">
        <v>121</v>
      </c>
      <c r="C222" s="300"/>
      <c r="H222" s="377"/>
    </row>
    <row r="223" spans="1:8" ht="22" x14ac:dyDescent="0.35">
      <c r="A223" s="466" t="s">
        <v>264</v>
      </c>
      <c r="B223" s="467"/>
      <c r="C223" s="468" t="s">
        <v>260</v>
      </c>
      <c r="D223" s="471" t="s">
        <v>261</v>
      </c>
      <c r="E223" s="472"/>
      <c r="F223" s="473"/>
      <c r="G223" s="301" t="s">
        <v>4</v>
      </c>
      <c r="H223" s="372" t="s">
        <v>262</v>
      </c>
    </row>
    <row r="224" spans="1:8" ht="15" thickBot="1" x14ac:dyDescent="0.4">
      <c r="A224" s="474" t="s">
        <v>263</v>
      </c>
      <c r="B224" s="475"/>
      <c r="C224" s="469"/>
      <c r="D224" s="302"/>
      <c r="E224" s="303"/>
      <c r="F224" s="304"/>
      <c r="G224" s="305" t="s">
        <v>7</v>
      </c>
      <c r="H224" s="373"/>
    </row>
    <row r="225" spans="1:8" ht="15" thickBot="1" x14ac:dyDescent="0.4">
      <c r="A225" s="476"/>
      <c r="B225" s="477"/>
      <c r="C225" s="470"/>
      <c r="D225" s="306" t="s">
        <v>10</v>
      </c>
      <c r="E225" s="306" t="s">
        <v>11</v>
      </c>
      <c r="F225" s="307" t="s">
        <v>12</v>
      </c>
      <c r="G225" s="307" t="s">
        <v>13</v>
      </c>
      <c r="H225" s="374"/>
    </row>
    <row r="226" spans="1:8" x14ac:dyDescent="0.35">
      <c r="A226" s="308"/>
      <c r="B226" s="309" t="s">
        <v>15</v>
      </c>
      <c r="C226" s="310"/>
      <c r="D226" s="339"/>
      <c r="E226" s="340"/>
      <c r="F226" s="346"/>
      <c r="G226" s="339"/>
      <c r="H226" s="372"/>
    </row>
    <row r="227" spans="1:8" x14ac:dyDescent="0.35">
      <c r="A227" s="166" t="s">
        <v>186</v>
      </c>
      <c r="B227" s="167"/>
      <c r="C227" s="168" t="s">
        <v>126</v>
      </c>
      <c r="D227" s="170">
        <v>7.5</v>
      </c>
      <c r="E227" s="169">
        <v>7.5</v>
      </c>
      <c r="F227" s="169">
        <v>18.399999999999999</v>
      </c>
      <c r="G227" s="170">
        <v>171.1</v>
      </c>
      <c r="H227" s="373" t="s">
        <v>60</v>
      </c>
    </row>
    <row r="228" spans="1:8" x14ac:dyDescent="0.35">
      <c r="A228" s="166" t="s">
        <v>68</v>
      </c>
      <c r="B228" s="167"/>
      <c r="C228" s="168">
        <v>160</v>
      </c>
      <c r="D228" s="170">
        <v>2</v>
      </c>
      <c r="E228" s="169">
        <v>2.2000000000000002</v>
      </c>
      <c r="F228" s="169">
        <v>11.3</v>
      </c>
      <c r="G228" s="170">
        <v>73.3</v>
      </c>
      <c r="H228" s="373" t="s">
        <v>383</v>
      </c>
    </row>
    <row r="229" spans="1:8" ht="15" thickBot="1" x14ac:dyDescent="0.4">
      <c r="A229" s="166" t="s">
        <v>173</v>
      </c>
      <c r="B229" s="167"/>
      <c r="C229" s="315" t="s">
        <v>372</v>
      </c>
      <c r="D229" s="170">
        <v>3.5</v>
      </c>
      <c r="E229" s="169">
        <v>5.95</v>
      </c>
      <c r="F229" s="165">
        <v>12.9</v>
      </c>
      <c r="G229" s="170">
        <v>119.6</v>
      </c>
      <c r="H229" s="373" t="s">
        <v>174</v>
      </c>
    </row>
    <row r="230" spans="1:8" ht="15" thickBot="1" x14ac:dyDescent="0.4">
      <c r="A230" s="318" t="s">
        <v>29</v>
      </c>
      <c r="B230" s="319"/>
      <c r="C230" s="320">
        <v>350</v>
      </c>
      <c r="D230" s="306">
        <f>SUM(D226:D229)</f>
        <v>13</v>
      </c>
      <c r="E230" s="306">
        <f>SUM(E226:E229)</f>
        <v>15.649999999999999</v>
      </c>
      <c r="F230" s="306">
        <f>SUM(F226:F229)</f>
        <v>42.6</v>
      </c>
      <c r="G230" s="306">
        <f>SUM(G226:G229)</f>
        <v>364</v>
      </c>
      <c r="H230" s="374"/>
    </row>
    <row r="231" spans="1:8" x14ac:dyDescent="0.35">
      <c r="A231" s="166" t="s">
        <v>52</v>
      </c>
      <c r="B231" s="167"/>
      <c r="C231" s="321">
        <v>100</v>
      </c>
      <c r="D231" s="170">
        <v>0.36</v>
      </c>
      <c r="E231" s="169">
        <v>0.1</v>
      </c>
      <c r="F231" s="165">
        <v>10</v>
      </c>
      <c r="G231" s="169">
        <v>42</v>
      </c>
      <c r="H231" s="373" t="s">
        <v>310</v>
      </c>
    </row>
    <row r="232" spans="1:8" ht="15" thickBot="1" x14ac:dyDescent="0.4">
      <c r="A232" s="166" t="s">
        <v>212</v>
      </c>
      <c r="B232" s="167"/>
      <c r="C232" s="321"/>
      <c r="D232" s="170"/>
      <c r="E232" s="169"/>
      <c r="F232" s="165"/>
      <c r="G232" s="169"/>
      <c r="H232" s="373"/>
    </row>
    <row r="233" spans="1:8" ht="15" thickBot="1" x14ac:dyDescent="0.4">
      <c r="A233" s="318" t="s">
        <v>29</v>
      </c>
      <c r="B233" s="319"/>
      <c r="C233" s="320">
        <v>100</v>
      </c>
      <c r="D233" s="306">
        <f>SUM(D231)</f>
        <v>0.36</v>
      </c>
      <c r="E233" s="306">
        <f>SUM(E231)</f>
        <v>0.1</v>
      </c>
      <c r="F233" s="306">
        <f>SUM(F231)</f>
        <v>10</v>
      </c>
      <c r="G233" s="306">
        <f>SUM(G231)</f>
        <v>42</v>
      </c>
      <c r="H233" s="374"/>
    </row>
    <row r="234" spans="1:8" ht="15" thickBot="1" x14ac:dyDescent="0.4">
      <c r="A234" s="308"/>
      <c r="B234" s="309"/>
      <c r="C234" s="310">
        <v>450</v>
      </c>
      <c r="D234" s="301">
        <v>10</v>
      </c>
      <c r="E234" s="301">
        <v>12</v>
      </c>
      <c r="F234" s="301">
        <f>F230+F233</f>
        <v>52.6</v>
      </c>
      <c r="G234" s="301">
        <v>367</v>
      </c>
      <c r="H234" s="372"/>
    </row>
    <row r="235" spans="1:8" x14ac:dyDescent="0.35">
      <c r="A235" s="308"/>
      <c r="B235" s="309" t="s">
        <v>32</v>
      </c>
      <c r="C235" s="341"/>
      <c r="D235" s="301"/>
      <c r="E235" s="324"/>
      <c r="F235" s="325"/>
      <c r="G235" s="301"/>
      <c r="H235" s="372"/>
    </row>
    <row r="236" spans="1:8" ht="23.25" customHeight="1" x14ac:dyDescent="0.35">
      <c r="A236" s="166" t="s">
        <v>39</v>
      </c>
      <c r="B236" s="167"/>
      <c r="C236" s="168">
        <v>30</v>
      </c>
      <c r="D236" s="165">
        <v>0.24</v>
      </c>
      <c r="E236" s="169">
        <v>0.03</v>
      </c>
      <c r="F236" s="165">
        <v>0.51</v>
      </c>
      <c r="G236" s="170">
        <v>3.3</v>
      </c>
      <c r="H236" s="365" t="s">
        <v>414</v>
      </c>
    </row>
    <row r="237" spans="1:8" ht="22.5" customHeight="1" x14ac:dyDescent="0.35">
      <c r="A237" s="166" t="s">
        <v>427</v>
      </c>
      <c r="B237" s="167"/>
      <c r="C237" s="168" t="s">
        <v>126</v>
      </c>
      <c r="D237" s="170">
        <v>2.1</v>
      </c>
      <c r="E237" s="169">
        <v>4.3000000000000007</v>
      </c>
      <c r="F237" s="165">
        <v>9.6999999999999993</v>
      </c>
      <c r="G237" s="170">
        <v>86</v>
      </c>
      <c r="H237" s="373" t="s">
        <v>234</v>
      </c>
    </row>
    <row r="238" spans="1:8" ht="22.5" customHeight="1" x14ac:dyDescent="0.35">
      <c r="A238" s="166" t="s">
        <v>327</v>
      </c>
      <c r="B238" s="167"/>
      <c r="C238" s="168">
        <v>130</v>
      </c>
      <c r="D238" s="165">
        <v>10</v>
      </c>
      <c r="E238" s="169">
        <v>11</v>
      </c>
      <c r="F238" s="165">
        <v>33</v>
      </c>
      <c r="G238" s="169">
        <v>261</v>
      </c>
      <c r="H238" s="373" t="s">
        <v>326</v>
      </c>
    </row>
    <row r="239" spans="1:8" x14ac:dyDescent="0.35">
      <c r="A239" s="326" t="s">
        <v>49</v>
      </c>
      <c r="B239" s="167"/>
      <c r="C239" s="168">
        <v>150</v>
      </c>
      <c r="D239" s="169">
        <v>0.6</v>
      </c>
      <c r="E239" s="165">
        <v>0</v>
      </c>
      <c r="F239" s="169">
        <v>15</v>
      </c>
      <c r="G239" s="165">
        <v>62.5</v>
      </c>
      <c r="H239" s="375" t="s">
        <v>250</v>
      </c>
    </row>
    <row r="240" spans="1:8" ht="15" thickBot="1" x14ac:dyDescent="0.4">
      <c r="A240" s="166" t="s">
        <v>50</v>
      </c>
      <c r="B240" s="167"/>
      <c r="C240" s="168">
        <v>30</v>
      </c>
      <c r="D240" s="168">
        <v>1.5</v>
      </c>
      <c r="E240" s="317">
        <v>0.3</v>
      </c>
      <c r="F240" s="168">
        <v>14.3</v>
      </c>
      <c r="G240" s="317">
        <v>66</v>
      </c>
      <c r="H240" s="373"/>
    </row>
    <row r="241" spans="1:8" ht="15" thickBot="1" x14ac:dyDescent="0.4">
      <c r="A241" s="318" t="s">
        <v>29</v>
      </c>
      <c r="B241" s="319"/>
      <c r="C241" s="322">
        <v>495</v>
      </c>
      <c r="D241" s="306">
        <f>SUM(D236:D240)</f>
        <v>14.44</v>
      </c>
      <c r="E241" s="306">
        <f>SUM(E236:E240)</f>
        <v>15.630000000000003</v>
      </c>
      <c r="F241" s="306">
        <f>SUM(F236:F240)</f>
        <v>72.510000000000005</v>
      </c>
      <c r="G241" s="306">
        <f>SUM(G236:G240)</f>
        <v>478.8</v>
      </c>
      <c r="H241" s="374"/>
    </row>
    <row r="242" spans="1:8" ht="22.5" customHeight="1" x14ac:dyDescent="0.35">
      <c r="A242" s="308"/>
      <c r="B242" s="309" t="s">
        <v>51</v>
      </c>
      <c r="C242" s="341"/>
      <c r="D242" s="301"/>
      <c r="E242" s="324"/>
      <c r="F242" s="325"/>
      <c r="G242" s="301"/>
      <c r="H242" s="372"/>
    </row>
    <row r="243" spans="1:8" ht="23.25" customHeight="1" x14ac:dyDescent="0.35">
      <c r="A243" s="312" t="s">
        <v>280</v>
      </c>
      <c r="B243" s="95"/>
      <c r="C243" s="313">
        <v>40</v>
      </c>
      <c r="D243" s="172">
        <v>1.8</v>
      </c>
      <c r="E243" s="172">
        <v>3.2</v>
      </c>
      <c r="F243" s="172">
        <v>19</v>
      </c>
      <c r="G243" s="171">
        <v>112</v>
      </c>
      <c r="H243" s="365" t="s">
        <v>281</v>
      </c>
    </row>
    <row r="244" spans="1:8" ht="23.25" customHeight="1" x14ac:dyDescent="0.35">
      <c r="A244" s="166" t="s">
        <v>90</v>
      </c>
      <c r="B244" s="167"/>
      <c r="C244" s="313">
        <v>110</v>
      </c>
      <c r="D244" s="172">
        <v>3.12</v>
      </c>
      <c r="E244" s="172">
        <v>2.75</v>
      </c>
      <c r="F244" s="172">
        <v>2.5</v>
      </c>
      <c r="G244" s="172">
        <v>47.2</v>
      </c>
      <c r="H244" s="373" t="s">
        <v>171</v>
      </c>
    </row>
    <row r="245" spans="1:8" ht="31.5" customHeight="1" x14ac:dyDescent="0.35">
      <c r="A245" s="166" t="s">
        <v>407</v>
      </c>
      <c r="B245" s="167"/>
      <c r="C245" s="168" t="s">
        <v>417</v>
      </c>
      <c r="D245" s="170">
        <v>2.5</v>
      </c>
      <c r="E245" s="169">
        <v>2.2999999999999998</v>
      </c>
      <c r="F245" s="165">
        <v>0.15</v>
      </c>
      <c r="G245" s="170">
        <v>31.5</v>
      </c>
      <c r="H245" s="373" t="s">
        <v>418</v>
      </c>
    </row>
    <row r="246" spans="1:8" ht="22.5" customHeight="1" x14ac:dyDescent="0.35">
      <c r="A246" s="166" t="s">
        <v>112</v>
      </c>
      <c r="B246" s="167"/>
      <c r="C246" s="168">
        <v>80</v>
      </c>
      <c r="D246" s="165">
        <v>2.9</v>
      </c>
      <c r="E246" s="169">
        <v>2.4</v>
      </c>
      <c r="F246" s="165">
        <v>18.399999999999999</v>
      </c>
      <c r="G246" s="170">
        <v>107</v>
      </c>
      <c r="H246" s="373" t="s">
        <v>239</v>
      </c>
    </row>
    <row r="247" spans="1:8" ht="22.5" customHeight="1" x14ac:dyDescent="0.35">
      <c r="A247" s="312" t="s">
        <v>172</v>
      </c>
      <c r="B247" s="95"/>
      <c r="C247" s="313" t="s">
        <v>293</v>
      </c>
      <c r="D247" s="314">
        <v>0.05</v>
      </c>
      <c r="E247" s="172">
        <v>0.01</v>
      </c>
      <c r="F247" s="171">
        <v>4.42</v>
      </c>
      <c r="G247" s="172">
        <v>18</v>
      </c>
      <c r="H247" s="373" t="s">
        <v>285</v>
      </c>
    </row>
    <row r="248" spans="1:8" ht="15" thickBot="1" x14ac:dyDescent="0.4">
      <c r="A248" s="166" t="s">
        <v>42</v>
      </c>
      <c r="B248" s="167"/>
      <c r="C248" s="321">
        <v>20</v>
      </c>
      <c r="D248" s="329">
        <v>1.6</v>
      </c>
      <c r="E248" s="330">
        <v>0.2</v>
      </c>
      <c r="F248" s="331">
        <v>9.8000000000000007</v>
      </c>
      <c r="G248" s="332">
        <v>47</v>
      </c>
      <c r="H248" s="373"/>
    </row>
    <row r="249" spans="1:8" ht="15" thickBot="1" x14ac:dyDescent="0.4">
      <c r="A249" s="318" t="s">
        <v>29</v>
      </c>
      <c r="B249" s="319"/>
      <c r="C249" s="322">
        <v>438</v>
      </c>
      <c r="D249" s="307">
        <f>SUM(D242:D248)</f>
        <v>11.97</v>
      </c>
      <c r="E249" s="307">
        <f>SUM(E242:E248)</f>
        <v>10.86</v>
      </c>
      <c r="F249" s="307">
        <f>SUM(F242:F248)</f>
        <v>54.269999999999996</v>
      </c>
      <c r="G249" s="307">
        <f>SUM(G242:G248)</f>
        <v>362.7</v>
      </c>
      <c r="H249" s="372"/>
    </row>
    <row r="250" spans="1:8" ht="15" thickBot="1" x14ac:dyDescent="0.4">
      <c r="A250" s="352" t="s">
        <v>65</v>
      </c>
      <c r="B250" s="300"/>
      <c r="C250" s="353">
        <f>C230+C233+C241+C249</f>
        <v>1383</v>
      </c>
      <c r="D250" s="366">
        <f>D230+D233+D241+D249</f>
        <v>39.769999999999996</v>
      </c>
      <c r="E250" s="366">
        <f>E230+E233+E241+E249</f>
        <v>42.24</v>
      </c>
      <c r="F250" s="366">
        <f>F230+F233+F241+F249</f>
        <v>179.38</v>
      </c>
      <c r="G250" s="366">
        <f>G230+G233+G241+G249</f>
        <v>1247.5</v>
      </c>
      <c r="H250" s="374"/>
    </row>
    <row r="251" spans="1:8" x14ac:dyDescent="0.35">
      <c r="C251" s="367"/>
      <c r="D251" s="152"/>
      <c r="E251" s="152"/>
      <c r="F251" s="152"/>
      <c r="G251" s="152"/>
      <c r="H251" s="383"/>
    </row>
    <row r="252" spans="1:8" ht="15" thickBot="1" x14ac:dyDescent="0.4">
      <c r="A252" s="91" t="s">
        <v>125</v>
      </c>
      <c r="C252" s="300"/>
      <c r="H252" s="377"/>
    </row>
    <row r="253" spans="1:8" ht="22" x14ac:dyDescent="0.35">
      <c r="A253" s="466" t="s">
        <v>264</v>
      </c>
      <c r="B253" s="467"/>
      <c r="C253" s="468" t="s">
        <v>260</v>
      </c>
      <c r="D253" s="471" t="s">
        <v>261</v>
      </c>
      <c r="E253" s="472"/>
      <c r="F253" s="473"/>
      <c r="G253" s="301" t="s">
        <v>4</v>
      </c>
      <c r="H253" s="372" t="s">
        <v>262</v>
      </c>
    </row>
    <row r="254" spans="1:8" ht="15" thickBot="1" x14ac:dyDescent="0.4">
      <c r="A254" s="474" t="s">
        <v>263</v>
      </c>
      <c r="B254" s="475"/>
      <c r="C254" s="469"/>
      <c r="D254" s="302"/>
      <c r="E254" s="303"/>
      <c r="F254" s="304"/>
      <c r="G254" s="305" t="s">
        <v>7</v>
      </c>
      <c r="H254" s="373"/>
    </row>
    <row r="255" spans="1:8" ht="15" thickBot="1" x14ac:dyDescent="0.4">
      <c r="A255" s="476"/>
      <c r="B255" s="477"/>
      <c r="C255" s="470"/>
      <c r="D255" s="306" t="s">
        <v>10</v>
      </c>
      <c r="E255" s="306" t="s">
        <v>11</v>
      </c>
      <c r="F255" s="307" t="s">
        <v>12</v>
      </c>
      <c r="G255" s="307" t="s">
        <v>13</v>
      </c>
      <c r="H255" s="374"/>
    </row>
    <row r="256" spans="1:8" x14ac:dyDescent="0.35">
      <c r="A256" s="308"/>
      <c r="B256" s="309" t="s">
        <v>15</v>
      </c>
      <c r="C256" s="310"/>
      <c r="D256" s="339"/>
      <c r="E256" s="340"/>
      <c r="F256" s="346"/>
      <c r="G256" s="339"/>
      <c r="H256" s="372"/>
    </row>
    <row r="257" spans="1:8" x14ac:dyDescent="0.35">
      <c r="A257" s="166" t="s">
        <v>201</v>
      </c>
      <c r="B257" s="167"/>
      <c r="C257" s="321" t="s">
        <v>126</v>
      </c>
      <c r="D257" s="316">
        <v>6</v>
      </c>
      <c r="E257" s="316">
        <v>5</v>
      </c>
      <c r="F257" s="168">
        <v>17.23</v>
      </c>
      <c r="G257" s="168">
        <v>138</v>
      </c>
      <c r="H257" s="373" t="s">
        <v>95</v>
      </c>
    </row>
    <row r="258" spans="1:8" x14ac:dyDescent="0.35">
      <c r="A258" s="312" t="s">
        <v>97</v>
      </c>
      <c r="B258" s="95"/>
      <c r="C258" s="313" t="s">
        <v>293</v>
      </c>
      <c r="D258" s="314">
        <v>2.2999999999999998</v>
      </c>
      <c r="E258" s="172">
        <v>2</v>
      </c>
      <c r="F258" s="171">
        <v>11.9</v>
      </c>
      <c r="G258" s="172">
        <v>74.8</v>
      </c>
      <c r="H258" s="373" t="s">
        <v>176</v>
      </c>
    </row>
    <row r="259" spans="1:8" ht="15" thickBot="1" x14ac:dyDescent="0.4">
      <c r="A259" s="166" t="s">
        <v>25</v>
      </c>
      <c r="B259" s="167"/>
      <c r="C259" s="315" t="s">
        <v>170</v>
      </c>
      <c r="D259" s="316">
        <v>1.9</v>
      </c>
      <c r="E259" s="168">
        <v>4.4000000000000004</v>
      </c>
      <c r="F259" s="317">
        <v>13</v>
      </c>
      <c r="G259" s="168">
        <v>99</v>
      </c>
      <c r="H259" s="373" t="s">
        <v>27</v>
      </c>
    </row>
    <row r="260" spans="1:8" ht="15" thickBot="1" x14ac:dyDescent="0.4">
      <c r="A260" s="318" t="s">
        <v>29</v>
      </c>
      <c r="B260" s="319"/>
      <c r="C260" s="320">
        <v>349</v>
      </c>
      <c r="D260" s="306">
        <f>SUM(D256:D259)</f>
        <v>10.200000000000001</v>
      </c>
      <c r="E260" s="306">
        <f>SUM(E256:E259)</f>
        <v>11.4</v>
      </c>
      <c r="F260" s="306">
        <f>SUM(F256:F259)</f>
        <v>42.13</v>
      </c>
      <c r="G260" s="306">
        <f>SUM(G256:G259)</f>
        <v>311.8</v>
      </c>
      <c r="H260" s="374"/>
    </row>
    <row r="261" spans="1:8" x14ac:dyDescent="0.35">
      <c r="A261" s="166" t="s">
        <v>30</v>
      </c>
      <c r="B261" s="167"/>
      <c r="C261" s="321">
        <v>125</v>
      </c>
      <c r="D261" s="170">
        <v>0.6</v>
      </c>
      <c r="E261" s="169">
        <v>0</v>
      </c>
      <c r="F261" s="165">
        <v>18</v>
      </c>
      <c r="G261" s="169">
        <v>74</v>
      </c>
      <c r="H261" s="373" t="s">
        <v>53</v>
      </c>
    </row>
    <row r="262" spans="1:8" ht="15" thickBot="1" x14ac:dyDescent="0.4">
      <c r="A262" s="166" t="s">
        <v>219</v>
      </c>
      <c r="B262" s="167"/>
      <c r="C262" s="321"/>
      <c r="D262" s="170"/>
      <c r="E262" s="170"/>
      <c r="F262" s="165"/>
      <c r="G262" s="170"/>
      <c r="H262" s="373"/>
    </row>
    <row r="263" spans="1:8" ht="15" thickBot="1" x14ac:dyDescent="0.4">
      <c r="A263" s="318" t="s">
        <v>29</v>
      </c>
      <c r="B263" s="319"/>
      <c r="C263" s="320">
        <v>125</v>
      </c>
      <c r="D263" s="307">
        <f>SUM(D261)</f>
        <v>0.6</v>
      </c>
      <c r="E263" s="307">
        <f>SUM(E261)</f>
        <v>0</v>
      </c>
      <c r="F263" s="307">
        <f>SUM(F261)</f>
        <v>18</v>
      </c>
      <c r="G263" s="307">
        <f>SUM(G261)</f>
        <v>74</v>
      </c>
      <c r="H263" s="374"/>
    </row>
    <row r="264" spans="1:8" ht="15" thickBot="1" x14ac:dyDescent="0.4">
      <c r="A264" s="308"/>
      <c r="B264" s="309"/>
      <c r="C264" s="310">
        <v>474</v>
      </c>
      <c r="D264" s="301">
        <f>D260+D263</f>
        <v>10.8</v>
      </c>
      <c r="E264" s="301">
        <v>12.3</v>
      </c>
      <c r="F264" s="301">
        <f>F260+F263</f>
        <v>60.13</v>
      </c>
      <c r="G264" s="301">
        <f>G260+G263</f>
        <v>385.8</v>
      </c>
      <c r="H264" s="372"/>
    </row>
    <row r="265" spans="1:8" ht="22.5" customHeight="1" x14ac:dyDescent="0.35">
      <c r="A265" s="308"/>
      <c r="B265" s="309" t="s">
        <v>32</v>
      </c>
      <c r="C265" s="341"/>
      <c r="D265" s="301"/>
      <c r="E265" s="324"/>
      <c r="F265" s="325"/>
      <c r="G265" s="301"/>
      <c r="H265" s="372"/>
    </row>
    <row r="266" spans="1:8" x14ac:dyDescent="0.35">
      <c r="A266" s="166" t="s">
        <v>432</v>
      </c>
      <c r="B266" s="167"/>
      <c r="C266" s="168">
        <v>30</v>
      </c>
      <c r="D266" s="165">
        <v>0.36</v>
      </c>
      <c r="E266" s="169">
        <v>0.96</v>
      </c>
      <c r="F266" s="165">
        <v>1.8</v>
      </c>
      <c r="G266" s="170">
        <v>17.3</v>
      </c>
      <c r="H266" s="373" t="s">
        <v>433</v>
      </c>
    </row>
    <row r="267" spans="1:8" ht="22.5" customHeight="1" x14ac:dyDescent="0.35">
      <c r="A267" s="349" t="s">
        <v>338</v>
      </c>
      <c r="B267" s="350"/>
      <c r="C267" s="168" t="s">
        <v>231</v>
      </c>
      <c r="D267" s="169">
        <v>3</v>
      </c>
      <c r="E267" s="169">
        <v>6.2</v>
      </c>
      <c r="F267" s="165">
        <v>13</v>
      </c>
      <c r="G267" s="170">
        <v>120</v>
      </c>
      <c r="H267" s="373" t="s">
        <v>233</v>
      </c>
    </row>
    <row r="268" spans="1:8" x14ac:dyDescent="0.35">
      <c r="A268" s="349"/>
      <c r="B268" s="350"/>
      <c r="C268" s="315"/>
      <c r="D268" s="169"/>
      <c r="E268" s="165"/>
      <c r="F268" s="169"/>
      <c r="G268" s="169"/>
      <c r="H268" s="373"/>
    </row>
    <row r="269" spans="1:8" x14ac:dyDescent="0.35">
      <c r="A269" s="312" t="s">
        <v>100</v>
      </c>
      <c r="B269" s="95"/>
      <c r="C269" s="313" t="s">
        <v>184</v>
      </c>
      <c r="D269" s="314">
        <v>10.7</v>
      </c>
      <c r="E269" s="172">
        <v>9.3000000000000007</v>
      </c>
      <c r="F269" s="171">
        <v>32.299999999999997</v>
      </c>
      <c r="G269" s="314">
        <v>256</v>
      </c>
      <c r="H269" s="373" t="s">
        <v>101</v>
      </c>
    </row>
    <row r="270" spans="1:8" x14ac:dyDescent="0.35">
      <c r="A270" s="166" t="s">
        <v>190</v>
      </c>
      <c r="B270" s="167"/>
      <c r="C270" s="168">
        <v>150</v>
      </c>
      <c r="D270" s="170">
        <v>0.1</v>
      </c>
      <c r="E270" s="169">
        <v>0.1</v>
      </c>
      <c r="F270" s="165">
        <v>10.199999999999999</v>
      </c>
      <c r="G270" s="169">
        <v>42.1</v>
      </c>
      <c r="H270" s="373" t="s">
        <v>249</v>
      </c>
    </row>
    <row r="271" spans="1:8" ht="15" thickBot="1" x14ac:dyDescent="0.4">
      <c r="A271" s="166" t="s">
        <v>50</v>
      </c>
      <c r="B271" s="167"/>
      <c r="C271" s="168">
        <v>30</v>
      </c>
      <c r="D271" s="168">
        <v>1.5</v>
      </c>
      <c r="E271" s="317">
        <v>0.3</v>
      </c>
      <c r="F271" s="168">
        <v>14.3</v>
      </c>
      <c r="G271" s="317">
        <v>66</v>
      </c>
      <c r="H271" s="373"/>
    </row>
    <row r="272" spans="1:8" ht="15" thickBot="1" x14ac:dyDescent="0.4">
      <c r="A272" s="318" t="s">
        <v>29</v>
      </c>
      <c r="B272" s="319"/>
      <c r="C272" s="322">
        <v>520</v>
      </c>
      <c r="D272" s="306">
        <f>SUM(D266:D271)</f>
        <v>15.659999999999998</v>
      </c>
      <c r="E272" s="306">
        <f t="shared" ref="E272:G272" si="3">SUM(E266:E271)</f>
        <v>16.860000000000003</v>
      </c>
      <c r="F272" s="306">
        <f t="shared" si="3"/>
        <v>71.599999999999994</v>
      </c>
      <c r="G272" s="306">
        <f t="shared" si="3"/>
        <v>501.40000000000003</v>
      </c>
      <c r="H272" s="374"/>
    </row>
    <row r="273" spans="1:8" ht="23.25" customHeight="1" x14ac:dyDescent="0.35">
      <c r="A273" s="308"/>
      <c r="B273" s="309" t="s">
        <v>51</v>
      </c>
      <c r="C273" s="341"/>
      <c r="D273" s="324"/>
      <c r="E273" s="325"/>
      <c r="F273" s="324"/>
      <c r="G273" s="325"/>
      <c r="H273" s="372"/>
    </row>
    <row r="274" spans="1:8" ht="24.75" customHeight="1" x14ac:dyDescent="0.35">
      <c r="A274" s="312" t="s">
        <v>76</v>
      </c>
      <c r="B274" s="95"/>
      <c r="C274" s="313">
        <v>20</v>
      </c>
      <c r="D274" s="172">
        <v>0.6</v>
      </c>
      <c r="E274" s="172">
        <v>1.8</v>
      </c>
      <c r="F274" s="172">
        <v>5.2</v>
      </c>
      <c r="G274" s="171">
        <v>39</v>
      </c>
      <c r="H274" s="365"/>
    </row>
    <row r="275" spans="1:8" ht="23.25" customHeight="1" x14ac:dyDescent="0.35">
      <c r="A275" s="312" t="s">
        <v>223</v>
      </c>
      <c r="B275" s="95"/>
      <c r="C275" s="313"/>
      <c r="D275" s="172"/>
      <c r="E275" s="172"/>
      <c r="F275" s="172"/>
      <c r="G275" s="171"/>
      <c r="H275" s="365"/>
    </row>
    <row r="276" spans="1:8" ht="22.5" customHeight="1" x14ac:dyDescent="0.35">
      <c r="A276" s="312" t="s">
        <v>77</v>
      </c>
      <c r="B276" s="95"/>
      <c r="C276" s="313">
        <v>110</v>
      </c>
      <c r="D276" s="172">
        <v>3.12</v>
      </c>
      <c r="E276" s="172">
        <v>2.75</v>
      </c>
      <c r="F276" s="172">
        <v>4.59</v>
      </c>
      <c r="G276" s="172">
        <v>55.6</v>
      </c>
      <c r="H276" s="373" t="s">
        <v>171</v>
      </c>
    </row>
    <row r="277" spans="1:8" ht="22.5" customHeight="1" x14ac:dyDescent="0.35">
      <c r="A277" s="166" t="s">
        <v>287</v>
      </c>
      <c r="B277" s="167"/>
      <c r="C277" s="168">
        <v>30</v>
      </c>
      <c r="D277" s="165">
        <v>0.6</v>
      </c>
      <c r="E277" s="169">
        <v>0.05</v>
      </c>
      <c r="F277" s="165">
        <v>3</v>
      </c>
      <c r="G277" s="169">
        <v>14</v>
      </c>
      <c r="H277" s="365" t="s">
        <v>237</v>
      </c>
    </row>
    <row r="278" spans="1:8" x14ac:dyDescent="0.35">
      <c r="A278" s="312" t="s">
        <v>255</v>
      </c>
      <c r="B278" s="95"/>
      <c r="C278" s="343" t="s">
        <v>295</v>
      </c>
      <c r="D278" s="171">
        <v>6.8</v>
      </c>
      <c r="E278" s="172">
        <v>8.6</v>
      </c>
      <c r="F278" s="171">
        <v>30</v>
      </c>
      <c r="G278" s="172">
        <v>225</v>
      </c>
      <c r="H278" s="373" t="s">
        <v>254</v>
      </c>
    </row>
    <row r="279" spans="1:8" x14ac:dyDescent="0.35">
      <c r="A279" s="166" t="s">
        <v>347</v>
      </c>
      <c r="B279" s="167"/>
      <c r="C279" s="168" t="s">
        <v>366</v>
      </c>
      <c r="D279" s="316">
        <v>0.5</v>
      </c>
      <c r="E279" s="168">
        <v>0.25</v>
      </c>
      <c r="F279" s="317">
        <v>5.4</v>
      </c>
      <c r="G279" s="316">
        <v>25.9</v>
      </c>
      <c r="H279" s="373" t="s">
        <v>334</v>
      </c>
    </row>
    <row r="280" spans="1:8" ht="15" thickBot="1" x14ac:dyDescent="0.4">
      <c r="A280" s="166" t="s">
        <v>42</v>
      </c>
      <c r="B280" s="167"/>
      <c r="C280" s="321">
        <v>20</v>
      </c>
      <c r="D280" s="329">
        <v>1.6</v>
      </c>
      <c r="E280" s="330">
        <v>0.2</v>
      </c>
      <c r="F280" s="331">
        <v>9.8000000000000007</v>
      </c>
      <c r="G280" s="332">
        <v>47</v>
      </c>
      <c r="H280" s="373"/>
    </row>
    <row r="281" spans="1:8" ht="15" thickBot="1" x14ac:dyDescent="0.4">
      <c r="A281" s="318" t="s">
        <v>29</v>
      </c>
      <c r="B281" s="319"/>
      <c r="C281" s="322">
        <v>454</v>
      </c>
      <c r="D281" s="306">
        <f>SUM(D273:D280)</f>
        <v>13.22</v>
      </c>
      <c r="E281" s="306">
        <f>SUM(E273:E280)</f>
        <v>13.649999999999999</v>
      </c>
      <c r="F281" s="306">
        <f>SUM(F273:F280)</f>
        <v>57.989999999999995</v>
      </c>
      <c r="G281" s="306">
        <f>SUM(G273:G280)</f>
        <v>406.5</v>
      </c>
      <c r="H281" s="374"/>
    </row>
    <row r="282" spans="1:8" ht="15" thickBot="1" x14ac:dyDescent="0.4">
      <c r="A282" s="352" t="s">
        <v>65</v>
      </c>
      <c r="B282" s="300"/>
      <c r="C282" s="353">
        <f>C260+C263+C272+C281</f>
        <v>1448</v>
      </c>
      <c r="D282" s="368">
        <f>D260+D263+D272+D281</f>
        <v>39.68</v>
      </c>
      <c r="E282" s="368">
        <f>E260+E263+E272+E281</f>
        <v>41.910000000000004</v>
      </c>
      <c r="F282" s="368">
        <f>F260+F263+F272+F281</f>
        <v>189.71999999999997</v>
      </c>
      <c r="G282" s="368">
        <f>G260+G263+G272+G281</f>
        <v>1293.7</v>
      </c>
      <c r="H282" s="381"/>
    </row>
    <row r="283" spans="1:8" x14ac:dyDescent="0.35">
      <c r="A283" s="308"/>
      <c r="B283" s="309"/>
      <c r="C283" s="338"/>
      <c r="D283" s="325"/>
      <c r="E283" s="325"/>
      <c r="F283" s="325"/>
      <c r="G283" s="165"/>
      <c r="H283" s="376"/>
    </row>
    <row r="284" spans="1:8" ht="15" thickBot="1" x14ac:dyDescent="0.4">
      <c r="A284" s="91" t="s">
        <v>130</v>
      </c>
      <c r="B284" s="300"/>
      <c r="C284" s="300"/>
      <c r="H284" s="377"/>
    </row>
    <row r="285" spans="1:8" ht="22" x14ac:dyDescent="0.35">
      <c r="A285" s="466" t="s">
        <v>264</v>
      </c>
      <c r="B285" s="467"/>
      <c r="C285" s="468" t="s">
        <v>260</v>
      </c>
      <c r="D285" s="471" t="s">
        <v>261</v>
      </c>
      <c r="E285" s="472"/>
      <c r="F285" s="473"/>
      <c r="G285" s="301" t="s">
        <v>4</v>
      </c>
      <c r="H285" s="372" t="s">
        <v>262</v>
      </c>
    </row>
    <row r="286" spans="1:8" ht="15" thickBot="1" x14ac:dyDescent="0.4">
      <c r="A286" s="474" t="s">
        <v>263</v>
      </c>
      <c r="B286" s="475"/>
      <c r="C286" s="469"/>
      <c r="D286" s="302"/>
      <c r="E286" s="303"/>
      <c r="F286" s="304"/>
      <c r="G286" s="305" t="s">
        <v>7</v>
      </c>
      <c r="H286" s="373"/>
    </row>
    <row r="287" spans="1:8" ht="15" thickBot="1" x14ac:dyDescent="0.4">
      <c r="A287" s="476"/>
      <c r="B287" s="477"/>
      <c r="C287" s="470"/>
      <c r="D287" s="306" t="s">
        <v>10</v>
      </c>
      <c r="E287" s="306" t="s">
        <v>11</v>
      </c>
      <c r="F287" s="307" t="s">
        <v>12</v>
      </c>
      <c r="G287" s="307" t="s">
        <v>13</v>
      </c>
      <c r="H287" s="374"/>
    </row>
    <row r="288" spans="1:8" x14ac:dyDescent="0.35">
      <c r="A288" s="308"/>
      <c r="B288" s="309" t="s">
        <v>15</v>
      </c>
      <c r="C288" s="321"/>
      <c r="D288" s="359"/>
      <c r="E288" s="340"/>
      <c r="F288" s="311"/>
      <c r="G288" s="359"/>
      <c r="H288" s="372"/>
    </row>
    <row r="289" spans="1:8" x14ac:dyDescent="0.35">
      <c r="A289" s="166" t="s">
        <v>204</v>
      </c>
      <c r="B289" s="327"/>
      <c r="C289" s="168" t="s">
        <v>126</v>
      </c>
      <c r="D289" s="170">
        <v>5.3</v>
      </c>
      <c r="E289" s="170">
        <v>4.8</v>
      </c>
      <c r="F289" s="169">
        <v>12.1</v>
      </c>
      <c r="G289" s="170">
        <v>112</v>
      </c>
      <c r="H289" s="373" t="s">
        <v>208</v>
      </c>
    </row>
    <row r="290" spans="1:8" x14ac:dyDescent="0.35">
      <c r="A290" s="166" t="s">
        <v>23</v>
      </c>
      <c r="B290" s="167"/>
      <c r="C290" s="321" t="s">
        <v>274</v>
      </c>
      <c r="D290" s="316">
        <v>1</v>
      </c>
      <c r="E290" s="168">
        <v>1.2</v>
      </c>
      <c r="F290" s="168">
        <v>10</v>
      </c>
      <c r="G290" s="168">
        <v>55</v>
      </c>
      <c r="H290" s="373" t="s">
        <v>384</v>
      </c>
    </row>
    <row r="291" spans="1:8" ht="15" thickBot="1" x14ac:dyDescent="0.4">
      <c r="A291" s="166" t="s">
        <v>173</v>
      </c>
      <c r="B291" s="167"/>
      <c r="C291" s="315" t="s">
        <v>372</v>
      </c>
      <c r="D291" s="170">
        <v>3.5</v>
      </c>
      <c r="E291" s="169">
        <v>5.95</v>
      </c>
      <c r="F291" s="165">
        <v>12.9</v>
      </c>
      <c r="G291" s="170">
        <v>119.6</v>
      </c>
      <c r="H291" s="373" t="s">
        <v>174</v>
      </c>
    </row>
    <row r="292" spans="1:8" ht="15" thickBot="1" x14ac:dyDescent="0.4">
      <c r="A292" s="318" t="s">
        <v>29</v>
      </c>
      <c r="B292" s="319"/>
      <c r="C292" s="306">
        <v>360</v>
      </c>
      <c r="D292" s="306">
        <f>SUM(D288:D291)</f>
        <v>9.8000000000000007</v>
      </c>
      <c r="E292" s="306">
        <f>SUM(E288:E291)</f>
        <v>11.95</v>
      </c>
      <c r="F292" s="306">
        <f>SUM(F288:F291)</f>
        <v>35</v>
      </c>
      <c r="G292" s="306">
        <f>SUM(G288:G291)</f>
        <v>286.60000000000002</v>
      </c>
      <c r="H292" s="374"/>
    </row>
    <row r="293" spans="1:8" x14ac:dyDescent="0.35">
      <c r="A293" s="166" t="s">
        <v>52</v>
      </c>
      <c r="B293" s="167"/>
      <c r="C293" s="321">
        <v>100</v>
      </c>
      <c r="D293" s="170">
        <v>0.36</v>
      </c>
      <c r="E293" s="169">
        <v>0.36</v>
      </c>
      <c r="F293" s="165">
        <v>14</v>
      </c>
      <c r="G293" s="169">
        <v>60</v>
      </c>
      <c r="H293" s="373" t="s">
        <v>31</v>
      </c>
    </row>
    <row r="294" spans="1:8" ht="15" thickBot="1" x14ac:dyDescent="0.4">
      <c r="A294" s="166" t="s">
        <v>330</v>
      </c>
      <c r="B294" s="167"/>
      <c r="C294" s="321"/>
      <c r="D294" s="170"/>
      <c r="E294" s="169"/>
      <c r="F294" s="165"/>
      <c r="G294" s="169"/>
      <c r="H294" s="373"/>
    </row>
    <row r="295" spans="1:8" ht="15" thickBot="1" x14ac:dyDescent="0.4">
      <c r="A295" s="318" t="s">
        <v>29</v>
      </c>
      <c r="B295" s="319"/>
      <c r="C295" s="320">
        <v>100</v>
      </c>
      <c r="D295" s="306">
        <f>SUM(D293)</f>
        <v>0.36</v>
      </c>
      <c r="E295" s="306">
        <f>SUM(E293)</f>
        <v>0.36</v>
      </c>
      <c r="F295" s="306">
        <f>SUM(F293)</f>
        <v>14</v>
      </c>
      <c r="G295" s="306">
        <f>SUM(G293)</f>
        <v>60</v>
      </c>
      <c r="H295" s="374"/>
    </row>
    <row r="296" spans="1:8" ht="15" thickBot="1" x14ac:dyDescent="0.4">
      <c r="A296" s="318"/>
      <c r="B296" s="319"/>
      <c r="C296" s="320">
        <v>460</v>
      </c>
      <c r="D296" s="306">
        <f>D292+D295</f>
        <v>10.16</v>
      </c>
      <c r="E296" s="306">
        <f>E292+E295</f>
        <v>12.309999999999999</v>
      </c>
      <c r="F296" s="306">
        <f>F292+F295</f>
        <v>49</v>
      </c>
      <c r="G296" s="306">
        <f>G292+G295</f>
        <v>346.6</v>
      </c>
      <c r="H296" s="374"/>
    </row>
    <row r="297" spans="1:8" x14ac:dyDescent="0.35">
      <c r="A297" s="166"/>
      <c r="B297" s="167" t="s">
        <v>32</v>
      </c>
      <c r="C297" s="315"/>
      <c r="D297" s="169"/>
      <c r="E297" s="165"/>
      <c r="F297" s="169"/>
      <c r="G297" s="165"/>
      <c r="H297" s="373"/>
    </row>
    <row r="298" spans="1:8" x14ac:dyDescent="0.35">
      <c r="A298" s="166"/>
      <c r="B298" s="167"/>
      <c r="C298" s="315"/>
      <c r="D298" s="165"/>
      <c r="E298" s="165"/>
      <c r="F298" s="165"/>
      <c r="G298" s="165"/>
      <c r="H298" s="373"/>
    </row>
    <row r="299" spans="1:8" ht="29.25" customHeight="1" x14ac:dyDescent="0.35">
      <c r="A299" s="166" t="s">
        <v>84</v>
      </c>
      <c r="B299" s="167"/>
      <c r="C299" s="168">
        <v>30</v>
      </c>
      <c r="D299" s="165">
        <v>0.45</v>
      </c>
      <c r="E299" s="169">
        <v>0.2</v>
      </c>
      <c r="F299" s="165">
        <v>2</v>
      </c>
      <c r="G299" s="170">
        <v>11.6</v>
      </c>
      <c r="H299" s="373" t="s">
        <v>434</v>
      </c>
    </row>
    <row r="300" spans="1:8" ht="38.25" customHeight="1" x14ac:dyDescent="0.35">
      <c r="A300" s="166" t="s">
        <v>258</v>
      </c>
      <c r="B300" s="167"/>
      <c r="C300" s="315" t="s">
        <v>259</v>
      </c>
      <c r="D300" s="169">
        <v>4</v>
      </c>
      <c r="E300" s="165">
        <v>3</v>
      </c>
      <c r="F300" s="169">
        <v>10.7</v>
      </c>
      <c r="G300" s="165">
        <v>85.8</v>
      </c>
      <c r="H300" s="373" t="s">
        <v>331</v>
      </c>
    </row>
    <row r="301" spans="1:8" ht="24" customHeight="1" x14ac:dyDescent="0.35">
      <c r="A301" s="166" t="s">
        <v>123</v>
      </c>
      <c r="B301" s="167"/>
      <c r="C301" s="168">
        <v>50</v>
      </c>
      <c r="D301" s="170">
        <v>4.5</v>
      </c>
      <c r="E301" s="169">
        <v>6</v>
      </c>
      <c r="F301" s="165">
        <v>12.5</v>
      </c>
      <c r="G301" s="170">
        <v>122</v>
      </c>
      <c r="H301" s="373" t="s">
        <v>305</v>
      </c>
    </row>
    <row r="302" spans="1:8" ht="27" customHeight="1" x14ac:dyDescent="0.35">
      <c r="A302" s="166" t="s">
        <v>360</v>
      </c>
      <c r="B302" s="167"/>
      <c r="C302" s="168" t="s">
        <v>367</v>
      </c>
      <c r="D302" s="169">
        <v>4.13</v>
      </c>
      <c r="E302" s="169">
        <v>6.3</v>
      </c>
      <c r="F302" s="169">
        <v>21.1</v>
      </c>
      <c r="G302" s="169">
        <v>157.6</v>
      </c>
      <c r="H302" s="373" t="s">
        <v>359</v>
      </c>
    </row>
    <row r="303" spans="1:8" ht="15" customHeight="1" x14ac:dyDescent="0.35">
      <c r="A303" s="166" t="s">
        <v>378</v>
      </c>
      <c r="B303" s="167"/>
      <c r="C303" s="168">
        <v>150</v>
      </c>
      <c r="D303" s="170">
        <v>0.5</v>
      </c>
      <c r="E303" s="169">
        <v>2.5000000000000001E-2</v>
      </c>
      <c r="F303" s="165">
        <v>12.5</v>
      </c>
      <c r="G303" s="169">
        <v>52.1</v>
      </c>
      <c r="H303" s="373" t="s">
        <v>379</v>
      </c>
    </row>
    <row r="304" spans="1:8" ht="27" customHeight="1" thickBot="1" x14ac:dyDescent="0.4">
      <c r="A304" s="166" t="s">
        <v>50</v>
      </c>
      <c r="B304" s="167"/>
      <c r="C304" s="168">
        <v>30</v>
      </c>
      <c r="D304" s="168">
        <v>1.5</v>
      </c>
      <c r="E304" s="317">
        <v>0.3</v>
      </c>
      <c r="F304" s="168">
        <v>14.3</v>
      </c>
      <c r="G304" s="317">
        <v>65.900000000000006</v>
      </c>
      <c r="H304" s="373"/>
    </row>
    <row r="305" spans="1:8" ht="25.5" customHeight="1" thickBot="1" x14ac:dyDescent="0.4">
      <c r="A305" s="318" t="s">
        <v>29</v>
      </c>
      <c r="B305" s="319"/>
      <c r="C305" s="322">
        <v>533</v>
      </c>
      <c r="D305" s="307">
        <f>SUM(D299:D304)</f>
        <v>15.079999999999998</v>
      </c>
      <c r="E305" s="307">
        <f t="shared" ref="E305:G305" si="4">SUM(E299:E304)</f>
        <v>15.825000000000001</v>
      </c>
      <c r="F305" s="307">
        <f t="shared" si="4"/>
        <v>73.099999999999994</v>
      </c>
      <c r="G305" s="307">
        <f t="shared" si="4"/>
        <v>495</v>
      </c>
      <c r="H305" s="384"/>
    </row>
    <row r="306" spans="1:8" ht="37.5" customHeight="1" x14ac:dyDescent="0.35">
      <c r="A306" s="308"/>
      <c r="B306" s="309" t="s">
        <v>51</v>
      </c>
      <c r="C306" s="341"/>
      <c r="D306" s="301"/>
      <c r="E306" s="324"/>
      <c r="F306" s="325"/>
      <c r="G306" s="301"/>
      <c r="H306" s="372"/>
    </row>
    <row r="307" spans="1:8" ht="15" customHeight="1" x14ac:dyDescent="0.35">
      <c r="A307" s="166" t="s">
        <v>419</v>
      </c>
      <c r="B307" s="167"/>
      <c r="C307" s="168">
        <v>40</v>
      </c>
      <c r="D307" s="170">
        <v>2.6</v>
      </c>
      <c r="E307" s="170">
        <v>5.3</v>
      </c>
      <c r="F307" s="169">
        <v>31.8</v>
      </c>
      <c r="G307" s="170">
        <v>185</v>
      </c>
      <c r="H307" s="373" t="s">
        <v>236</v>
      </c>
    </row>
    <row r="308" spans="1:8" ht="21.75" customHeight="1" thickBot="1" x14ac:dyDescent="0.4">
      <c r="A308" s="166" t="s">
        <v>58</v>
      </c>
      <c r="B308" s="167"/>
      <c r="C308" s="168">
        <v>110</v>
      </c>
      <c r="D308" s="353">
        <v>3.1</v>
      </c>
      <c r="E308" s="168">
        <v>2.75</v>
      </c>
      <c r="F308" s="317">
        <v>4.4000000000000004</v>
      </c>
      <c r="G308" s="168">
        <v>54.8</v>
      </c>
      <c r="H308" s="373" t="s">
        <v>171</v>
      </c>
    </row>
    <row r="309" spans="1:8" ht="29.25" customHeight="1" x14ac:dyDescent="0.35">
      <c r="A309" s="166" t="s">
        <v>251</v>
      </c>
      <c r="B309" s="167"/>
      <c r="C309" s="168">
        <v>130</v>
      </c>
      <c r="D309" s="170">
        <v>6</v>
      </c>
      <c r="E309" s="169">
        <v>6.5</v>
      </c>
      <c r="F309" s="169">
        <v>15</v>
      </c>
      <c r="G309" s="170">
        <v>142.5</v>
      </c>
      <c r="H309" s="373" t="s">
        <v>253</v>
      </c>
    </row>
    <row r="310" spans="1:8" ht="15" customHeight="1" x14ac:dyDescent="0.35">
      <c r="A310" s="312" t="s">
        <v>172</v>
      </c>
      <c r="B310" s="95"/>
      <c r="C310" s="313" t="s">
        <v>293</v>
      </c>
      <c r="D310" s="314">
        <v>0.05</v>
      </c>
      <c r="E310" s="172">
        <v>0.01</v>
      </c>
      <c r="F310" s="171">
        <v>4.42</v>
      </c>
      <c r="G310" s="172">
        <v>18</v>
      </c>
      <c r="H310" s="373" t="s">
        <v>285</v>
      </c>
    </row>
    <row r="311" spans="1:8" ht="15" customHeight="1" thickBot="1" x14ac:dyDescent="0.4">
      <c r="A311" s="166" t="s">
        <v>42</v>
      </c>
      <c r="B311" s="167"/>
      <c r="C311" s="321">
        <v>20</v>
      </c>
      <c r="D311" s="329">
        <v>1.6</v>
      </c>
      <c r="E311" s="330">
        <v>0.2</v>
      </c>
      <c r="F311" s="331">
        <v>9.8000000000000007</v>
      </c>
      <c r="G311" s="332">
        <v>47</v>
      </c>
      <c r="H311" s="373"/>
    </row>
    <row r="312" spans="1:8" ht="15" customHeight="1" thickBot="1" x14ac:dyDescent="0.4">
      <c r="A312" s="318" t="s">
        <v>29</v>
      </c>
      <c r="B312" s="319"/>
      <c r="C312" s="322">
        <v>464</v>
      </c>
      <c r="D312" s="306">
        <f>SUM(D307:D311)</f>
        <v>13.35</v>
      </c>
      <c r="E312" s="306">
        <f>SUM(E307:E311)</f>
        <v>14.76</v>
      </c>
      <c r="F312" s="306">
        <f>SUM(F307:F311)</f>
        <v>65.42</v>
      </c>
      <c r="G312" s="306">
        <f>SUM(G307:G311)</f>
        <v>447.3</v>
      </c>
      <c r="H312" s="385"/>
    </row>
    <row r="313" spans="1:8" ht="15" customHeight="1" thickBot="1" x14ac:dyDescent="0.4">
      <c r="A313" s="318" t="s">
        <v>65</v>
      </c>
      <c r="B313" s="319"/>
      <c r="C313" s="306">
        <f>C292+C295+C305+C312</f>
        <v>1457</v>
      </c>
      <c r="D313" s="363">
        <f>D292+D295+D305+D312</f>
        <v>38.589999999999996</v>
      </c>
      <c r="E313" s="363">
        <f>E292+E295+E305+E312</f>
        <v>42.894999999999996</v>
      </c>
      <c r="F313" s="363">
        <f>F292+F295+F305+F312</f>
        <v>187.51999999999998</v>
      </c>
      <c r="G313" s="363">
        <f>G292+G295+G305+G312</f>
        <v>1288.9000000000001</v>
      </c>
      <c r="H313" s="374"/>
    </row>
    <row r="314" spans="1:8" ht="15" customHeight="1" thickBot="1" x14ac:dyDescent="0.4">
      <c r="A314" s="318" t="s">
        <v>179</v>
      </c>
      <c r="B314" s="319"/>
      <c r="C314" s="322">
        <f>C36+C68+C98+C129+C158+C188+C220+C250+C282+C313</f>
        <v>14414.5</v>
      </c>
      <c r="D314" s="306">
        <f>SUM(D36+D68+D98+D129+D158+D188+D220+D250+D282+D313)</f>
        <v>384.21</v>
      </c>
      <c r="E314" s="306">
        <f>SUM(E36+E68+E98+E129+E158+E188+E220+E250+E282+E313)</f>
        <v>428.70499999999998</v>
      </c>
      <c r="F314" s="306">
        <f>SUM(F36+F68+F98+F129+F158+F188+F220+F250+F282+F313)</f>
        <v>1847.49</v>
      </c>
      <c r="G314" s="306">
        <f>SUM(G36+G68+G98+G129+G158+G188+G220+G250+G282+G313)</f>
        <v>12748.5</v>
      </c>
      <c r="H314" s="374"/>
    </row>
    <row r="315" spans="1:8" ht="15" customHeight="1" x14ac:dyDescent="0.35">
      <c r="A315" s="91" t="s">
        <v>134</v>
      </c>
      <c r="B315" s="167"/>
      <c r="C315" s="167"/>
      <c r="D315" s="96"/>
      <c r="E315" s="96"/>
      <c r="F315" s="96"/>
      <c r="G315" s="96"/>
      <c r="H315" s="386"/>
    </row>
    <row r="316" spans="1:8" ht="15" customHeight="1" x14ac:dyDescent="0.35">
      <c r="A316" s="465" t="s">
        <v>273</v>
      </c>
      <c r="B316" s="465"/>
      <c r="C316" s="465"/>
      <c r="D316" s="465"/>
      <c r="E316" s="465"/>
      <c r="F316" s="465"/>
      <c r="G316" s="465"/>
      <c r="H316" s="386"/>
    </row>
    <row r="317" spans="1:8" ht="28.5" customHeight="1" x14ac:dyDescent="0.35">
      <c r="A317" s="464" t="s">
        <v>135</v>
      </c>
      <c r="B317" s="464"/>
      <c r="C317" s="464"/>
      <c r="D317" s="464"/>
      <c r="E317" s="464"/>
      <c r="F317" s="464"/>
      <c r="G317" s="464"/>
      <c r="H317" s="386"/>
    </row>
    <row r="318" spans="1:8" ht="15" customHeight="1" x14ac:dyDescent="0.35">
      <c r="A318" s="464" t="s">
        <v>303</v>
      </c>
      <c r="B318" s="464"/>
      <c r="C318" s="464"/>
      <c r="D318" s="464"/>
      <c r="E318" s="464"/>
      <c r="F318" s="464"/>
      <c r="G318" s="464"/>
      <c r="H318" s="386"/>
    </row>
    <row r="319" spans="1:8" ht="15" customHeight="1" x14ac:dyDescent="0.35">
      <c r="A319" s="464" t="s">
        <v>304</v>
      </c>
      <c r="B319" s="464"/>
      <c r="C319" s="464"/>
      <c r="D319" s="464"/>
      <c r="E319" s="464"/>
      <c r="F319" s="464"/>
      <c r="G319" s="464"/>
      <c r="H319" s="386"/>
    </row>
    <row r="320" spans="1:8" ht="36.75" customHeight="1" x14ac:dyDescent="0.35">
      <c r="A320" s="464" t="s">
        <v>136</v>
      </c>
      <c r="B320" s="464"/>
      <c r="C320" s="464"/>
      <c r="D320" s="464"/>
      <c r="E320" s="464"/>
      <c r="F320" s="464"/>
      <c r="G320" s="464"/>
      <c r="H320" s="386"/>
    </row>
    <row r="321" spans="1:8" ht="15" customHeight="1" x14ac:dyDescent="0.35">
      <c r="A321" s="464" t="s">
        <v>265</v>
      </c>
      <c r="B321" s="464"/>
      <c r="C321" s="464"/>
      <c r="D321" s="464"/>
      <c r="E321" s="464"/>
      <c r="F321" s="464"/>
      <c r="G321" s="464"/>
      <c r="H321" s="386"/>
    </row>
    <row r="322" spans="1:8" ht="15" customHeight="1" x14ac:dyDescent="0.35">
      <c r="A322" s="464" t="s">
        <v>241</v>
      </c>
      <c r="B322" s="464"/>
      <c r="C322" s="464"/>
      <c r="D322" s="464"/>
      <c r="E322" s="464"/>
      <c r="F322" s="464"/>
      <c r="G322" s="464"/>
      <c r="H322" s="386"/>
    </row>
    <row r="323" spans="1:8" ht="15" customHeight="1" x14ac:dyDescent="0.35">
      <c r="A323" s="464" t="s">
        <v>267</v>
      </c>
      <c r="B323" s="464"/>
      <c r="C323" s="464"/>
      <c r="D323" s="464"/>
      <c r="E323" s="464"/>
      <c r="F323" s="464"/>
      <c r="G323" s="464"/>
      <c r="H323" s="386"/>
    </row>
    <row r="324" spans="1:8" ht="15" customHeight="1" x14ac:dyDescent="0.35">
      <c r="A324" s="464" t="s">
        <v>266</v>
      </c>
      <c r="B324" s="464"/>
      <c r="C324" s="464"/>
      <c r="D324" s="464"/>
      <c r="E324" s="464"/>
      <c r="F324" s="464"/>
      <c r="G324" s="464"/>
      <c r="H324" s="386"/>
    </row>
    <row r="325" spans="1:8" ht="15" customHeight="1" x14ac:dyDescent="0.35">
      <c r="A325" s="464" t="s">
        <v>137</v>
      </c>
      <c r="B325" s="464"/>
      <c r="C325" s="464"/>
      <c r="D325" s="464"/>
      <c r="E325" s="464"/>
      <c r="F325" s="464"/>
      <c r="G325" s="464"/>
      <c r="H325" s="386"/>
    </row>
    <row r="326" spans="1:8" ht="15" customHeight="1" x14ac:dyDescent="0.35">
      <c r="A326" s="464" t="s">
        <v>268</v>
      </c>
      <c r="B326" s="464"/>
      <c r="C326" s="464"/>
      <c r="D326" s="464"/>
      <c r="E326" s="464"/>
      <c r="F326" s="464"/>
      <c r="G326" s="464"/>
      <c r="H326" s="386"/>
    </row>
    <row r="327" spans="1:8" ht="22.5" customHeight="1" x14ac:dyDescent="0.35">
      <c r="A327" s="464" t="s">
        <v>242</v>
      </c>
      <c r="B327" s="464"/>
      <c r="C327" s="464"/>
      <c r="D327" s="464"/>
      <c r="E327" s="464"/>
      <c r="F327" s="464"/>
      <c r="G327" s="464"/>
      <c r="H327" s="386"/>
    </row>
    <row r="328" spans="1:8" ht="34.5" customHeight="1" x14ac:dyDescent="0.35">
      <c r="A328" s="464" t="s">
        <v>243</v>
      </c>
      <c r="B328" s="464"/>
      <c r="C328" s="464"/>
      <c r="D328" s="464"/>
      <c r="E328" s="464"/>
      <c r="F328" s="464"/>
      <c r="G328" s="464"/>
      <c r="H328" s="386"/>
    </row>
    <row r="329" spans="1:8" ht="15.75" customHeight="1" x14ac:dyDescent="0.35">
      <c r="A329" s="465" t="s">
        <v>244</v>
      </c>
      <c r="B329" s="465"/>
      <c r="C329" s="465"/>
      <c r="D329" s="465"/>
      <c r="E329" s="465"/>
      <c r="F329" s="465"/>
      <c r="G329" s="465"/>
      <c r="H329" s="386"/>
    </row>
    <row r="330" spans="1:8" ht="15.75" customHeight="1" x14ac:dyDescent="0.35">
      <c r="A330" s="465" t="s">
        <v>277</v>
      </c>
      <c r="B330" s="465"/>
      <c r="C330" s="465"/>
      <c r="D330" s="465"/>
      <c r="E330" s="465"/>
      <c r="F330" s="465"/>
      <c r="G330" s="465"/>
      <c r="H330" s="386"/>
    </row>
    <row r="331" spans="1:8" ht="15.75" customHeight="1" x14ac:dyDescent="0.35">
      <c r="A331" s="464" t="s">
        <v>245</v>
      </c>
      <c r="B331" s="464"/>
      <c r="C331" s="464"/>
      <c r="D331" s="464"/>
      <c r="E331" s="464"/>
      <c r="F331" s="464"/>
      <c r="G331" s="464"/>
      <c r="H331" s="386"/>
    </row>
    <row r="332" spans="1:8" x14ac:dyDescent="0.35">
      <c r="A332" s="464" t="s">
        <v>271</v>
      </c>
      <c r="B332" s="464"/>
      <c r="C332" s="464"/>
      <c r="D332" s="464"/>
      <c r="E332" s="464"/>
      <c r="F332" s="464"/>
      <c r="G332" s="464"/>
      <c r="H332" s="386"/>
    </row>
    <row r="333" spans="1:8" x14ac:dyDescent="0.35">
      <c r="A333" s="464" t="s">
        <v>269</v>
      </c>
      <c r="B333" s="464"/>
      <c r="C333" s="464"/>
      <c r="D333" s="464"/>
      <c r="E333" s="464"/>
      <c r="F333" s="464"/>
      <c r="G333" s="464"/>
      <c r="H333" s="386"/>
    </row>
    <row r="334" spans="1:8" x14ac:dyDescent="0.35">
      <c r="A334" s="464" t="s">
        <v>272</v>
      </c>
      <c r="B334" s="464"/>
      <c r="C334" s="464"/>
      <c r="D334" s="464"/>
      <c r="E334" s="464"/>
      <c r="F334" s="464"/>
      <c r="G334" s="464"/>
      <c r="H334" s="386"/>
    </row>
    <row r="335" spans="1:8" x14ac:dyDescent="0.35">
      <c r="A335" s="464" t="s">
        <v>270</v>
      </c>
      <c r="B335" s="464"/>
      <c r="C335" s="464"/>
      <c r="D335" s="464"/>
      <c r="E335" s="464"/>
      <c r="F335" s="464"/>
      <c r="G335" s="464"/>
      <c r="H335" s="386"/>
    </row>
    <row r="336" spans="1:8" x14ac:dyDescent="0.35">
      <c r="A336" s="464" t="s">
        <v>440</v>
      </c>
      <c r="B336" s="464"/>
      <c r="C336" s="464"/>
      <c r="D336" s="464"/>
      <c r="E336" s="464"/>
      <c r="F336" s="464"/>
      <c r="G336" s="464"/>
      <c r="H336" s="386"/>
    </row>
    <row r="337" spans="1:8" x14ac:dyDescent="0.35">
      <c r="A337" s="464" t="s">
        <v>138</v>
      </c>
      <c r="B337" s="464"/>
      <c r="C337" s="464"/>
      <c r="D337" s="464"/>
      <c r="E337" s="464"/>
      <c r="F337" s="464"/>
      <c r="G337" s="464"/>
      <c r="H337" s="386"/>
    </row>
    <row r="338" spans="1:8" x14ac:dyDescent="0.35">
      <c r="A338" s="464" t="s">
        <v>139</v>
      </c>
      <c r="B338" s="464"/>
      <c r="C338" s="464"/>
      <c r="D338" s="464"/>
      <c r="E338" s="464"/>
      <c r="F338" s="464"/>
      <c r="G338" s="464"/>
      <c r="H338" s="386"/>
    </row>
    <row r="339" spans="1:8" x14ac:dyDescent="0.35">
      <c r="A339" s="464" t="s">
        <v>140</v>
      </c>
      <c r="B339" s="464"/>
      <c r="C339" s="464"/>
      <c r="D339" s="464"/>
      <c r="E339" s="464"/>
      <c r="F339" s="464"/>
      <c r="G339" s="464"/>
      <c r="H339" s="386"/>
    </row>
    <row r="340" spans="1:8" x14ac:dyDescent="0.35">
      <c r="A340" s="464" t="s">
        <v>141</v>
      </c>
      <c r="B340" s="464"/>
      <c r="C340" s="464"/>
      <c r="D340" s="464"/>
      <c r="E340" s="464"/>
      <c r="F340" s="464"/>
      <c r="G340" s="464"/>
      <c r="H340" s="386"/>
    </row>
    <row r="341" spans="1:8" x14ac:dyDescent="0.35">
      <c r="A341" s="464" t="s">
        <v>142</v>
      </c>
      <c r="B341" s="464"/>
      <c r="C341" s="464"/>
      <c r="D341" s="464"/>
      <c r="E341" s="464"/>
      <c r="F341" s="464"/>
      <c r="G341" s="464"/>
      <c r="H341" s="386"/>
    </row>
    <row r="342" spans="1:8" x14ac:dyDescent="0.35">
      <c r="D342" s="152"/>
      <c r="E342" s="152"/>
      <c r="F342" s="152"/>
      <c r="G342" s="152"/>
    </row>
    <row r="348" spans="1:8" x14ac:dyDescent="0.35">
      <c r="D348" s="152"/>
      <c r="E348" s="152"/>
      <c r="F348" s="152"/>
      <c r="G348" s="152"/>
    </row>
    <row r="349" spans="1:8" x14ac:dyDescent="0.35">
      <c r="D349" s="152"/>
      <c r="E349" s="152"/>
      <c r="F349" s="152"/>
      <c r="G349" s="152"/>
    </row>
    <row r="350" spans="1:8" x14ac:dyDescent="0.35">
      <c r="D350" s="152"/>
      <c r="E350" s="152"/>
      <c r="F350" s="152"/>
      <c r="G350" s="152"/>
    </row>
    <row r="351" spans="1:8" x14ac:dyDescent="0.35">
      <c r="D351" s="152"/>
      <c r="E351" s="152"/>
      <c r="F351" s="152"/>
      <c r="G351" s="152"/>
    </row>
    <row r="352" spans="1:8" x14ac:dyDescent="0.35">
      <c r="D352" s="152"/>
      <c r="E352" s="152"/>
      <c r="F352" s="152"/>
      <c r="G352" s="152"/>
    </row>
    <row r="353" spans="4:7" x14ac:dyDescent="0.35">
      <c r="D353" s="152"/>
      <c r="E353" s="152"/>
      <c r="F353" s="152"/>
      <c r="G353" s="152"/>
    </row>
    <row r="354" spans="4:7" x14ac:dyDescent="0.35">
      <c r="D354" s="152"/>
      <c r="E354" s="152"/>
      <c r="F354" s="152"/>
      <c r="G354" s="152"/>
    </row>
    <row r="355" spans="4:7" x14ac:dyDescent="0.35">
      <c r="D355" s="152"/>
      <c r="E355" s="152"/>
      <c r="F355" s="152"/>
      <c r="G355" s="152"/>
    </row>
    <row r="356" spans="4:7" x14ac:dyDescent="0.35">
      <c r="D356" s="152"/>
      <c r="E356" s="152"/>
      <c r="F356" s="152"/>
      <c r="G356" s="152"/>
    </row>
    <row r="357" spans="4:7" x14ac:dyDescent="0.35">
      <c r="D357" s="152"/>
      <c r="E357" s="152"/>
      <c r="F357" s="152"/>
      <c r="G357" s="152"/>
    </row>
    <row r="358" spans="4:7" x14ac:dyDescent="0.35">
      <c r="D358" s="152"/>
      <c r="E358" s="152"/>
      <c r="F358" s="152"/>
      <c r="G358" s="152"/>
    </row>
    <row r="359" spans="4:7" x14ac:dyDescent="0.35">
      <c r="D359" s="152"/>
      <c r="E359" s="152"/>
      <c r="F359" s="152"/>
      <c r="G359" s="152"/>
    </row>
    <row r="360" spans="4:7" x14ac:dyDescent="0.35">
      <c r="D360" s="152"/>
      <c r="E360" s="152"/>
      <c r="F360" s="152"/>
      <c r="G360" s="152"/>
    </row>
    <row r="361" spans="4:7" x14ac:dyDescent="0.35">
      <c r="D361" s="152"/>
      <c r="E361" s="152"/>
      <c r="F361" s="152"/>
      <c r="G361" s="152"/>
    </row>
    <row r="362" spans="4:7" x14ac:dyDescent="0.35">
      <c r="D362" s="152"/>
      <c r="E362" s="152"/>
      <c r="F362" s="152"/>
      <c r="G362" s="152"/>
    </row>
    <row r="363" spans="4:7" x14ac:dyDescent="0.35">
      <c r="D363" s="152"/>
      <c r="E363" s="152"/>
      <c r="F363" s="152"/>
      <c r="G363" s="152"/>
    </row>
    <row r="364" spans="4:7" x14ac:dyDescent="0.35">
      <c r="D364" s="152"/>
      <c r="E364" s="152"/>
      <c r="F364" s="152"/>
      <c r="G364" s="152"/>
    </row>
    <row r="365" spans="4:7" x14ac:dyDescent="0.35">
      <c r="D365" s="152"/>
      <c r="E365" s="152"/>
      <c r="F365" s="152"/>
      <c r="G365" s="152"/>
    </row>
    <row r="366" spans="4:7" x14ac:dyDescent="0.35">
      <c r="D366" s="152"/>
      <c r="E366" s="152"/>
      <c r="F366" s="152"/>
      <c r="G366" s="152"/>
    </row>
    <row r="367" spans="4:7" x14ac:dyDescent="0.35">
      <c r="D367" s="152"/>
      <c r="E367" s="152"/>
      <c r="F367" s="152"/>
      <c r="G367" s="152"/>
    </row>
    <row r="368" spans="4:7" x14ac:dyDescent="0.35">
      <c r="D368" s="152"/>
      <c r="E368" s="152"/>
      <c r="F368" s="152"/>
      <c r="G368" s="152"/>
    </row>
    <row r="369" spans="4:7" x14ac:dyDescent="0.35">
      <c r="D369" s="152"/>
      <c r="E369" s="152"/>
      <c r="F369" s="152"/>
      <c r="G369" s="152"/>
    </row>
    <row r="370" spans="4:7" x14ac:dyDescent="0.35">
      <c r="D370" s="152"/>
      <c r="E370" s="152"/>
      <c r="F370" s="152"/>
      <c r="G370" s="152"/>
    </row>
    <row r="371" spans="4:7" x14ac:dyDescent="0.35">
      <c r="D371" s="152"/>
      <c r="E371" s="152"/>
      <c r="F371" s="152"/>
      <c r="G371" s="152"/>
    </row>
    <row r="372" spans="4:7" x14ac:dyDescent="0.35">
      <c r="D372" s="152"/>
      <c r="E372" s="152"/>
      <c r="F372" s="152"/>
      <c r="G372" s="152"/>
    </row>
    <row r="373" spans="4:7" x14ac:dyDescent="0.35">
      <c r="D373" s="152"/>
      <c r="E373" s="152"/>
      <c r="F373" s="152"/>
      <c r="G373" s="152"/>
    </row>
    <row r="374" spans="4:7" x14ac:dyDescent="0.35">
      <c r="D374" s="152"/>
      <c r="E374" s="152"/>
      <c r="F374" s="152"/>
      <c r="G374" s="152"/>
    </row>
    <row r="375" spans="4:7" x14ac:dyDescent="0.35">
      <c r="D375" s="152"/>
      <c r="E375" s="152"/>
      <c r="F375" s="152"/>
      <c r="G375" s="152"/>
    </row>
    <row r="376" spans="4:7" x14ac:dyDescent="0.35">
      <c r="D376" s="152"/>
      <c r="E376" s="152"/>
      <c r="F376" s="152"/>
      <c r="G376" s="152"/>
    </row>
    <row r="377" spans="4:7" x14ac:dyDescent="0.35">
      <c r="D377" s="152"/>
      <c r="E377" s="152"/>
      <c r="F377" s="152"/>
      <c r="G377" s="152"/>
    </row>
    <row r="378" spans="4:7" x14ac:dyDescent="0.35">
      <c r="D378" s="152"/>
      <c r="E378" s="152"/>
      <c r="F378" s="152"/>
      <c r="G378" s="152"/>
    </row>
    <row r="379" spans="4:7" x14ac:dyDescent="0.35">
      <c r="D379" s="152"/>
      <c r="E379" s="152"/>
      <c r="F379" s="152"/>
      <c r="G379" s="152"/>
    </row>
    <row r="380" spans="4:7" x14ac:dyDescent="0.35">
      <c r="D380" s="152"/>
      <c r="E380" s="152"/>
      <c r="F380" s="152"/>
      <c r="G380" s="152"/>
    </row>
    <row r="381" spans="4:7" x14ac:dyDescent="0.35">
      <c r="D381" s="152"/>
      <c r="E381" s="152"/>
      <c r="F381" s="152"/>
      <c r="G381" s="152"/>
    </row>
    <row r="382" spans="4:7" x14ac:dyDescent="0.35">
      <c r="D382" s="152"/>
      <c r="E382" s="152"/>
      <c r="F382" s="152"/>
      <c r="G382" s="152"/>
    </row>
    <row r="383" spans="4:7" x14ac:dyDescent="0.35">
      <c r="D383" s="152"/>
      <c r="E383" s="152"/>
      <c r="F383" s="152"/>
      <c r="G383" s="152"/>
    </row>
    <row r="390" spans="4:7" x14ac:dyDescent="0.35">
      <c r="D390" s="152"/>
      <c r="E390" s="152"/>
      <c r="F390" s="152"/>
      <c r="G390" s="152"/>
    </row>
    <row r="391" spans="4:7" x14ac:dyDescent="0.35">
      <c r="D391" s="152"/>
      <c r="E391" s="152"/>
      <c r="F391" s="152"/>
      <c r="G391" s="152"/>
    </row>
    <row r="392" spans="4:7" x14ac:dyDescent="0.35">
      <c r="D392" s="152"/>
      <c r="E392" s="152"/>
      <c r="F392" s="152"/>
      <c r="G392" s="152"/>
    </row>
    <row r="393" spans="4:7" x14ac:dyDescent="0.35">
      <c r="D393" s="152"/>
      <c r="E393" s="152"/>
      <c r="F393" s="152"/>
      <c r="G393" s="152"/>
    </row>
    <row r="397" spans="4:7" x14ac:dyDescent="0.35">
      <c r="D397" s="152"/>
      <c r="E397" s="152"/>
      <c r="F397" s="152"/>
      <c r="G397" s="152"/>
    </row>
    <row r="398" spans="4:7" x14ac:dyDescent="0.35">
      <c r="D398" s="152"/>
      <c r="E398" s="152"/>
      <c r="F398" s="152"/>
      <c r="G398" s="152"/>
    </row>
    <row r="399" spans="4:7" x14ac:dyDescent="0.35">
      <c r="D399" s="152"/>
      <c r="E399" s="152"/>
      <c r="F399" s="152"/>
      <c r="G399" s="152"/>
    </row>
    <row r="400" spans="4:7" x14ac:dyDescent="0.35">
      <c r="D400" s="152"/>
      <c r="E400" s="152"/>
      <c r="F400" s="152"/>
      <c r="G400" s="152"/>
    </row>
    <row r="401" spans="4:7" x14ac:dyDescent="0.35">
      <c r="D401" s="152"/>
      <c r="E401" s="152"/>
      <c r="F401" s="152"/>
      <c r="G401" s="152"/>
    </row>
    <row r="402" spans="4:7" x14ac:dyDescent="0.35">
      <c r="D402" s="152"/>
      <c r="E402" s="152"/>
      <c r="F402" s="152"/>
      <c r="G402" s="152"/>
    </row>
    <row r="403" spans="4:7" x14ac:dyDescent="0.35">
      <c r="D403" s="152"/>
      <c r="E403" s="152"/>
      <c r="F403" s="152"/>
      <c r="G403" s="152"/>
    </row>
    <row r="404" spans="4:7" x14ac:dyDescent="0.35">
      <c r="D404" s="152"/>
      <c r="E404" s="152"/>
      <c r="F404" s="152"/>
      <c r="G404" s="152"/>
    </row>
    <row r="405" spans="4:7" x14ac:dyDescent="0.35">
      <c r="D405" s="152"/>
      <c r="E405" s="152"/>
      <c r="F405" s="152"/>
      <c r="G405" s="152"/>
    </row>
    <row r="406" spans="4:7" x14ac:dyDescent="0.35">
      <c r="D406" s="152"/>
      <c r="E406" s="152"/>
      <c r="F406" s="152"/>
      <c r="G406" s="152"/>
    </row>
    <row r="407" spans="4:7" x14ac:dyDescent="0.35">
      <c r="D407" s="152"/>
      <c r="E407" s="152"/>
      <c r="F407" s="152"/>
      <c r="G407" s="152"/>
    </row>
    <row r="408" spans="4:7" x14ac:dyDescent="0.35">
      <c r="D408" s="152"/>
      <c r="E408" s="152"/>
      <c r="F408" s="152"/>
      <c r="G408" s="152"/>
    </row>
    <row r="409" spans="4:7" x14ac:dyDescent="0.35">
      <c r="D409" s="152"/>
      <c r="E409" s="152"/>
      <c r="F409" s="152"/>
      <c r="G409" s="152"/>
    </row>
    <row r="410" spans="4:7" x14ac:dyDescent="0.35">
      <c r="D410" s="152"/>
      <c r="E410" s="152"/>
      <c r="F410" s="152"/>
      <c r="G410" s="152"/>
    </row>
    <row r="411" spans="4:7" x14ac:dyDescent="0.35">
      <c r="D411" s="152"/>
      <c r="E411" s="152"/>
      <c r="F411" s="152"/>
      <c r="G411" s="152"/>
    </row>
    <row r="412" spans="4:7" x14ac:dyDescent="0.35">
      <c r="D412" s="152"/>
      <c r="E412" s="152"/>
      <c r="F412" s="152"/>
      <c r="G412" s="152"/>
    </row>
    <row r="413" spans="4:7" x14ac:dyDescent="0.35">
      <c r="D413" s="152"/>
      <c r="E413" s="152"/>
      <c r="F413" s="152"/>
      <c r="G413" s="152"/>
    </row>
    <row r="414" spans="4:7" x14ac:dyDescent="0.35">
      <c r="D414" s="152"/>
      <c r="E414" s="152"/>
      <c r="F414" s="152"/>
      <c r="G414" s="152"/>
    </row>
    <row r="415" spans="4:7" x14ac:dyDescent="0.35">
      <c r="D415" s="152"/>
      <c r="E415" s="152"/>
      <c r="F415" s="152"/>
      <c r="G415" s="152"/>
    </row>
    <row r="416" spans="4:7" x14ac:dyDescent="0.35">
      <c r="D416" s="152"/>
      <c r="E416" s="152"/>
      <c r="F416" s="152"/>
      <c r="G416" s="152"/>
    </row>
    <row r="417" spans="4:7" x14ac:dyDescent="0.35">
      <c r="D417" s="152"/>
      <c r="E417" s="152"/>
      <c r="F417" s="152"/>
      <c r="G417" s="152"/>
    </row>
    <row r="418" spans="4:7" x14ac:dyDescent="0.35">
      <c r="D418" s="152"/>
      <c r="E418" s="152"/>
      <c r="F418" s="152"/>
      <c r="G418" s="152"/>
    </row>
    <row r="419" spans="4:7" x14ac:dyDescent="0.35">
      <c r="D419" s="152"/>
      <c r="E419" s="152"/>
      <c r="F419" s="152"/>
      <c r="G419" s="152"/>
    </row>
    <row r="420" spans="4:7" x14ac:dyDescent="0.35">
      <c r="D420" s="152"/>
      <c r="E420" s="152"/>
      <c r="F420" s="152"/>
      <c r="G420" s="152"/>
    </row>
    <row r="421" spans="4:7" x14ac:dyDescent="0.35">
      <c r="D421" s="152"/>
      <c r="E421" s="152"/>
      <c r="F421" s="152"/>
      <c r="G421" s="152"/>
    </row>
    <row r="422" spans="4:7" x14ac:dyDescent="0.35">
      <c r="D422" s="152"/>
      <c r="E422" s="152"/>
      <c r="F422" s="152"/>
      <c r="G422" s="152"/>
    </row>
    <row r="423" spans="4:7" x14ac:dyDescent="0.35">
      <c r="D423" s="152"/>
      <c r="E423" s="152"/>
      <c r="F423" s="152"/>
      <c r="G423" s="152"/>
    </row>
    <row r="424" spans="4:7" x14ac:dyDescent="0.35">
      <c r="D424" s="152"/>
      <c r="E424" s="152"/>
      <c r="F424" s="152"/>
      <c r="G424" s="152"/>
    </row>
    <row r="425" spans="4:7" x14ac:dyDescent="0.35">
      <c r="D425" s="152"/>
      <c r="E425" s="152"/>
      <c r="F425" s="152"/>
      <c r="G425" s="152"/>
    </row>
    <row r="426" spans="4:7" x14ac:dyDescent="0.35">
      <c r="D426" s="152"/>
      <c r="E426" s="152"/>
      <c r="F426" s="152"/>
      <c r="G426" s="152"/>
    </row>
    <row r="427" spans="4:7" x14ac:dyDescent="0.35">
      <c r="D427" s="152"/>
      <c r="E427" s="152"/>
      <c r="F427" s="152"/>
      <c r="G427" s="152"/>
    </row>
    <row r="428" spans="4:7" x14ac:dyDescent="0.35">
      <c r="D428" s="152"/>
      <c r="E428" s="152"/>
      <c r="F428" s="152"/>
      <c r="G428" s="152"/>
    </row>
    <row r="429" spans="4:7" x14ac:dyDescent="0.35">
      <c r="D429" s="152"/>
      <c r="E429" s="152"/>
      <c r="F429" s="152"/>
      <c r="G429" s="152"/>
    </row>
    <row r="430" spans="4:7" x14ac:dyDescent="0.35">
      <c r="D430" s="152"/>
      <c r="E430" s="152"/>
      <c r="F430" s="152"/>
      <c r="G430" s="152"/>
    </row>
    <row r="431" spans="4:7" x14ac:dyDescent="0.35">
      <c r="D431" s="152"/>
      <c r="E431" s="152"/>
      <c r="F431" s="152"/>
      <c r="G431" s="152"/>
    </row>
    <row r="432" spans="4:7" x14ac:dyDescent="0.35">
      <c r="D432" s="152"/>
      <c r="E432" s="152"/>
      <c r="F432" s="152"/>
      <c r="G432" s="152"/>
    </row>
    <row r="437" spans="4:7" x14ac:dyDescent="0.35">
      <c r="D437" s="152"/>
      <c r="E437" s="152"/>
      <c r="F437" s="152"/>
      <c r="G437" s="152"/>
    </row>
    <row r="445" spans="4:7" x14ac:dyDescent="0.35">
      <c r="D445" s="152"/>
      <c r="E445" s="152"/>
      <c r="F445" s="152"/>
      <c r="G445" s="152"/>
    </row>
    <row r="446" spans="4:7" x14ac:dyDescent="0.35">
      <c r="D446" s="152"/>
      <c r="E446" s="152"/>
      <c r="F446" s="152"/>
      <c r="G446" s="152"/>
    </row>
    <row r="447" spans="4:7" x14ac:dyDescent="0.35">
      <c r="D447" s="152"/>
      <c r="E447" s="152"/>
      <c r="F447" s="152"/>
      <c r="G447" s="152"/>
    </row>
    <row r="448" spans="4:7" x14ac:dyDescent="0.35">
      <c r="D448" s="152"/>
      <c r="E448" s="152"/>
      <c r="F448" s="152"/>
      <c r="G448" s="152"/>
    </row>
    <row r="449" spans="4:7" x14ac:dyDescent="0.35">
      <c r="D449" s="152"/>
      <c r="E449" s="152"/>
      <c r="F449" s="152"/>
      <c r="G449" s="152"/>
    </row>
    <row r="450" spans="4:7" x14ac:dyDescent="0.35">
      <c r="D450" s="152"/>
      <c r="E450" s="152"/>
      <c r="F450" s="152"/>
      <c r="G450" s="152"/>
    </row>
    <row r="451" spans="4:7" x14ac:dyDescent="0.35">
      <c r="D451" s="152"/>
      <c r="E451" s="152"/>
      <c r="F451" s="152"/>
      <c r="G451" s="152"/>
    </row>
    <row r="452" spans="4:7" x14ac:dyDescent="0.35">
      <c r="D452" s="152"/>
      <c r="E452" s="152"/>
      <c r="F452" s="152"/>
      <c r="G452" s="152"/>
    </row>
    <row r="453" spans="4:7" x14ac:dyDescent="0.35">
      <c r="D453" s="152"/>
      <c r="E453" s="152"/>
      <c r="F453" s="152"/>
      <c r="G453" s="152"/>
    </row>
    <row r="454" spans="4:7" x14ac:dyDescent="0.35">
      <c r="D454" s="152"/>
      <c r="E454" s="152"/>
      <c r="F454" s="152"/>
      <c r="G454" s="152"/>
    </row>
    <row r="455" spans="4:7" x14ac:dyDescent="0.35">
      <c r="D455" s="152"/>
      <c r="E455" s="152"/>
      <c r="F455" s="152"/>
      <c r="G455" s="152"/>
    </row>
    <row r="456" spans="4:7" x14ac:dyDescent="0.35">
      <c r="D456" s="152"/>
      <c r="E456" s="152"/>
      <c r="F456" s="152"/>
      <c r="G456" s="152"/>
    </row>
    <row r="457" spans="4:7" x14ac:dyDescent="0.35">
      <c r="D457" s="152"/>
      <c r="E457" s="152"/>
      <c r="F457" s="152"/>
      <c r="G457" s="152"/>
    </row>
    <row r="458" spans="4:7" x14ac:dyDescent="0.35">
      <c r="D458" s="152"/>
      <c r="E458" s="152"/>
      <c r="F458" s="152"/>
      <c r="G458" s="152"/>
    </row>
    <row r="459" spans="4:7" x14ac:dyDescent="0.35">
      <c r="D459" s="152"/>
      <c r="E459" s="152"/>
      <c r="F459" s="152"/>
      <c r="G459" s="152"/>
    </row>
    <row r="460" spans="4:7" x14ac:dyDescent="0.35">
      <c r="D460" s="152"/>
      <c r="E460" s="152"/>
      <c r="F460" s="152"/>
      <c r="G460" s="152"/>
    </row>
    <row r="461" spans="4:7" x14ac:dyDescent="0.35">
      <c r="D461" s="152"/>
      <c r="E461" s="152"/>
      <c r="F461" s="152"/>
      <c r="G461" s="152"/>
    </row>
    <row r="462" spans="4:7" x14ac:dyDescent="0.35">
      <c r="D462" s="152"/>
      <c r="E462" s="152"/>
      <c r="F462" s="152"/>
      <c r="G462" s="152"/>
    </row>
    <row r="463" spans="4:7" x14ac:dyDescent="0.35">
      <c r="D463" s="152"/>
      <c r="E463" s="152"/>
      <c r="F463" s="152"/>
      <c r="G463" s="152"/>
    </row>
    <row r="464" spans="4:7" x14ac:dyDescent="0.35">
      <c r="D464" s="152"/>
      <c r="E464" s="152"/>
      <c r="F464" s="152"/>
      <c r="G464" s="152"/>
    </row>
    <row r="465" spans="4:7" x14ac:dyDescent="0.35">
      <c r="D465" s="152"/>
      <c r="E465" s="152"/>
      <c r="F465" s="152"/>
      <c r="G465" s="152"/>
    </row>
    <row r="466" spans="4:7" x14ac:dyDescent="0.35">
      <c r="D466" s="152"/>
      <c r="E466" s="152"/>
      <c r="F466" s="152"/>
      <c r="G466" s="152"/>
    </row>
    <row r="467" spans="4:7" x14ac:dyDescent="0.35">
      <c r="D467" s="152"/>
      <c r="E467" s="152"/>
      <c r="F467" s="152"/>
      <c r="G467" s="152"/>
    </row>
    <row r="468" spans="4:7" x14ac:dyDescent="0.35">
      <c r="D468" s="152"/>
      <c r="E468" s="152"/>
      <c r="F468" s="152"/>
      <c r="G468" s="152"/>
    </row>
    <row r="469" spans="4:7" x14ac:dyDescent="0.35">
      <c r="D469" s="152"/>
      <c r="E469" s="152"/>
      <c r="F469" s="152"/>
      <c r="G469" s="152"/>
    </row>
    <row r="470" spans="4:7" x14ac:dyDescent="0.35">
      <c r="D470" s="152"/>
      <c r="E470" s="152"/>
      <c r="F470" s="152"/>
      <c r="G470" s="152"/>
    </row>
    <row r="471" spans="4:7" x14ac:dyDescent="0.35">
      <c r="D471" s="152"/>
      <c r="E471" s="152"/>
      <c r="F471" s="152"/>
      <c r="G471" s="152"/>
    </row>
    <row r="472" spans="4:7" x14ac:dyDescent="0.35">
      <c r="D472" s="152"/>
      <c r="E472" s="152"/>
      <c r="F472" s="152"/>
      <c r="G472" s="152"/>
    </row>
    <row r="473" spans="4:7" x14ac:dyDescent="0.35">
      <c r="D473" s="152"/>
      <c r="E473" s="152"/>
      <c r="F473" s="152"/>
      <c r="G473" s="152"/>
    </row>
    <row r="474" spans="4:7" x14ac:dyDescent="0.35">
      <c r="D474" s="152"/>
      <c r="E474" s="152"/>
      <c r="F474" s="152"/>
      <c r="G474" s="152"/>
    </row>
    <row r="475" spans="4:7" x14ac:dyDescent="0.35">
      <c r="D475" s="152"/>
      <c r="E475" s="152"/>
      <c r="F475" s="152"/>
      <c r="G475" s="152"/>
    </row>
    <row r="476" spans="4:7" x14ac:dyDescent="0.35">
      <c r="D476" s="152"/>
      <c r="E476" s="152"/>
      <c r="F476" s="152"/>
      <c r="G476" s="152"/>
    </row>
    <row r="477" spans="4:7" x14ac:dyDescent="0.35">
      <c r="D477" s="152"/>
      <c r="E477" s="152"/>
      <c r="F477" s="152"/>
      <c r="G477" s="152"/>
    </row>
    <row r="478" spans="4:7" x14ac:dyDescent="0.35">
      <c r="D478" s="152"/>
      <c r="E478" s="152"/>
      <c r="F478" s="152"/>
      <c r="G478" s="152"/>
    </row>
    <row r="479" spans="4:7" x14ac:dyDescent="0.35">
      <c r="D479" s="152"/>
      <c r="E479" s="152"/>
      <c r="F479" s="152"/>
      <c r="G479" s="152"/>
    </row>
    <row r="480" spans="4:7" x14ac:dyDescent="0.35">
      <c r="D480" s="152"/>
      <c r="E480" s="152"/>
      <c r="F480" s="152"/>
      <c r="G480" s="152"/>
    </row>
    <row r="481" spans="4:7" x14ac:dyDescent="0.35">
      <c r="D481" s="152"/>
      <c r="E481" s="152"/>
      <c r="F481" s="152"/>
      <c r="G481" s="152"/>
    </row>
    <row r="482" spans="4:7" x14ac:dyDescent="0.35">
      <c r="D482" s="152"/>
      <c r="E482" s="152"/>
      <c r="F482" s="152"/>
      <c r="G482" s="152"/>
    </row>
    <row r="483" spans="4:7" x14ac:dyDescent="0.35">
      <c r="D483" s="152"/>
      <c r="E483" s="152"/>
      <c r="F483" s="152"/>
      <c r="G483" s="152"/>
    </row>
    <row r="484" spans="4:7" x14ac:dyDescent="0.35">
      <c r="D484" s="152"/>
      <c r="E484" s="152"/>
      <c r="F484" s="152"/>
      <c r="G484" s="152"/>
    </row>
    <row r="493" spans="4:7" x14ac:dyDescent="0.35">
      <c r="D493" s="152"/>
      <c r="E493" s="152"/>
      <c r="F493" s="152"/>
      <c r="G493" s="152"/>
    </row>
    <row r="494" spans="4:7" x14ac:dyDescent="0.35">
      <c r="D494" s="152"/>
      <c r="E494" s="152"/>
      <c r="F494" s="152"/>
      <c r="G494" s="152"/>
    </row>
    <row r="495" spans="4:7" x14ac:dyDescent="0.35">
      <c r="D495" s="152"/>
      <c r="E495" s="152"/>
      <c r="F495" s="152"/>
      <c r="G495" s="152"/>
    </row>
    <row r="496" spans="4:7" x14ac:dyDescent="0.35">
      <c r="D496" s="152"/>
      <c r="E496" s="152"/>
      <c r="F496" s="152"/>
      <c r="G496" s="152"/>
    </row>
    <row r="497" spans="4:7" x14ac:dyDescent="0.35">
      <c r="D497" s="152"/>
      <c r="E497" s="152"/>
      <c r="F497" s="152"/>
      <c r="G497" s="152"/>
    </row>
    <row r="498" spans="4:7" x14ac:dyDescent="0.35">
      <c r="D498" s="152"/>
      <c r="E498" s="152"/>
      <c r="F498" s="152"/>
      <c r="G498" s="152"/>
    </row>
    <row r="499" spans="4:7" x14ac:dyDescent="0.35">
      <c r="D499" s="152"/>
      <c r="E499" s="152"/>
      <c r="F499" s="152"/>
      <c r="G499" s="152"/>
    </row>
    <row r="500" spans="4:7" x14ac:dyDescent="0.35">
      <c r="D500" s="152"/>
      <c r="E500" s="152"/>
      <c r="F500" s="152"/>
      <c r="G500" s="152"/>
    </row>
    <row r="501" spans="4:7" x14ac:dyDescent="0.35">
      <c r="D501" s="152"/>
      <c r="E501" s="152"/>
      <c r="F501" s="152"/>
      <c r="G501" s="152"/>
    </row>
    <row r="502" spans="4:7" x14ac:dyDescent="0.35">
      <c r="D502" s="152"/>
      <c r="E502" s="152"/>
      <c r="F502" s="152"/>
      <c r="G502" s="152"/>
    </row>
    <row r="503" spans="4:7" x14ac:dyDescent="0.35">
      <c r="D503" s="152"/>
      <c r="E503" s="152"/>
      <c r="F503" s="152"/>
      <c r="G503" s="152"/>
    </row>
    <row r="504" spans="4:7" x14ac:dyDescent="0.35">
      <c r="D504" s="152"/>
      <c r="E504" s="152"/>
      <c r="F504" s="152"/>
      <c r="G504" s="152"/>
    </row>
    <row r="505" spans="4:7" x14ac:dyDescent="0.35">
      <c r="D505" s="152"/>
      <c r="E505" s="152"/>
      <c r="F505" s="152"/>
      <c r="G505" s="152"/>
    </row>
    <row r="506" spans="4:7" x14ac:dyDescent="0.35">
      <c r="D506" s="152"/>
      <c r="E506" s="152"/>
      <c r="F506" s="152"/>
      <c r="G506" s="152"/>
    </row>
    <row r="507" spans="4:7" x14ac:dyDescent="0.35">
      <c r="D507" s="152"/>
      <c r="E507" s="152"/>
      <c r="F507" s="152"/>
      <c r="G507" s="152"/>
    </row>
    <row r="508" spans="4:7" x14ac:dyDescent="0.35">
      <c r="D508" s="152"/>
      <c r="E508" s="152"/>
      <c r="F508" s="152"/>
      <c r="G508" s="152"/>
    </row>
    <row r="509" spans="4:7" x14ac:dyDescent="0.35">
      <c r="D509" s="152"/>
      <c r="E509" s="152"/>
      <c r="F509" s="152"/>
      <c r="G509" s="152"/>
    </row>
    <row r="510" spans="4:7" x14ac:dyDescent="0.35">
      <c r="D510" s="152"/>
      <c r="E510" s="152"/>
      <c r="F510" s="152"/>
      <c r="G510" s="152"/>
    </row>
    <row r="511" spans="4:7" x14ac:dyDescent="0.35">
      <c r="D511" s="152"/>
      <c r="E511" s="152"/>
      <c r="F511" s="152"/>
      <c r="G511" s="152"/>
    </row>
    <row r="512" spans="4:7" x14ac:dyDescent="0.35">
      <c r="D512" s="152"/>
      <c r="E512" s="152"/>
      <c r="F512" s="152"/>
      <c r="G512" s="152"/>
    </row>
    <row r="513" spans="4:7" x14ac:dyDescent="0.35">
      <c r="D513" s="152"/>
      <c r="E513" s="152"/>
      <c r="F513" s="152"/>
      <c r="G513" s="152"/>
    </row>
    <row r="514" spans="4:7" x14ac:dyDescent="0.35">
      <c r="D514" s="152"/>
      <c r="E514" s="152"/>
      <c r="F514" s="152"/>
      <c r="G514" s="152"/>
    </row>
    <row r="515" spans="4:7" x14ac:dyDescent="0.35">
      <c r="D515" s="152"/>
      <c r="E515" s="152"/>
      <c r="F515" s="152"/>
      <c r="G515" s="152"/>
    </row>
    <row r="516" spans="4:7" x14ac:dyDescent="0.35">
      <c r="D516" s="152"/>
      <c r="E516" s="152"/>
      <c r="F516" s="152"/>
      <c r="G516" s="152"/>
    </row>
    <row r="517" spans="4:7" x14ac:dyDescent="0.35">
      <c r="D517" s="152"/>
      <c r="E517" s="152"/>
      <c r="F517" s="152"/>
      <c r="G517" s="152"/>
    </row>
    <row r="518" spans="4:7" x14ac:dyDescent="0.35">
      <c r="D518" s="152"/>
      <c r="E518" s="152"/>
      <c r="F518" s="152"/>
      <c r="G518" s="152"/>
    </row>
    <row r="519" spans="4:7" x14ac:dyDescent="0.35">
      <c r="D519" s="152"/>
      <c r="E519" s="152"/>
      <c r="F519" s="152"/>
      <c r="G519" s="152"/>
    </row>
    <row r="520" spans="4:7" x14ac:dyDescent="0.35">
      <c r="D520" s="152"/>
      <c r="E520" s="152"/>
      <c r="F520" s="152"/>
      <c r="G520" s="152"/>
    </row>
    <row r="521" spans="4:7" x14ac:dyDescent="0.35">
      <c r="D521" s="152"/>
      <c r="E521" s="152"/>
      <c r="F521" s="152"/>
      <c r="G521" s="152"/>
    </row>
    <row r="522" spans="4:7" x14ac:dyDescent="0.35">
      <c r="D522" s="152"/>
      <c r="E522" s="152"/>
      <c r="F522" s="152"/>
      <c r="G522" s="152"/>
    </row>
    <row r="523" spans="4:7" x14ac:dyDescent="0.35">
      <c r="D523" s="152"/>
      <c r="E523" s="152"/>
      <c r="F523" s="152"/>
      <c r="G523" s="152"/>
    </row>
    <row r="524" spans="4:7" x14ac:dyDescent="0.35">
      <c r="D524" s="152"/>
      <c r="E524" s="152"/>
      <c r="F524" s="152"/>
      <c r="G524" s="152"/>
    </row>
    <row r="525" spans="4:7" x14ac:dyDescent="0.35">
      <c r="D525" s="152"/>
      <c r="E525" s="152"/>
      <c r="F525" s="152"/>
      <c r="G525" s="152"/>
    </row>
    <row r="526" spans="4:7" x14ac:dyDescent="0.35">
      <c r="D526" s="152"/>
      <c r="E526" s="152"/>
      <c r="F526" s="152"/>
      <c r="G526" s="152"/>
    </row>
    <row r="527" spans="4:7" x14ac:dyDescent="0.35">
      <c r="D527" s="152"/>
      <c r="E527" s="152"/>
      <c r="F527" s="152"/>
      <c r="G527" s="152"/>
    </row>
    <row r="528" spans="4:7" x14ac:dyDescent="0.35">
      <c r="D528" s="152"/>
      <c r="E528" s="152"/>
      <c r="F528" s="152"/>
      <c r="G528" s="152"/>
    </row>
    <row r="529" spans="4:7" x14ac:dyDescent="0.35">
      <c r="D529" s="152"/>
      <c r="E529" s="152"/>
      <c r="F529" s="152"/>
      <c r="G529" s="152"/>
    </row>
    <row r="530" spans="4:7" x14ac:dyDescent="0.35">
      <c r="D530" s="152"/>
      <c r="E530" s="152"/>
      <c r="F530" s="152"/>
      <c r="G530" s="152"/>
    </row>
    <row r="541" spans="4:7" x14ac:dyDescent="0.35">
      <c r="D541" s="152"/>
      <c r="E541" s="152"/>
      <c r="F541" s="152"/>
      <c r="G541" s="152"/>
    </row>
    <row r="542" spans="4:7" x14ac:dyDescent="0.35">
      <c r="D542" s="152"/>
      <c r="E542" s="152"/>
      <c r="F542" s="152"/>
      <c r="G542" s="152"/>
    </row>
    <row r="543" spans="4:7" x14ac:dyDescent="0.35">
      <c r="D543" s="152"/>
      <c r="E543" s="152"/>
      <c r="F543" s="152"/>
      <c r="G543" s="152"/>
    </row>
    <row r="544" spans="4:7" x14ac:dyDescent="0.35">
      <c r="D544" s="152"/>
      <c r="E544" s="152"/>
      <c r="F544" s="152"/>
      <c r="G544" s="152"/>
    </row>
    <row r="545" spans="4:7" x14ac:dyDescent="0.35">
      <c r="D545" s="152"/>
      <c r="E545" s="152"/>
      <c r="F545" s="152"/>
      <c r="G545" s="152"/>
    </row>
    <row r="546" spans="4:7" x14ac:dyDescent="0.35">
      <c r="D546" s="152"/>
      <c r="E546" s="152"/>
      <c r="F546" s="152"/>
      <c r="G546" s="152"/>
    </row>
    <row r="547" spans="4:7" x14ac:dyDescent="0.35">
      <c r="D547" s="152"/>
      <c r="E547" s="152"/>
      <c r="F547" s="152"/>
      <c r="G547" s="152"/>
    </row>
    <row r="548" spans="4:7" x14ac:dyDescent="0.35">
      <c r="D548" s="152"/>
      <c r="E548" s="152"/>
      <c r="F548" s="152"/>
      <c r="G548" s="152"/>
    </row>
    <row r="549" spans="4:7" x14ac:dyDescent="0.35">
      <c r="D549" s="152"/>
      <c r="E549" s="152"/>
      <c r="F549" s="152"/>
      <c r="G549" s="152"/>
    </row>
    <row r="550" spans="4:7" x14ac:dyDescent="0.35">
      <c r="D550" s="152"/>
      <c r="E550" s="152"/>
      <c r="F550" s="152"/>
      <c r="G550" s="152"/>
    </row>
    <row r="551" spans="4:7" x14ac:dyDescent="0.35">
      <c r="D551" s="152"/>
      <c r="E551" s="152"/>
      <c r="F551" s="152"/>
      <c r="G551" s="152"/>
    </row>
    <row r="552" spans="4:7" x14ac:dyDescent="0.35">
      <c r="D552" s="152"/>
      <c r="E552" s="152"/>
      <c r="F552" s="152"/>
      <c r="G552" s="152"/>
    </row>
    <row r="553" spans="4:7" x14ac:dyDescent="0.35">
      <c r="D553" s="152"/>
      <c r="E553" s="152"/>
      <c r="F553" s="152"/>
      <c r="G553" s="152"/>
    </row>
    <row r="554" spans="4:7" x14ac:dyDescent="0.35">
      <c r="D554" s="152"/>
      <c r="E554" s="152"/>
      <c r="F554" s="152"/>
      <c r="G554" s="152"/>
    </row>
    <row r="555" spans="4:7" x14ac:dyDescent="0.35">
      <c r="D555" s="152"/>
      <c r="E555" s="152"/>
      <c r="F555" s="152"/>
      <c r="G555" s="152"/>
    </row>
    <row r="556" spans="4:7" x14ac:dyDescent="0.35">
      <c r="D556" s="152"/>
      <c r="E556" s="152"/>
      <c r="F556" s="152"/>
      <c r="G556" s="152"/>
    </row>
    <row r="557" spans="4:7" x14ac:dyDescent="0.35">
      <c r="D557" s="152"/>
      <c r="E557" s="152"/>
      <c r="F557" s="152"/>
      <c r="G557" s="152"/>
    </row>
    <row r="558" spans="4:7" x14ac:dyDescent="0.35">
      <c r="D558" s="152"/>
      <c r="E558" s="152"/>
      <c r="F558" s="152"/>
      <c r="G558" s="152"/>
    </row>
    <row r="559" spans="4:7" x14ac:dyDescent="0.35">
      <c r="D559" s="152"/>
      <c r="E559" s="152"/>
      <c r="F559" s="152"/>
      <c r="G559" s="152"/>
    </row>
    <row r="560" spans="4:7" x14ac:dyDescent="0.35">
      <c r="D560" s="152"/>
      <c r="E560" s="152"/>
      <c r="F560" s="152"/>
      <c r="G560" s="152"/>
    </row>
    <row r="561" spans="4:7" x14ac:dyDescent="0.35">
      <c r="D561" s="152"/>
      <c r="E561" s="152"/>
      <c r="F561" s="152"/>
      <c r="G561" s="152"/>
    </row>
    <row r="562" spans="4:7" x14ac:dyDescent="0.35">
      <c r="D562" s="152"/>
      <c r="E562" s="152"/>
      <c r="F562" s="152"/>
      <c r="G562" s="152"/>
    </row>
    <row r="563" spans="4:7" x14ac:dyDescent="0.35">
      <c r="D563" s="152"/>
      <c r="E563" s="152"/>
      <c r="F563" s="152"/>
      <c r="G563" s="152"/>
    </row>
    <row r="564" spans="4:7" x14ac:dyDescent="0.35">
      <c r="D564" s="152"/>
      <c r="E564" s="152"/>
      <c r="F564" s="152"/>
      <c r="G564" s="152"/>
    </row>
    <row r="565" spans="4:7" x14ac:dyDescent="0.35">
      <c r="D565" s="152"/>
      <c r="E565" s="152"/>
      <c r="F565" s="152"/>
      <c r="G565" s="152"/>
    </row>
    <row r="566" spans="4:7" x14ac:dyDescent="0.35">
      <c r="D566" s="152"/>
      <c r="E566" s="152"/>
      <c r="F566" s="152"/>
      <c r="G566" s="152"/>
    </row>
    <row r="567" spans="4:7" x14ac:dyDescent="0.35">
      <c r="D567" s="152"/>
      <c r="E567" s="152"/>
      <c r="F567" s="152"/>
      <c r="G567" s="152"/>
    </row>
    <row r="568" spans="4:7" x14ac:dyDescent="0.35">
      <c r="D568" s="152"/>
      <c r="E568" s="152"/>
      <c r="F568" s="152"/>
      <c r="G568" s="152"/>
    </row>
    <row r="569" spans="4:7" x14ac:dyDescent="0.35">
      <c r="D569" s="152"/>
      <c r="E569" s="152"/>
      <c r="F569" s="152"/>
      <c r="G569" s="152"/>
    </row>
    <row r="570" spans="4:7" x14ac:dyDescent="0.35">
      <c r="D570" s="152"/>
      <c r="E570" s="152"/>
      <c r="F570" s="152"/>
      <c r="G570" s="152"/>
    </row>
    <row r="571" spans="4:7" x14ac:dyDescent="0.35">
      <c r="D571" s="152"/>
      <c r="E571" s="152"/>
      <c r="F571" s="152"/>
      <c r="G571" s="152"/>
    </row>
    <row r="572" spans="4:7" x14ac:dyDescent="0.35">
      <c r="D572" s="152"/>
      <c r="E572" s="152"/>
      <c r="F572" s="152"/>
      <c r="G572" s="152"/>
    </row>
    <row r="573" spans="4:7" x14ac:dyDescent="0.35">
      <c r="D573" s="152"/>
      <c r="E573" s="152"/>
      <c r="F573" s="152"/>
      <c r="G573" s="152"/>
    </row>
    <row r="574" spans="4:7" x14ac:dyDescent="0.35">
      <c r="D574" s="152"/>
      <c r="E574" s="152"/>
      <c r="F574" s="152"/>
      <c r="G574" s="152"/>
    </row>
    <row r="575" spans="4:7" x14ac:dyDescent="0.35">
      <c r="D575" s="152"/>
      <c r="E575" s="152"/>
      <c r="F575" s="152"/>
      <c r="G575" s="152"/>
    </row>
    <row r="576" spans="4:7" x14ac:dyDescent="0.35">
      <c r="D576" s="152"/>
      <c r="E576" s="152"/>
      <c r="F576" s="152"/>
      <c r="G576" s="152"/>
    </row>
    <row r="577" spans="4:7" x14ac:dyDescent="0.35">
      <c r="D577" s="152"/>
      <c r="E577" s="152"/>
      <c r="F577" s="152"/>
      <c r="G577" s="152"/>
    </row>
    <row r="578" spans="4:7" x14ac:dyDescent="0.35">
      <c r="D578" s="152"/>
      <c r="E578" s="152"/>
      <c r="F578" s="152"/>
      <c r="G578" s="152"/>
    </row>
    <row r="589" spans="4:7" x14ac:dyDescent="0.35">
      <c r="D589" s="152"/>
      <c r="E589" s="152"/>
      <c r="F589" s="152"/>
      <c r="G589" s="152"/>
    </row>
    <row r="590" spans="4:7" x14ac:dyDescent="0.35">
      <c r="D590" s="152"/>
      <c r="E590" s="152"/>
      <c r="F590" s="152"/>
      <c r="G590" s="152"/>
    </row>
    <row r="591" spans="4:7" x14ac:dyDescent="0.35">
      <c r="D591" s="152"/>
      <c r="E591" s="152"/>
      <c r="F591" s="152"/>
      <c r="G591" s="152"/>
    </row>
    <row r="592" spans="4:7" x14ac:dyDescent="0.35">
      <c r="D592" s="152"/>
      <c r="E592" s="152"/>
      <c r="F592" s="152"/>
      <c r="G592" s="152"/>
    </row>
    <row r="593" spans="4:7" x14ac:dyDescent="0.35">
      <c r="D593" s="152"/>
      <c r="E593" s="152"/>
      <c r="F593" s="152"/>
      <c r="G593" s="152"/>
    </row>
    <row r="594" spans="4:7" x14ac:dyDescent="0.35">
      <c r="D594" s="152"/>
      <c r="E594" s="152"/>
      <c r="F594" s="152"/>
      <c r="G594" s="152"/>
    </row>
    <row r="595" spans="4:7" x14ac:dyDescent="0.35">
      <c r="D595" s="152"/>
      <c r="E595" s="152"/>
      <c r="F595" s="152"/>
      <c r="G595" s="152"/>
    </row>
    <row r="596" spans="4:7" x14ac:dyDescent="0.35">
      <c r="D596" s="152"/>
      <c r="E596" s="152"/>
      <c r="F596" s="152"/>
      <c r="G596" s="152"/>
    </row>
    <row r="597" spans="4:7" x14ac:dyDescent="0.35">
      <c r="D597" s="152"/>
      <c r="E597" s="152"/>
      <c r="F597" s="152"/>
      <c r="G597" s="152"/>
    </row>
    <row r="598" spans="4:7" x14ac:dyDescent="0.35">
      <c r="D598" s="152"/>
      <c r="E598" s="152"/>
      <c r="F598" s="152"/>
      <c r="G598" s="152"/>
    </row>
    <row r="599" spans="4:7" x14ac:dyDescent="0.35">
      <c r="D599" s="152"/>
      <c r="E599" s="152"/>
      <c r="F599" s="152"/>
      <c r="G599" s="152"/>
    </row>
    <row r="600" spans="4:7" x14ac:dyDescent="0.35">
      <c r="D600" s="152"/>
      <c r="E600" s="152"/>
      <c r="F600" s="152"/>
      <c r="G600" s="152"/>
    </row>
    <row r="601" spans="4:7" x14ac:dyDescent="0.35">
      <c r="D601" s="152"/>
      <c r="E601" s="152"/>
      <c r="F601" s="152"/>
      <c r="G601" s="152"/>
    </row>
    <row r="602" spans="4:7" x14ac:dyDescent="0.35">
      <c r="D602" s="152"/>
      <c r="E602" s="152"/>
      <c r="F602" s="152"/>
      <c r="G602" s="152"/>
    </row>
    <row r="603" spans="4:7" x14ac:dyDescent="0.35">
      <c r="D603" s="152"/>
      <c r="E603" s="152"/>
      <c r="F603" s="152"/>
      <c r="G603" s="152"/>
    </row>
    <row r="604" spans="4:7" x14ac:dyDescent="0.35">
      <c r="D604" s="152"/>
      <c r="E604" s="152"/>
      <c r="F604" s="152"/>
      <c r="G604" s="152"/>
    </row>
    <row r="605" spans="4:7" x14ac:dyDescent="0.35">
      <c r="D605" s="152"/>
      <c r="E605" s="152"/>
      <c r="F605" s="152"/>
      <c r="G605" s="152"/>
    </row>
    <row r="606" spans="4:7" x14ac:dyDescent="0.35">
      <c r="D606" s="152"/>
      <c r="E606" s="152"/>
      <c r="F606" s="152"/>
      <c r="G606" s="152"/>
    </row>
    <row r="607" spans="4:7" x14ac:dyDescent="0.35">
      <c r="D607" s="152"/>
      <c r="E607" s="152"/>
      <c r="F607" s="152"/>
      <c r="G607" s="152"/>
    </row>
    <row r="608" spans="4:7" x14ac:dyDescent="0.35">
      <c r="D608" s="152"/>
      <c r="E608" s="152"/>
      <c r="F608" s="152"/>
      <c r="G608" s="152"/>
    </row>
    <row r="609" spans="4:7" x14ac:dyDescent="0.35">
      <c r="D609" s="152"/>
      <c r="E609" s="152"/>
      <c r="F609" s="152"/>
      <c r="G609" s="152"/>
    </row>
    <row r="610" spans="4:7" x14ac:dyDescent="0.35">
      <c r="D610" s="152"/>
      <c r="E610" s="152"/>
      <c r="F610" s="152"/>
      <c r="G610" s="152"/>
    </row>
    <row r="611" spans="4:7" x14ac:dyDescent="0.35">
      <c r="D611" s="152"/>
      <c r="E611" s="152"/>
      <c r="F611" s="152"/>
      <c r="G611" s="152"/>
    </row>
    <row r="612" spans="4:7" x14ac:dyDescent="0.35">
      <c r="D612" s="152"/>
      <c r="E612" s="152"/>
      <c r="F612" s="152"/>
      <c r="G612" s="152"/>
    </row>
    <row r="613" spans="4:7" x14ac:dyDescent="0.35">
      <c r="D613" s="152"/>
      <c r="E613" s="152"/>
      <c r="F613" s="152"/>
      <c r="G613" s="152"/>
    </row>
    <row r="614" spans="4:7" x14ac:dyDescent="0.35">
      <c r="D614" s="152"/>
      <c r="E614" s="152"/>
      <c r="F614" s="152"/>
      <c r="G614" s="152"/>
    </row>
    <row r="615" spans="4:7" x14ac:dyDescent="0.35">
      <c r="D615" s="152"/>
      <c r="E615" s="152"/>
      <c r="F615" s="152"/>
      <c r="G615" s="152"/>
    </row>
    <row r="616" spans="4:7" x14ac:dyDescent="0.35">
      <c r="D616" s="152"/>
      <c r="E616" s="152"/>
      <c r="F616" s="152"/>
      <c r="G616" s="152"/>
    </row>
    <row r="617" spans="4:7" x14ac:dyDescent="0.35">
      <c r="D617" s="152"/>
      <c r="E617" s="152"/>
      <c r="F617" s="152"/>
      <c r="G617" s="152"/>
    </row>
    <row r="618" spans="4:7" x14ac:dyDescent="0.35">
      <c r="D618" s="152"/>
      <c r="E618" s="152"/>
      <c r="F618" s="152"/>
      <c r="G618" s="152"/>
    </row>
  </sheetData>
  <mergeCells count="71">
    <mergeCell ref="A337:G337"/>
    <mergeCell ref="A338:G338"/>
    <mergeCell ref="A339:G339"/>
    <mergeCell ref="A340:G340"/>
    <mergeCell ref="A341:G341"/>
    <mergeCell ref="A332:G332"/>
    <mergeCell ref="A333:G333"/>
    <mergeCell ref="A334:G334"/>
    <mergeCell ref="A335:G335"/>
    <mergeCell ref="A336:G336"/>
    <mergeCell ref="A326:G326"/>
    <mergeCell ref="A322:G322"/>
    <mergeCell ref="A325:G325"/>
    <mergeCell ref="A323:G323"/>
    <mergeCell ref="A324:G324"/>
    <mergeCell ref="D253:F253"/>
    <mergeCell ref="A254:B255"/>
    <mergeCell ref="A285:B285"/>
    <mergeCell ref="C285:C287"/>
    <mergeCell ref="D285:F285"/>
    <mergeCell ref="A286:B287"/>
    <mergeCell ref="C159:D159"/>
    <mergeCell ref="A161:B161"/>
    <mergeCell ref="C161:C163"/>
    <mergeCell ref="D161:F161"/>
    <mergeCell ref="A162:B163"/>
    <mergeCell ref="A101:B101"/>
    <mergeCell ref="C101:C103"/>
    <mergeCell ref="D101:F101"/>
    <mergeCell ref="A102:B103"/>
    <mergeCell ref="A132:B132"/>
    <mergeCell ref="C132:C134"/>
    <mergeCell ref="D132:F132"/>
    <mergeCell ref="A133:B134"/>
    <mergeCell ref="A39:B39"/>
    <mergeCell ref="C39:C41"/>
    <mergeCell ref="D39:F39"/>
    <mergeCell ref="A40:B41"/>
    <mergeCell ref="A71:B71"/>
    <mergeCell ref="C71:C73"/>
    <mergeCell ref="D71:F71"/>
    <mergeCell ref="A72:B73"/>
    <mergeCell ref="E1:H1"/>
    <mergeCell ref="E2:H2"/>
    <mergeCell ref="E3:H3"/>
    <mergeCell ref="E4:H4"/>
    <mergeCell ref="A9:B9"/>
    <mergeCell ref="C9:C11"/>
    <mergeCell ref="D9:F9"/>
    <mergeCell ref="A10:B11"/>
    <mergeCell ref="A191:B191"/>
    <mergeCell ref="C191:C193"/>
    <mergeCell ref="D191:F191"/>
    <mergeCell ref="A192:B193"/>
    <mergeCell ref="A321:G321"/>
    <mergeCell ref="A319:G319"/>
    <mergeCell ref="A320:G320"/>
    <mergeCell ref="A318:G318"/>
    <mergeCell ref="A316:G316"/>
    <mergeCell ref="A317:G317"/>
    <mergeCell ref="A223:B223"/>
    <mergeCell ref="C223:C225"/>
    <mergeCell ref="D223:F223"/>
    <mergeCell ref="A224:B225"/>
    <mergeCell ref="A253:B253"/>
    <mergeCell ref="C253:C255"/>
    <mergeCell ref="A327:G327"/>
    <mergeCell ref="A328:G328"/>
    <mergeCell ref="A329:G329"/>
    <mergeCell ref="A330:G330"/>
    <mergeCell ref="A331:G331"/>
  </mergeCells>
  <pageMargins left="0.7" right="0.7" top="0.75" bottom="0.75" header="0.3" footer="0.3"/>
  <pageSetup paperSize="9" scale="78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2"/>
  <sheetViews>
    <sheetView workbookViewId="0">
      <selection activeCell="B11" sqref="B11"/>
    </sheetView>
  </sheetViews>
  <sheetFormatPr defaultRowHeight="14.5" x14ac:dyDescent="0.35"/>
  <cols>
    <col min="1" max="1" width="15" customWidth="1"/>
    <col min="2" max="2" width="23.453125" customWidth="1"/>
    <col min="3" max="3" width="17" style="11" customWidth="1"/>
    <col min="4" max="4" width="18.26953125" customWidth="1"/>
    <col min="5" max="5" width="21" customWidth="1"/>
    <col min="6" max="6" width="19.1796875" customWidth="1"/>
  </cols>
  <sheetData>
    <row r="1" spans="1:6" ht="15.5" x14ac:dyDescent="0.35">
      <c r="C1" s="53" t="s">
        <v>180</v>
      </c>
    </row>
    <row r="2" spans="1:6" ht="15.5" x14ac:dyDescent="0.35">
      <c r="A2" s="40"/>
      <c r="B2" s="40"/>
      <c r="D2" s="42" t="s">
        <v>181</v>
      </c>
      <c r="F2" s="41"/>
    </row>
    <row r="3" spans="1:6" ht="16" thickBot="1" x14ac:dyDescent="0.4">
      <c r="A3" s="39"/>
      <c r="B3" s="39"/>
      <c r="C3" s="482"/>
      <c r="D3" s="482"/>
      <c r="E3" s="482"/>
      <c r="F3" s="482"/>
    </row>
    <row r="4" spans="1:6" ht="16" thickBot="1" x14ac:dyDescent="0.4">
      <c r="A4" s="105" t="s">
        <v>441</v>
      </c>
      <c r="B4" s="106"/>
      <c r="C4" s="107" t="s">
        <v>296</v>
      </c>
      <c r="D4" s="107" t="s">
        <v>297</v>
      </c>
      <c r="E4" s="107" t="s">
        <v>298</v>
      </c>
      <c r="F4" s="107" t="s">
        <v>299</v>
      </c>
    </row>
    <row r="5" spans="1:6" ht="31.5" thickBot="1" x14ac:dyDescent="0.4">
      <c r="A5" s="43"/>
      <c r="B5" s="54" t="s">
        <v>163</v>
      </c>
      <c r="C5" s="55" t="s">
        <v>164</v>
      </c>
      <c r="D5" s="45" t="s">
        <v>165</v>
      </c>
      <c r="E5" s="45" t="s">
        <v>166</v>
      </c>
      <c r="F5" s="44" t="s">
        <v>167</v>
      </c>
    </row>
    <row r="6" spans="1:6" ht="16" thickBot="1" x14ac:dyDescent="0.4">
      <c r="A6" s="56">
        <v>1</v>
      </c>
      <c r="B6" s="57">
        <v>1471</v>
      </c>
      <c r="C6" s="57">
        <v>38.450000000000003</v>
      </c>
      <c r="D6" s="57">
        <v>42.16</v>
      </c>
      <c r="E6" s="57">
        <v>179.12</v>
      </c>
      <c r="F6" s="57">
        <v>1247.1000000000001</v>
      </c>
    </row>
    <row r="7" spans="1:6" ht="16" thickBot="1" x14ac:dyDescent="0.4">
      <c r="A7" s="58">
        <v>2</v>
      </c>
      <c r="B7" s="57">
        <v>1438</v>
      </c>
      <c r="C7" s="57">
        <v>36.049999999999997</v>
      </c>
      <c r="D7" s="57">
        <v>42.86</v>
      </c>
      <c r="E7" s="57">
        <v>182.95</v>
      </c>
      <c r="F7" s="57">
        <v>1262.54</v>
      </c>
    </row>
    <row r="8" spans="1:6" ht="16" thickBot="1" x14ac:dyDescent="0.4">
      <c r="A8" s="59">
        <v>3</v>
      </c>
      <c r="B8" s="57">
        <v>1496.5</v>
      </c>
      <c r="C8" s="57">
        <v>38.04</v>
      </c>
      <c r="D8" s="57">
        <v>41.984999999999999</v>
      </c>
      <c r="E8" s="57">
        <v>182.70999999999998</v>
      </c>
      <c r="F8" s="57">
        <v>1260.6999999999998</v>
      </c>
    </row>
    <row r="9" spans="1:6" ht="16" thickBot="1" x14ac:dyDescent="0.4">
      <c r="A9" s="59">
        <v>4</v>
      </c>
      <c r="B9" s="57">
        <v>1449</v>
      </c>
      <c r="C9" s="57">
        <v>39.729999999999997</v>
      </c>
      <c r="D9" s="57">
        <v>45.78</v>
      </c>
      <c r="E9" s="57">
        <v>201.7</v>
      </c>
      <c r="F9" s="57">
        <v>1377.4</v>
      </c>
    </row>
    <row r="10" spans="1:6" ht="16" thickBot="1" x14ac:dyDescent="0.4">
      <c r="A10" s="59">
        <v>5</v>
      </c>
      <c r="B10" s="57">
        <v>1459</v>
      </c>
      <c r="C10" s="57">
        <v>38.340000000000003</v>
      </c>
      <c r="D10" s="57">
        <v>42.510000000000005</v>
      </c>
      <c r="E10" s="57">
        <v>186.65</v>
      </c>
      <c r="F10" s="57">
        <v>1279.56</v>
      </c>
    </row>
    <row r="11" spans="1:6" ht="16" thickBot="1" x14ac:dyDescent="0.4">
      <c r="A11" s="59">
        <v>6</v>
      </c>
      <c r="B11" s="57">
        <v>1328</v>
      </c>
      <c r="C11" s="57">
        <v>39.08</v>
      </c>
      <c r="D11" s="57">
        <v>45.894999999999996</v>
      </c>
      <c r="E11" s="57">
        <v>191.89</v>
      </c>
      <c r="F11" s="57">
        <v>1333.1</v>
      </c>
    </row>
    <row r="12" spans="1:6" ht="16" thickBot="1" x14ac:dyDescent="0.4">
      <c r="A12" s="59">
        <v>7</v>
      </c>
      <c r="B12" s="57">
        <v>1485</v>
      </c>
      <c r="C12" s="57">
        <v>36.479999999999997</v>
      </c>
      <c r="D12" s="57">
        <v>40.47</v>
      </c>
      <c r="E12" s="57">
        <v>165.85000000000002</v>
      </c>
      <c r="F12" s="57">
        <v>1158</v>
      </c>
    </row>
    <row r="13" spans="1:6" ht="16" thickBot="1" x14ac:dyDescent="0.4">
      <c r="A13" s="59">
        <v>8</v>
      </c>
      <c r="B13" s="57">
        <v>1383</v>
      </c>
      <c r="C13" s="57">
        <v>39.769999999999996</v>
      </c>
      <c r="D13" s="57">
        <v>42.24</v>
      </c>
      <c r="E13" s="57">
        <v>179.38</v>
      </c>
      <c r="F13" s="57">
        <v>1247.5</v>
      </c>
    </row>
    <row r="14" spans="1:6" ht="16" thickBot="1" x14ac:dyDescent="0.4">
      <c r="A14" s="59">
        <v>9</v>
      </c>
      <c r="B14" s="57">
        <v>1448</v>
      </c>
      <c r="C14" s="57">
        <v>39.68</v>
      </c>
      <c r="D14" s="57">
        <v>41.910000000000004</v>
      </c>
      <c r="E14" s="57">
        <v>189.71999999999997</v>
      </c>
      <c r="F14" s="57">
        <v>1293.7</v>
      </c>
    </row>
    <row r="15" spans="1:6" ht="15.5" x14ac:dyDescent="0.35">
      <c r="A15" s="59">
        <v>10</v>
      </c>
      <c r="B15" s="57">
        <v>1457</v>
      </c>
      <c r="C15" s="57">
        <v>38.589999999999996</v>
      </c>
      <c r="D15" s="57">
        <v>42.894999999999996</v>
      </c>
      <c r="E15" s="57">
        <v>187.51999999999998</v>
      </c>
      <c r="F15" s="57">
        <v>1288.9000000000001</v>
      </c>
    </row>
    <row r="16" spans="1:6" ht="15.5" x14ac:dyDescent="0.35">
      <c r="A16" s="59"/>
      <c r="B16" s="59"/>
      <c r="C16" s="49"/>
      <c r="D16" s="59"/>
      <c r="E16" s="59"/>
      <c r="F16" s="59"/>
    </row>
    <row r="17" spans="1:6" ht="18.5" x14ac:dyDescent="0.45">
      <c r="A17" s="60" t="s">
        <v>168</v>
      </c>
      <c r="B17" s="49">
        <v>14414.5</v>
      </c>
      <c r="C17" s="49">
        <v>384.21</v>
      </c>
      <c r="D17" s="49">
        <v>428.70499999999998</v>
      </c>
      <c r="E17" s="49">
        <v>1847.49</v>
      </c>
      <c r="F17" s="49">
        <v>12748.5</v>
      </c>
    </row>
    <row r="18" spans="1:6" ht="15.5" x14ac:dyDescent="0.35">
      <c r="A18" s="59" t="s">
        <v>169</v>
      </c>
      <c r="B18" s="49">
        <v>1441.45</v>
      </c>
      <c r="C18" s="49">
        <v>38.420999999999999</v>
      </c>
      <c r="D18" s="49">
        <v>42.8705</v>
      </c>
      <c r="E18" s="49">
        <v>184.749</v>
      </c>
      <c r="F18" s="49">
        <v>1274.8499999999999</v>
      </c>
    </row>
    <row r="19" spans="1:6" ht="16" thickBot="1" x14ac:dyDescent="0.4">
      <c r="A19" s="51"/>
      <c r="B19" s="51"/>
      <c r="C19" s="61"/>
      <c r="D19" s="52"/>
      <c r="E19" s="52"/>
      <c r="F19" s="52"/>
    </row>
    <row r="22" spans="1:6" ht="110.25" customHeight="1" x14ac:dyDescent="0.35">
      <c r="A22" s="483"/>
      <c r="B22" s="483"/>
      <c r="C22" s="483"/>
      <c r="D22" s="483"/>
      <c r="E22" s="483"/>
      <c r="F22" s="483"/>
    </row>
  </sheetData>
  <mergeCells count="2">
    <mergeCell ref="C3:F3"/>
    <mergeCell ref="A22:F22"/>
  </mergeCells>
  <pageMargins left="0.7" right="0.7" top="0.75" bottom="0.75" header="0.3" footer="0.3"/>
  <pageSetup paperSize="9" scale="98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4"/>
  <sheetViews>
    <sheetView workbookViewId="0">
      <selection activeCell="D20" sqref="D20"/>
    </sheetView>
  </sheetViews>
  <sheetFormatPr defaultRowHeight="14.5" x14ac:dyDescent="0.35"/>
  <cols>
    <col min="1" max="1" width="15.7265625" customWidth="1"/>
    <col min="2" max="2" width="15.81640625" customWidth="1"/>
    <col min="3" max="3" width="21.453125" customWidth="1"/>
    <col min="4" max="4" width="20" customWidth="1"/>
    <col min="5" max="5" width="26.7265625" customWidth="1"/>
    <col min="6" max="6" width="24.7265625" customWidth="1"/>
  </cols>
  <sheetData>
    <row r="1" spans="1:6" x14ac:dyDescent="0.35">
      <c r="A1" s="1"/>
      <c r="B1" s="38"/>
      <c r="C1" s="38"/>
      <c r="D1" s="38"/>
      <c r="E1" s="38"/>
      <c r="F1" s="38"/>
    </row>
    <row r="3" spans="1:6" ht="15.5" x14ac:dyDescent="0.35">
      <c r="A3" s="39"/>
      <c r="B3" s="39"/>
      <c r="C3" s="39"/>
      <c r="D3" s="39"/>
      <c r="E3" s="39"/>
      <c r="F3" s="39"/>
    </row>
    <row r="5" spans="1:6" ht="15.5" x14ac:dyDescent="0.35">
      <c r="A5" s="40"/>
      <c r="B5" s="40"/>
      <c r="C5" s="41" t="s">
        <v>161</v>
      </c>
      <c r="D5" s="41"/>
      <c r="E5" s="41"/>
      <c r="F5" s="41"/>
    </row>
    <row r="6" spans="1:6" ht="16" thickBot="1" x14ac:dyDescent="0.4">
      <c r="A6" s="39"/>
      <c r="B6" s="39"/>
      <c r="C6" s="39"/>
      <c r="D6" s="42" t="s">
        <v>162</v>
      </c>
      <c r="E6" s="42"/>
      <c r="F6" s="42"/>
    </row>
    <row r="7" spans="1:6" ht="16" thickBot="1" x14ac:dyDescent="0.4">
      <c r="A7" s="108" t="s">
        <v>441</v>
      </c>
      <c r="B7" s="109"/>
      <c r="C7" s="110" t="s">
        <v>321</v>
      </c>
      <c r="D7" s="111" t="s">
        <v>315</v>
      </c>
      <c r="E7" s="111" t="s">
        <v>322</v>
      </c>
      <c r="F7" s="111" t="s">
        <v>292</v>
      </c>
    </row>
    <row r="8" spans="1:6" ht="31.5" thickBot="1" x14ac:dyDescent="0.4">
      <c r="A8" s="43"/>
      <c r="B8" s="44" t="s">
        <v>163</v>
      </c>
      <c r="C8" s="45" t="s">
        <v>164</v>
      </c>
      <c r="D8" s="45" t="s">
        <v>165</v>
      </c>
      <c r="E8" s="45" t="s">
        <v>166</v>
      </c>
      <c r="F8" s="44" t="s">
        <v>167</v>
      </c>
    </row>
    <row r="9" spans="1:6" ht="16" thickBot="1" x14ac:dyDescent="0.4">
      <c r="A9" s="46">
        <v>1</v>
      </c>
      <c r="B9" s="47">
        <v>1787.5</v>
      </c>
      <c r="C9" s="47">
        <v>48.37</v>
      </c>
      <c r="D9" s="47">
        <v>53.44</v>
      </c>
      <c r="E9" s="47">
        <v>231.73000000000002</v>
      </c>
      <c r="F9" s="47">
        <v>1601.08</v>
      </c>
    </row>
    <row r="10" spans="1:6" ht="16" thickBot="1" x14ac:dyDescent="0.4">
      <c r="A10" s="48">
        <v>2</v>
      </c>
      <c r="B10" s="47">
        <v>1750.5</v>
      </c>
      <c r="C10" s="47">
        <v>47.936666666666667</v>
      </c>
      <c r="D10" s="47">
        <v>55.823333333333338</v>
      </c>
      <c r="E10" s="47">
        <v>244.95833333333331</v>
      </c>
      <c r="F10" s="47">
        <v>1675.3</v>
      </c>
    </row>
    <row r="11" spans="1:6" ht="16" thickBot="1" x14ac:dyDescent="0.4">
      <c r="A11" s="48">
        <v>3</v>
      </c>
      <c r="B11" s="47">
        <v>1789.5</v>
      </c>
      <c r="C11" s="47">
        <v>47.43</v>
      </c>
      <c r="D11" s="47">
        <v>52.400000000000006</v>
      </c>
      <c r="E11" s="47">
        <v>229.03</v>
      </c>
      <c r="F11" s="47">
        <v>1573.6799999999998</v>
      </c>
    </row>
    <row r="12" spans="1:6" ht="16" thickBot="1" x14ac:dyDescent="0.4">
      <c r="A12" s="48">
        <v>4</v>
      </c>
      <c r="B12" s="47">
        <v>1745.5</v>
      </c>
      <c r="C12" s="47">
        <v>48.256666666666661</v>
      </c>
      <c r="D12" s="47">
        <v>55.49166666666666</v>
      </c>
      <c r="E12" s="47">
        <v>245.24166666666665</v>
      </c>
      <c r="F12" s="47">
        <v>1676.8</v>
      </c>
    </row>
    <row r="13" spans="1:6" ht="16" thickBot="1" x14ac:dyDescent="0.4">
      <c r="A13" s="48">
        <v>5</v>
      </c>
      <c r="B13" s="47">
        <v>1705.5</v>
      </c>
      <c r="C13" s="47">
        <v>49.006666666666668</v>
      </c>
      <c r="D13" s="47">
        <v>54.483333333333334</v>
      </c>
      <c r="E13" s="47">
        <v>231.43833333333333</v>
      </c>
      <c r="F13" s="47">
        <v>1611.08</v>
      </c>
    </row>
    <row r="14" spans="1:6" ht="16" thickBot="1" x14ac:dyDescent="0.4">
      <c r="A14" s="48">
        <v>6</v>
      </c>
      <c r="B14" s="47">
        <v>1732.5</v>
      </c>
      <c r="C14" s="47">
        <v>50.230000000000004</v>
      </c>
      <c r="D14" s="47">
        <v>56.05</v>
      </c>
      <c r="E14" s="47">
        <v>238.5</v>
      </c>
      <c r="F14" s="47">
        <v>1660.7</v>
      </c>
    </row>
    <row r="15" spans="1:6" ht="16" thickBot="1" x14ac:dyDescent="0.4">
      <c r="A15" s="48">
        <v>7</v>
      </c>
      <c r="B15" s="47">
        <v>1795.5</v>
      </c>
      <c r="C15" s="47">
        <v>48.116666666666667</v>
      </c>
      <c r="D15" s="47">
        <v>54.321666666666665</v>
      </c>
      <c r="E15" s="47">
        <v>228.73166666666665</v>
      </c>
      <c r="F15" s="47">
        <v>1593.6</v>
      </c>
    </row>
    <row r="16" spans="1:6" ht="16" thickBot="1" x14ac:dyDescent="0.4">
      <c r="A16" s="48">
        <v>8</v>
      </c>
      <c r="B16" s="47">
        <v>1683.5</v>
      </c>
      <c r="C16" s="47">
        <v>49.29</v>
      </c>
      <c r="D16" s="47">
        <v>50.8</v>
      </c>
      <c r="E16" s="47">
        <v>229.74833333333333</v>
      </c>
      <c r="F16" s="47">
        <v>1572.48</v>
      </c>
    </row>
    <row r="17" spans="1:6" ht="16" thickBot="1" x14ac:dyDescent="0.4">
      <c r="A17" s="48">
        <v>9</v>
      </c>
      <c r="B17" s="47">
        <v>1778.5</v>
      </c>
      <c r="C17" s="47">
        <v>50</v>
      </c>
      <c r="D17" s="47">
        <v>54.49</v>
      </c>
      <c r="E17" s="47">
        <v>231</v>
      </c>
      <c r="F17" s="47">
        <v>1612.8000000000002</v>
      </c>
    </row>
    <row r="18" spans="1:6" ht="15.5" x14ac:dyDescent="0.35">
      <c r="A18" s="48">
        <v>10</v>
      </c>
      <c r="B18" s="47">
        <v>1699.5</v>
      </c>
      <c r="C18" s="47">
        <v>49.956666666666663</v>
      </c>
      <c r="D18" s="47">
        <v>55.131666666666661</v>
      </c>
      <c r="E18" s="47">
        <v>231.77166666666665</v>
      </c>
      <c r="F18" s="47">
        <v>1623.16</v>
      </c>
    </row>
    <row r="19" spans="1:6" ht="15.5" x14ac:dyDescent="0.35">
      <c r="A19" s="49"/>
      <c r="B19" s="49" t="s">
        <v>1</v>
      </c>
      <c r="C19" s="49"/>
      <c r="D19" s="49"/>
      <c r="E19" s="49"/>
      <c r="F19" s="49"/>
    </row>
    <row r="20" spans="1:6" ht="18.5" x14ac:dyDescent="0.45">
      <c r="A20" s="50" t="s">
        <v>168</v>
      </c>
      <c r="B20" s="49">
        <v>17468</v>
      </c>
      <c r="C20" s="49">
        <v>488.59333333333336</v>
      </c>
      <c r="D20" s="49">
        <v>542.43166666666673</v>
      </c>
      <c r="E20" s="49">
        <v>2342.1499999999996</v>
      </c>
      <c r="F20" s="49">
        <v>16200.68</v>
      </c>
    </row>
    <row r="21" spans="1:6" ht="15.5" x14ac:dyDescent="0.35">
      <c r="A21" s="49" t="s">
        <v>169</v>
      </c>
      <c r="B21" s="49">
        <v>1746.8</v>
      </c>
      <c r="C21" s="49">
        <v>48.859333333333339</v>
      </c>
      <c r="D21" s="49">
        <v>54.243166666666674</v>
      </c>
      <c r="E21" s="49">
        <v>234.21499999999997</v>
      </c>
      <c r="F21" s="49">
        <v>1620.068</v>
      </c>
    </row>
    <row r="22" spans="1:6" ht="16" thickBot="1" x14ac:dyDescent="0.4">
      <c r="A22" s="51"/>
      <c r="B22" s="51"/>
      <c r="C22" s="51"/>
      <c r="D22" s="52"/>
      <c r="E22" s="52"/>
      <c r="F22" s="52"/>
    </row>
    <row r="23" spans="1:6" ht="9" customHeight="1" x14ac:dyDescent="0.35"/>
    <row r="24" spans="1:6" ht="93" customHeight="1" x14ac:dyDescent="0.35">
      <c r="A24" s="154"/>
      <c r="B24" s="154"/>
      <c r="C24" s="154"/>
      <c r="D24" s="154"/>
      <c r="E24" s="154"/>
      <c r="F24" s="154"/>
    </row>
  </sheetData>
  <pageMargins left="0.7" right="0.7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K168"/>
  <sheetViews>
    <sheetView topLeftCell="A103" workbookViewId="0">
      <selection activeCell="F112" sqref="F112"/>
    </sheetView>
  </sheetViews>
  <sheetFormatPr defaultRowHeight="14.5" x14ac:dyDescent="0.35"/>
  <cols>
    <col min="1" max="1" width="25.54296875" customWidth="1"/>
    <col min="2" max="3" width="7" customWidth="1"/>
    <col min="4" max="4" width="7.1796875" customWidth="1"/>
    <col min="5" max="5" width="6.54296875" customWidth="1"/>
    <col min="6" max="8" width="7.1796875" customWidth="1"/>
    <col min="9" max="10" width="6.81640625" customWidth="1"/>
    <col min="11" max="11" width="7.1796875" customWidth="1"/>
    <col min="12" max="12" width="7.26953125" customWidth="1"/>
    <col min="13" max="13" width="6.81640625" customWidth="1"/>
    <col min="14" max="89" width="9.1796875" style="65"/>
  </cols>
  <sheetData>
    <row r="1" spans="1:13" ht="15.5" x14ac:dyDescent="0.35">
      <c r="A1" s="3"/>
      <c r="B1" s="4" t="s">
        <v>191</v>
      </c>
      <c r="C1" s="4"/>
      <c r="D1" s="4"/>
      <c r="E1" s="4"/>
      <c r="F1" s="4"/>
      <c r="G1" s="4"/>
      <c r="H1" s="5"/>
      <c r="I1" s="5"/>
      <c r="J1" s="5"/>
      <c r="K1" s="5"/>
      <c r="L1" s="6"/>
      <c r="M1" s="5"/>
    </row>
    <row r="2" spans="1:13" ht="15" thickBot="1" x14ac:dyDescent="0.4">
      <c r="A2" s="7"/>
      <c r="B2" s="7"/>
      <c r="C2" s="7"/>
      <c r="D2" s="8" t="s">
        <v>340</v>
      </c>
      <c r="E2" s="8"/>
      <c r="F2" s="8"/>
      <c r="G2" s="8"/>
      <c r="H2" s="8"/>
      <c r="I2" s="8"/>
      <c r="J2" s="8"/>
      <c r="K2" s="9" t="s">
        <v>9</v>
      </c>
      <c r="L2" s="10"/>
      <c r="M2" s="9"/>
    </row>
    <row r="3" spans="1:13" ht="47.25" customHeight="1" thickBot="1" x14ac:dyDescent="0.4">
      <c r="A3" s="12" t="s">
        <v>143</v>
      </c>
      <c r="B3" s="13">
        <v>1</v>
      </c>
      <c r="C3" s="14">
        <v>2</v>
      </c>
      <c r="D3" s="15">
        <v>3</v>
      </c>
      <c r="E3" s="13">
        <v>4</v>
      </c>
      <c r="F3" s="13">
        <v>5</v>
      </c>
      <c r="G3" s="14">
        <v>6</v>
      </c>
      <c r="H3" s="13">
        <v>7</v>
      </c>
      <c r="I3" s="16">
        <v>8</v>
      </c>
      <c r="J3" s="13">
        <v>9</v>
      </c>
      <c r="K3" s="15">
        <v>10</v>
      </c>
      <c r="L3" s="17" t="s">
        <v>144</v>
      </c>
      <c r="M3" s="13" t="s">
        <v>145</v>
      </c>
    </row>
    <row r="4" spans="1:13" ht="15" thickBot="1" x14ac:dyDescent="0.4">
      <c r="A4" s="19"/>
      <c r="B4" s="20"/>
      <c r="C4" s="21"/>
      <c r="D4" s="22"/>
      <c r="E4" s="20"/>
      <c r="F4" s="20"/>
      <c r="G4" s="21"/>
      <c r="H4" s="20"/>
      <c r="I4" s="23"/>
      <c r="J4" s="20"/>
      <c r="K4" s="22"/>
      <c r="L4" s="24"/>
      <c r="M4" s="25"/>
    </row>
    <row r="5" spans="1:13" ht="15" thickBot="1" x14ac:dyDescent="0.4">
      <c r="A5" s="26" t="s">
        <v>20</v>
      </c>
      <c r="B5" s="27">
        <v>22.599999999999998</v>
      </c>
      <c r="C5" s="27">
        <v>23.990000000000002</v>
      </c>
      <c r="D5" s="27">
        <v>20.9</v>
      </c>
      <c r="E5" s="27">
        <v>26.75</v>
      </c>
      <c r="F5" s="27">
        <v>17.350000000000001</v>
      </c>
      <c r="G5" s="27">
        <v>22.4</v>
      </c>
      <c r="H5" s="27">
        <v>26.79</v>
      </c>
      <c r="I5" s="27">
        <v>20.149999999999999</v>
      </c>
      <c r="J5" s="27">
        <v>26.05</v>
      </c>
      <c r="K5" s="28">
        <v>17.450000000000003</v>
      </c>
      <c r="L5" s="2">
        <v>224.43</v>
      </c>
      <c r="M5" s="18">
        <v>22.443000000000001</v>
      </c>
    </row>
    <row r="6" spans="1:13" ht="15" thickBot="1" x14ac:dyDescent="0.4">
      <c r="A6" s="26" t="s">
        <v>64</v>
      </c>
      <c r="B6" s="27">
        <v>0.4</v>
      </c>
      <c r="C6" s="27">
        <v>0.3</v>
      </c>
      <c r="D6" s="27">
        <v>0.4</v>
      </c>
      <c r="E6" s="27">
        <v>0</v>
      </c>
      <c r="F6" s="27">
        <v>0.2</v>
      </c>
      <c r="G6" s="27">
        <v>0.4</v>
      </c>
      <c r="H6" s="27">
        <v>0.3</v>
      </c>
      <c r="I6" s="27">
        <v>0.2</v>
      </c>
      <c r="J6" s="27">
        <v>0.2</v>
      </c>
      <c r="K6" s="28">
        <v>0.2</v>
      </c>
      <c r="L6" s="2">
        <v>2.6000000000000005</v>
      </c>
      <c r="M6" s="18">
        <v>0.26000000000000006</v>
      </c>
    </row>
    <row r="7" spans="1:13" ht="15" thickBot="1" x14ac:dyDescent="0.4">
      <c r="A7" s="26" t="s">
        <v>55</v>
      </c>
      <c r="B7" s="27">
        <v>0.8</v>
      </c>
      <c r="C7" s="27">
        <v>16.96</v>
      </c>
      <c r="D7" s="27">
        <v>1</v>
      </c>
      <c r="E7" s="27">
        <v>6.2</v>
      </c>
      <c r="F7" s="27">
        <v>99.62</v>
      </c>
      <c r="G7" s="27">
        <v>6.4</v>
      </c>
      <c r="H7" s="27">
        <v>12.7</v>
      </c>
      <c r="I7" s="27">
        <v>24.8</v>
      </c>
      <c r="J7" s="27">
        <v>9.1</v>
      </c>
      <c r="K7" s="28">
        <v>105.8</v>
      </c>
      <c r="L7" s="2">
        <v>283.38</v>
      </c>
      <c r="M7" s="18">
        <v>28.338000000000001</v>
      </c>
    </row>
    <row r="8" spans="1:13" ht="15" thickBot="1" x14ac:dyDescent="0.4">
      <c r="A8" s="26" t="s">
        <v>93</v>
      </c>
      <c r="B8" s="27">
        <v>0.16</v>
      </c>
      <c r="C8" s="27">
        <v>0</v>
      </c>
      <c r="D8" s="27">
        <v>0.2</v>
      </c>
      <c r="E8" s="27">
        <v>0</v>
      </c>
      <c r="F8" s="27">
        <v>0.16</v>
      </c>
      <c r="G8" s="27">
        <v>0.3</v>
      </c>
      <c r="H8" s="27">
        <v>0</v>
      </c>
      <c r="I8" s="27">
        <v>0.2</v>
      </c>
      <c r="J8" s="27">
        <v>0</v>
      </c>
      <c r="K8" s="28">
        <v>0.3</v>
      </c>
      <c r="L8" s="2">
        <v>1.32</v>
      </c>
      <c r="M8" s="18">
        <v>0.13200000000000001</v>
      </c>
    </row>
    <row r="9" spans="1:13" ht="15" thickBot="1" x14ac:dyDescent="0.4">
      <c r="A9" s="29" t="s">
        <v>28</v>
      </c>
      <c r="B9" s="27">
        <v>25</v>
      </c>
      <c r="C9" s="27">
        <v>25</v>
      </c>
      <c r="D9" s="27">
        <v>25</v>
      </c>
      <c r="E9" s="27">
        <v>25</v>
      </c>
      <c r="F9" s="27">
        <v>25</v>
      </c>
      <c r="G9" s="27">
        <v>25</v>
      </c>
      <c r="H9" s="27">
        <v>25</v>
      </c>
      <c r="I9" s="27">
        <v>25</v>
      </c>
      <c r="J9" s="27">
        <v>25</v>
      </c>
      <c r="K9" s="28">
        <v>25</v>
      </c>
      <c r="L9" s="2">
        <v>250</v>
      </c>
      <c r="M9" s="18">
        <v>25</v>
      </c>
    </row>
    <row r="10" spans="1:13" ht="15" thickBot="1" x14ac:dyDescent="0.4">
      <c r="A10" s="29" t="s">
        <v>42</v>
      </c>
      <c r="B10" s="27">
        <v>24</v>
      </c>
      <c r="C10" s="27">
        <v>20</v>
      </c>
      <c r="D10" s="27">
        <v>20</v>
      </c>
      <c r="E10" s="27">
        <v>20</v>
      </c>
      <c r="F10" s="27">
        <v>20</v>
      </c>
      <c r="G10" s="27">
        <v>32</v>
      </c>
      <c r="H10" s="27">
        <v>20</v>
      </c>
      <c r="I10" s="27">
        <v>20</v>
      </c>
      <c r="J10" s="27">
        <v>20</v>
      </c>
      <c r="K10" s="28">
        <v>26.6</v>
      </c>
      <c r="L10" s="2">
        <v>222.6</v>
      </c>
      <c r="M10" s="18">
        <v>22.259999999999998</v>
      </c>
    </row>
    <row r="11" spans="1:13" ht="15" thickBot="1" x14ac:dyDescent="0.4">
      <c r="A11" s="26" t="s">
        <v>50</v>
      </c>
      <c r="B11" s="27">
        <v>30</v>
      </c>
      <c r="C11" s="27">
        <v>30</v>
      </c>
      <c r="D11" s="27">
        <v>30</v>
      </c>
      <c r="E11" s="27">
        <v>30</v>
      </c>
      <c r="F11" s="27">
        <v>30</v>
      </c>
      <c r="G11" s="27">
        <v>30</v>
      </c>
      <c r="H11" s="27">
        <v>30</v>
      </c>
      <c r="I11" s="27">
        <v>30</v>
      </c>
      <c r="J11" s="27">
        <v>30</v>
      </c>
      <c r="K11" s="28">
        <v>30</v>
      </c>
      <c r="L11" s="2">
        <v>300</v>
      </c>
      <c r="M11" s="18">
        <v>30</v>
      </c>
    </row>
    <row r="12" spans="1:13" ht="15" thickBot="1" x14ac:dyDescent="0.4">
      <c r="A12" s="26" t="s">
        <v>47</v>
      </c>
      <c r="B12" s="27">
        <v>28.9</v>
      </c>
      <c r="C12" s="27">
        <v>6.6</v>
      </c>
      <c r="D12" s="27">
        <v>27.77</v>
      </c>
      <c r="E12" s="27">
        <v>0</v>
      </c>
      <c r="F12" s="27">
        <v>18.080000000000002</v>
      </c>
      <c r="G12" s="27">
        <v>24</v>
      </c>
      <c r="H12" s="27">
        <v>0</v>
      </c>
      <c r="I12" s="27">
        <v>28</v>
      </c>
      <c r="J12" s="27">
        <v>36.1</v>
      </c>
      <c r="K12" s="28">
        <v>30.700000000000003</v>
      </c>
      <c r="L12" s="2">
        <v>200.14999999999998</v>
      </c>
      <c r="M12" s="18">
        <v>20.014999999999997</v>
      </c>
    </row>
    <row r="13" spans="1:13" ht="15" thickBot="1" x14ac:dyDescent="0.4">
      <c r="A13" s="26" t="s">
        <v>75</v>
      </c>
      <c r="B13" s="27">
        <v>0</v>
      </c>
      <c r="C13" s="27">
        <v>17.5</v>
      </c>
      <c r="D13" s="27">
        <v>0</v>
      </c>
      <c r="E13" s="27">
        <v>0</v>
      </c>
      <c r="F13" s="27">
        <v>0</v>
      </c>
      <c r="G13" s="27">
        <v>0</v>
      </c>
      <c r="H13" s="27">
        <v>17.5</v>
      </c>
      <c r="I13" s="27">
        <v>0</v>
      </c>
      <c r="J13" s="27">
        <v>0</v>
      </c>
      <c r="K13" s="28">
        <v>0</v>
      </c>
      <c r="L13" s="2">
        <v>35</v>
      </c>
      <c r="M13" s="18">
        <v>3.5</v>
      </c>
    </row>
    <row r="14" spans="1:13" ht="15" thickBot="1" x14ac:dyDescent="0.4">
      <c r="A14" s="26" t="s">
        <v>88</v>
      </c>
      <c r="B14" s="27">
        <v>38.5</v>
      </c>
      <c r="C14" s="27">
        <v>0</v>
      </c>
      <c r="D14" s="27">
        <v>0</v>
      </c>
      <c r="E14" s="27">
        <v>0</v>
      </c>
      <c r="F14" s="27">
        <v>0</v>
      </c>
      <c r="G14" s="27">
        <v>38.5</v>
      </c>
      <c r="H14" s="27">
        <v>0</v>
      </c>
      <c r="I14" s="27">
        <v>28</v>
      </c>
      <c r="J14" s="27">
        <v>0</v>
      </c>
      <c r="K14" s="28">
        <v>0</v>
      </c>
      <c r="L14" s="2">
        <v>105</v>
      </c>
      <c r="M14" s="18">
        <v>10.5</v>
      </c>
    </row>
    <row r="15" spans="1:13" ht="15" thickBot="1" x14ac:dyDescent="0.4">
      <c r="A15" s="26" t="s">
        <v>333</v>
      </c>
      <c r="B15" s="27">
        <v>0</v>
      </c>
      <c r="C15" s="27">
        <v>0</v>
      </c>
      <c r="D15" s="27">
        <v>0</v>
      </c>
      <c r="E15" s="27">
        <v>0</v>
      </c>
      <c r="F15" s="27">
        <v>6</v>
      </c>
      <c r="G15" s="27">
        <v>0</v>
      </c>
      <c r="H15" s="27">
        <v>0</v>
      </c>
      <c r="I15" s="27">
        <v>0</v>
      </c>
      <c r="J15" s="27">
        <v>0</v>
      </c>
      <c r="K15" s="28">
        <v>0</v>
      </c>
      <c r="L15" s="2">
        <v>6</v>
      </c>
      <c r="M15" s="18">
        <v>0.6</v>
      </c>
    </row>
    <row r="16" spans="1:13" ht="15" thickBot="1" x14ac:dyDescent="0.4">
      <c r="A16" s="30" t="s">
        <v>73</v>
      </c>
      <c r="B16" s="27">
        <v>0</v>
      </c>
      <c r="C16" s="27">
        <v>26.6</v>
      </c>
      <c r="D16" s="27">
        <v>6.6</v>
      </c>
      <c r="E16" s="27">
        <v>0</v>
      </c>
      <c r="F16" s="27">
        <v>31.28</v>
      </c>
      <c r="G16" s="27">
        <v>0</v>
      </c>
      <c r="H16" s="27">
        <v>0</v>
      </c>
      <c r="I16" s="27">
        <v>27.7</v>
      </c>
      <c r="J16" s="27">
        <v>0</v>
      </c>
      <c r="K16" s="28">
        <v>19</v>
      </c>
      <c r="L16" s="2">
        <v>111.18</v>
      </c>
      <c r="M16" s="18">
        <v>11.118</v>
      </c>
    </row>
    <row r="17" spans="1:13" ht="15" thickBot="1" x14ac:dyDescent="0.4">
      <c r="A17" s="30" t="s">
        <v>146</v>
      </c>
      <c r="B17" s="27">
        <v>0</v>
      </c>
      <c r="C17" s="27">
        <v>0</v>
      </c>
      <c r="D17" s="27">
        <v>0</v>
      </c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8">
        <v>0</v>
      </c>
      <c r="L17" s="2">
        <v>0</v>
      </c>
      <c r="M17" s="18">
        <v>0</v>
      </c>
    </row>
    <row r="18" spans="1:13" ht="15" thickBot="1" x14ac:dyDescent="0.4">
      <c r="A18" s="30" t="s">
        <v>104</v>
      </c>
      <c r="B18" s="27">
        <v>17</v>
      </c>
      <c r="C18" s="27">
        <v>1.25</v>
      </c>
      <c r="D18" s="27">
        <v>0</v>
      </c>
      <c r="E18" s="27">
        <v>10</v>
      </c>
      <c r="F18" s="27">
        <v>0</v>
      </c>
      <c r="G18" s="27">
        <v>0</v>
      </c>
      <c r="H18" s="27">
        <v>9.0500000000000007</v>
      </c>
      <c r="I18" s="27">
        <v>15</v>
      </c>
      <c r="J18" s="27">
        <v>0</v>
      </c>
      <c r="K18" s="28">
        <v>0</v>
      </c>
      <c r="L18" s="2">
        <v>52.3</v>
      </c>
      <c r="M18" s="18">
        <v>5.2299999999999995</v>
      </c>
    </row>
    <row r="19" spans="1:13" ht="15" thickBot="1" x14ac:dyDescent="0.4">
      <c r="A19" s="30" t="s">
        <v>111</v>
      </c>
      <c r="B19" s="27">
        <v>0</v>
      </c>
      <c r="C19" s="27">
        <v>0</v>
      </c>
      <c r="D19" s="27">
        <v>0</v>
      </c>
      <c r="E19" s="27">
        <v>0</v>
      </c>
      <c r="F19" s="27">
        <v>0</v>
      </c>
      <c r="G19" s="27">
        <v>15</v>
      </c>
      <c r="H19" s="27">
        <v>0</v>
      </c>
      <c r="I19" s="27">
        <v>0</v>
      </c>
      <c r="J19" s="27">
        <v>0</v>
      </c>
      <c r="K19" s="28">
        <v>0</v>
      </c>
      <c r="L19" s="2">
        <v>15</v>
      </c>
      <c r="M19" s="18">
        <v>1.5</v>
      </c>
    </row>
    <row r="20" spans="1:13" ht="15" thickBot="1" x14ac:dyDescent="0.4">
      <c r="A20" s="30" t="s">
        <v>109</v>
      </c>
      <c r="B20" s="27">
        <v>0</v>
      </c>
      <c r="C20" s="27">
        <v>8</v>
      </c>
      <c r="D20" s="27">
        <v>0</v>
      </c>
      <c r="E20" s="27">
        <v>23</v>
      </c>
      <c r="F20" s="27">
        <v>0</v>
      </c>
      <c r="G20" s="27">
        <v>0</v>
      </c>
      <c r="H20" s="27">
        <v>23</v>
      </c>
      <c r="I20" s="27">
        <v>0</v>
      </c>
      <c r="J20" s="27">
        <v>0</v>
      </c>
      <c r="K20" s="28">
        <v>0</v>
      </c>
      <c r="L20" s="2">
        <v>54</v>
      </c>
      <c r="M20" s="18">
        <v>5.4</v>
      </c>
    </row>
    <row r="21" spans="1:13" ht="15" thickBot="1" x14ac:dyDescent="0.4">
      <c r="A21" s="30" t="s">
        <v>67</v>
      </c>
      <c r="B21" s="27">
        <v>0</v>
      </c>
      <c r="C21" s="27">
        <v>0</v>
      </c>
      <c r="D21" s="27">
        <v>0</v>
      </c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8">
        <v>0</v>
      </c>
      <c r="L21" s="2">
        <v>0</v>
      </c>
      <c r="M21" s="18">
        <v>0</v>
      </c>
    </row>
    <row r="22" spans="1:13" ht="15" thickBot="1" x14ac:dyDescent="0.4">
      <c r="A22" s="30" t="s">
        <v>17</v>
      </c>
      <c r="B22" s="27">
        <v>0</v>
      </c>
      <c r="C22" s="27">
        <v>0</v>
      </c>
      <c r="D22" s="27">
        <v>0</v>
      </c>
      <c r="E22" s="27">
        <v>0</v>
      </c>
      <c r="F22" s="27">
        <v>19</v>
      </c>
      <c r="G22" s="27">
        <v>0</v>
      </c>
      <c r="H22" s="27">
        <v>0</v>
      </c>
      <c r="I22" s="27">
        <v>0</v>
      </c>
      <c r="J22" s="27">
        <v>19</v>
      </c>
      <c r="K22" s="28">
        <v>0</v>
      </c>
      <c r="L22" s="2">
        <v>38</v>
      </c>
      <c r="M22" s="18">
        <v>3.8</v>
      </c>
    </row>
    <row r="23" spans="1:13" ht="15" thickBot="1" x14ac:dyDescent="0.4">
      <c r="A23" s="30" t="s">
        <v>35</v>
      </c>
      <c r="B23" s="27">
        <v>6</v>
      </c>
      <c r="C23" s="27">
        <v>0</v>
      </c>
      <c r="D23" s="27">
        <v>0</v>
      </c>
      <c r="E23" s="27">
        <v>0</v>
      </c>
      <c r="F23" s="27">
        <v>0</v>
      </c>
      <c r="G23" s="27">
        <v>0</v>
      </c>
      <c r="H23" s="27">
        <v>6</v>
      </c>
      <c r="I23" s="27">
        <v>0</v>
      </c>
      <c r="J23" s="27">
        <v>0</v>
      </c>
      <c r="K23" s="28">
        <v>21.6</v>
      </c>
      <c r="L23" s="2">
        <v>33.6</v>
      </c>
      <c r="M23" s="18">
        <v>3.3600000000000003</v>
      </c>
    </row>
    <row r="24" spans="1:13" ht="15" thickBot="1" x14ac:dyDescent="0.4">
      <c r="A24" s="30" t="s">
        <v>147</v>
      </c>
      <c r="B24" s="27">
        <v>0</v>
      </c>
      <c r="C24" s="27">
        <v>0</v>
      </c>
      <c r="D24" s="27">
        <v>19</v>
      </c>
      <c r="E24" s="27">
        <v>0</v>
      </c>
      <c r="F24" s="27">
        <v>0</v>
      </c>
      <c r="G24" s="27">
        <v>19</v>
      </c>
      <c r="H24" s="27">
        <v>0</v>
      </c>
      <c r="I24" s="27">
        <v>0</v>
      </c>
      <c r="J24" s="27">
        <v>0</v>
      </c>
      <c r="K24" s="28">
        <v>0</v>
      </c>
      <c r="L24" s="2">
        <v>38</v>
      </c>
      <c r="M24" s="18">
        <v>3.8</v>
      </c>
    </row>
    <row r="25" spans="1:13" ht="15" thickBot="1" x14ac:dyDescent="0.4">
      <c r="A25" s="30" t="s">
        <v>148</v>
      </c>
      <c r="B25" s="27">
        <v>0</v>
      </c>
      <c r="C25" s="27">
        <v>0</v>
      </c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8">
        <v>0</v>
      </c>
      <c r="L25" s="2">
        <v>0</v>
      </c>
      <c r="M25" s="18">
        <v>0</v>
      </c>
    </row>
    <row r="26" spans="1:13" ht="15" thickBot="1" x14ac:dyDescent="0.4">
      <c r="A26" s="30" t="s">
        <v>127</v>
      </c>
      <c r="B26" s="27">
        <v>0</v>
      </c>
      <c r="C26" s="27">
        <v>0</v>
      </c>
      <c r="D26" s="27">
        <v>27.5</v>
      </c>
      <c r="E26" s="27">
        <v>0</v>
      </c>
      <c r="F26" s="27">
        <v>0</v>
      </c>
      <c r="G26" s="27">
        <v>21</v>
      </c>
      <c r="H26" s="27">
        <v>0</v>
      </c>
      <c r="I26" s="27">
        <v>0</v>
      </c>
      <c r="J26" s="27">
        <v>0</v>
      </c>
      <c r="K26" s="28">
        <v>0</v>
      </c>
      <c r="L26" s="2">
        <v>48.5</v>
      </c>
      <c r="M26" s="18">
        <v>4.8499999999999996</v>
      </c>
    </row>
    <row r="27" spans="1:13" ht="15" thickBot="1" x14ac:dyDescent="0.4">
      <c r="A27" s="31" t="s">
        <v>34</v>
      </c>
      <c r="B27" s="27">
        <v>118.3</v>
      </c>
      <c r="C27" s="27">
        <v>124.43</v>
      </c>
      <c r="D27" s="27">
        <v>25.9</v>
      </c>
      <c r="E27" s="27">
        <v>118.5</v>
      </c>
      <c r="F27" s="27">
        <v>45</v>
      </c>
      <c r="G27" s="27">
        <v>30</v>
      </c>
      <c r="H27" s="27">
        <v>139.43</v>
      </c>
      <c r="I27" s="27">
        <v>12</v>
      </c>
      <c r="J27" s="27">
        <v>141.9</v>
      </c>
      <c r="K27" s="28">
        <v>15.14</v>
      </c>
      <c r="L27" s="2">
        <v>770.59999999999991</v>
      </c>
      <c r="M27" s="18">
        <v>77.059999999999988</v>
      </c>
    </row>
    <row r="28" spans="1:13" ht="15" thickBot="1" x14ac:dyDescent="0.4">
      <c r="A28" s="30" t="s">
        <v>36</v>
      </c>
      <c r="B28" s="27">
        <v>15.629999999999999</v>
      </c>
      <c r="C28" s="27">
        <v>36</v>
      </c>
      <c r="D28" s="27">
        <v>17.600000000000001</v>
      </c>
      <c r="E28" s="27">
        <v>22</v>
      </c>
      <c r="F28" s="27">
        <v>20.6</v>
      </c>
      <c r="G28" s="27">
        <v>41.54</v>
      </c>
      <c r="H28" s="27">
        <v>25</v>
      </c>
      <c r="I28" s="27">
        <v>14.6</v>
      </c>
      <c r="J28" s="27">
        <v>36</v>
      </c>
      <c r="K28" s="28">
        <v>27.9</v>
      </c>
      <c r="L28" s="2">
        <v>256.86999999999995</v>
      </c>
      <c r="M28" s="18">
        <v>25.686999999999994</v>
      </c>
    </row>
    <row r="29" spans="1:13" ht="15" thickBot="1" x14ac:dyDescent="0.4">
      <c r="A29" s="30" t="s">
        <v>37</v>
      </c>
      <c r="B29" s="27">
        <v>11.7</v>
      </c>
      <c r="C29" s="27">
        <v>16.25</v>
      </c>
      <c r="D29" s="27">
        <v>20.6</v>
      </c>
      <c r="E29" s="27">
        <v>18.75</v>
      </c>
      <c r="F29" s="27">
        <v>12.68</v>
      </c>
      <c r="G29" s="27">
        <v>19.2</v>
      </c>
      <c r="H29" s="27">
        <v>12.25</v>
      </c>
      <c r="I29" s="27">
        <v>12.5</v>
      </c>
      <c r="J29" s="27">
        <v>14.9</v>
      </c>
      <c r="K29" s="28">
        <v>18.28</v>
      </c>
      <c r="L29" s="2">
        <v>157.10999999999999</v>
      </c>
      <c r="M29" s="18">
        <v>15.710999999999999</v>
      </c>
    </row>
    <row r="30" spans="1:13" ht="15" thickBot="1" x14ac:dyDescent="0.4">
      <c r="A30" s="30" t="s">
        <v>33</v>
      </c>
      <c r="B30" s="27">
        <v>0</v>
      </c>
      <c r="C30" s="27">
        <v>28.5</v>
      </c>
      <c r="D30" s="27">
        <v>38.299999999999997</v>
      </c>
      <c r="E30" s="27">
        <v>20</v>
      </c>
      <c r="F30" s="27">
        <v>0</v>
      </c>
      <c r="G30" s="27">
        <v>17.04</v>
      </c>
      <c r="H30" s="27">
        <v>0</v>
      </c>
      <c r="I30" s="27">
        <v>24</v>
      </c>
      <c r="J30" s="27">
        <v>28.5</v>
      </c>
      <c r="K30" s="28">
        <v>0</v>
      </c>
      <c r="L30" s="2">
        <v>156.34</v>
      </c>
      <c r="M30" s="18">
        <v>15.634</v>
      </c>
    </row>
    <row r="31" spans="1:13" ht="15" thickBot="1" x14ac:dyDescent="0.4">
      <c r="A31" s="30" t="s">
        <v>46</v>
      </c>
      <c r="B31" s="27">
        <v>31.8</v>
      </c>
      <c r="C31" s="27">
        <v>0</v>
      </c>
      <c r="D31" s="27">
        <v>99</v>
      </c>
      <c r="E31" s="27">
        <v>30</v>
      </c>
      <c r="F31" s="27">
        <v>24.3</v>
      </c>
      <c r="G31" s="27">
        <v>0</v>
      </c>
      <c r="H31" s="27">
        <v>24.3</v>
      </c>
      <c r="I31" s="27">
        <v>12</v>
      </c>
      <c r="J31" s="27">
        <v>30</v>
      </c>
      <c r="K31" s="28">
        <v>21</v>
      </c>
      <c r="L31" s="2">
        <v>272.40000000000003</v>
      </c>
      <c r="M31" s="18">
        <v>27.240000000000002</v>
      </c>
    </row>
    <row r="32" spans="1:13" ht="15" thickBot="1" x14ac:dyDescent="0.4">
      <c r="A32" s="30" t="s">
        <v>200</v>
      </c>
      <c r="B32" s="27">
        <v>0</v>
      </c>
      <c r="C32" s="27">
        <v>0</v>
      </c>
      <c r="D32" s="27">
        <v>0</v>
      </c>
      <c r="E32" s="27">
        <v>0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8">
        <v>0</v>
      </c>
      <c r="L32" s="2">
        <v>0</v>
      </c>
      <c r="M32" s="18">
        <v>0</v>
      </c>
    </row>
    <row r="33" spans="1:13" ht="15" thickBot="1" x14ac:dyDescent="0.4">
      <c r="A33" s="30" t="s">
        <v>39</v>
      </c>
      <c r="B33" s="27">
        <v>9</v>
      </c>
      <c r="C33" s="27">
        <v>0</v>
      </c>
      <c r="D33" s="27">
        <v>0</v>
      </c>
      <c r="E33" s="27">
        <v>0</v>
      </c>
      <c r="F33" s="27">
        <v>0</v>
      </c>
      <c r="G33" s="27">
        <v>0</v>
      </c>
      <c r="H33" s="27">
        <v>9</v>
      </c>
      <c r="I33" s="27">
        <v>30</v>
      </c>
      <c r="J33" s="27">
        <v>0</v>
      </c>
      <c r="K33" s="28">
        <v>0</v>
      </c>
      <c r="L33" s="2">
        <v>48</v>
      </c>
      <c r="M33" s="18">
        <v>4.8</v>
      </c>
    </row>
    <row r="34" spans="1:13" ht="15" thickBot="1" x14ac:dyDescent="0.4">
      <c r="A34" s="30" t="s">
        <v>122</v>
      </c>
      <c r="B34" s="27">
        <v>0</v>
      </c>
      <c r="C34" s="27">
        <v>0</v>
      </c>
      <c r="D34" s="27">
        <v>0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8">
        <v>0</v>
      </c>
      <c r="L34" s="2">
        <v>0</v>
      </c>
      <c r="M34" s="18">
        <v>0</v>
      </c>
    </row>
    <row r="35" spans="1:13" ht="15" thickBot="1" x14ac:dyDescent="0.4">
      <c r="A35" s="30" t="s">
        <v>149</v>
      </c>
      <c r="B35" s="27">
        <v>0</v>
      </c>
      <c r="C35" s="27">
        <v>0</v>
      </c>
      <c r="D35" s="27">
        <v>0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8">
        <v>0</v>
      </c>
      <c r="L35" s="2">
        <v>0</v>
      </c>
      <c r="M35" s="18">
        <v>0</v>
      </c>
    </row>
    <row r="36" spans="1:13" ht="15" thickBot="1" x14ac:dyDescent="0.4">
      <c r="A36" s="30" t="s">
        <v>202</v>
      </c>
      <c r="B36" s="27">
        <v>0</v>
      </c>
      <c r="C36" s="27">
        <v>0</v>
      </c>
      <c r="D36" s="27">
        <v>0</v>
      </c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8">
        <v>0</v>
      </c>
      <c r="L36" s="2">
        <v>0</v>
      </c>
      <c r="M36" s="18">
        <v>0</v>
      </c>
    </row>
    <row r="37" spans="1:13" ht="15" thickBot="1" x14ac:dyDescent="0.4">
      <c r="A37" s="32" t="s">
        <v>48</v>
      </c>
      <c r="B37" s="27">
        <v>0.5</v>
      </c>
      <c r="C37" s="27">
        <v>0</v>
      </c>
      <c r="D37" s="27">
        <v>2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8">
        <v>0</v>
      </c>
      <c r="L37" s="2">
        <v>2.5</v>
      </c>
      <c r="M37" s="18">
        <v>0.25</v>
      </c>
    </row>
    <row r="38" spans="1:13" ht="15" thickBot="1" x14ac:dyDescent="0.4">
      <c r="A38" s="31" t="s">
        <v>22</v>
      </c>
      <c r="B38" s="27">
        <v>12.2</v>
      </c>
      <c r="C38" s="27">
        <v>15.100000000000001</v>
      </c>
      <c r="D38" s="27">
        <v>18.5</v>
      </c>
      <c r="E38" s="27">
        <v>8</v>
      </c>
      <c r="F38" s="27">
        <v>14.600000000000001</v>
      </c>
      <c r="G38" s="27">
        <v>15.799999999999999</v>
      </c>
      <c r="H38" s="27">
        <v>18.2</v>
      </c>
      <c r="I38" s="27">
        <v>12</v>
      </c>
      <c r="J38" s="27">
        <v>27.7</v>
      </c>
      <c r="K38" s="28">
        <v>16.3</v>
      </c>
      <c r="L38" s="2">
        <v>158.4</v>
      </c>
      <c r="M38" s="18">
        <v>15.84</v>
      </c>
    </row>
    <row r="39" spans="1:13" ht="15" thickBot="1" x14ac:dyDescent="0.4">
      <c r="A39" s="31" t="s">
        <v>38</v>
      </c>
      <c r="B39" s="27">
        <v>12.899999999999999</v>
      </c>
      <c r="C39" s="27">
        <v>3.95</v>
      </c>
      <c r="D39" s="27">
        <v>13.78</v>
      </c>
      <c r="E39" s="27">
        <v>11.2</v>
      </c>
      <c r="F39" s="27">
        <v>9.1999999999999993</v>
      </c>
      <c r="G39" s="27">
        <v>10.199999999999999</v>
      </c>
      <c r="H39" s="27">
        <v>5.95</v>
      </c>
      <c r="I39" s="27">
        <v>6.3999999999999995</v>
      </c>
      <c r="J39" s="27">
        <v>5.5</v>
      </c>
      <c r="K39" s="28">
        <v>5.0399999999999991</v>
      </c>
      <c r="L39" s="2">
        <v>84.12</v>
      </c>
      <c r="M39" s="18">
        <v>8.4120000000000008</v>
      </c>
    </row>
    <row r="40" spans="1:13" ht="15" thickBot="1" x14ac:dyDescent="0.4">
      <c r="A40" s="33" t="s">
        <v>52</v>
      </c>
      <c r="B40" s="27">
        <v>0</v>
      </c>
      <c r="C40" s="27">
        <v>100</v>
      </c>
      <c r="D40" s="27">
        <v>0</v>
      </c>
      <c r="E40" s="27">
        <v>100</v>
      </c>
      <c r="F40" s="27">
        <v>0</v>
      </c>
      <c r="G40" s="27">
        <v>100</v>
      </c>
      <c r="H40" s="27">
        <v>0</v>
      </c>
      <c r="I40" s="27">
        <v>100</v>
      </c>
      <c r="J40" s="27">
        <v>0</v>
      </c>
      <c r="K40" s="28">
        <v>100</v>
      </c>
      <c r="L40" s="2">
        <v>500</v>
      </c>
      <c r="M40" s="18">
        <v>50</v>
      </c>
    </row>
    <row r="41" spans="1:13" ht="15" thickBot="1" x14ac:dyDescent="0.4">
      <c r="A41" s="33" t="s">
        <v>94</v>
      </c>
      <c r="B41" s="27">
        <v>8.4</v>
      </c>
      <c r="C41" s="27">
        <v>0</v>
      </c>
      <c r="D41" s="27">
        <v>6.75</v>
      </c>
      <c r="E41" s="27">
        <v>20.9</v>
      </c>
      <c r="F41" s="27">
        <v>30</v>
      </c>
      <c r="G41" s="27">
        <v>0</v>
      </c>
      <c r="H41" s="27">
        <v>12.9</v>
      </c>
      <c r="I41" s="27">
        <v>0</v>
      </c>
      <c r="J41" s="27">
        <v>30</v>
      </c>
      <c r="K41" s="28">
        <v>6.75</v>
      </c>
      <c r="L41" s="2">
        <v>115.7</v>
      </c>
      <c r="M41" s="18">
        <v>11.57</v>
      </c>
    </row>
    <row r="42" spans="1:13" ht="15" thickBot="1" x14ac:dyDescent="0.4">
      <c r="A42" s="121" t="s">
        <v>376</v>
      </c>
      <c r="B42" s="27">
        <v>0</v>
      </c>
      <c r="C42" s="27">
        <v>0</v>
      </c>
      <c r="D42" s="27">
        <v>0</v>
      </c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8">
        <v>0</v>
      </c>
      <c r="L42" s="2">
        <v>0</v>
      </c>
      <c r="M42" s="18">
        <v>0</v>
      </c>
    </row>
    <row r="43" spans="1:13" ht="15" thickBot="1" x14ac:dyDescent="0.4">
      <c r="A43" s="29" t="s">
        <v>150</v>
      </c>
      <c r="B43" s="27">
        <v>0</v>
      </c>
      <c r="C43" s="27">
        <v>4</v>
      </c>
      <c r="D43" s="27">
        <v>0</v>
      </c>
      <c r="E43" s="27">
        <v>0</v>
      </c>
      <c r="F43" s="27">
        <v>0</v>
      </c>
      <c r="G43" s="27">
        <v>0</v>
      </c>
      <c r="H43" s="27">
        <v>4</v>
      </c>
      <c r="I43" s="27">
        <v>0</v>
      </c>
      <c r="J43" s="27">
        <v>0</v>
      </c>
      <c r="K43" s="28">
        <v>0</v>
      </c>
      <c r="L43" s="2">
        <v>8</v>
      </c>
      <c r="M43" s="18">
        <v>0.8</v>
      </c>
    </row>
    <row r="44" spans="1:13" ht="15" thickBot="1" x14ac:dyDescent="0.4">
      <c r="A44" s="29" t="s">
        <v>375</v>
      </c>
      <c r="B44" s="27">
        <v>0</v>
      </c>
      <c r="C44" s="27">
        <v>0</v>
      </c>
      <c r="D44" s="27">
        <v>0</v>
      </c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8">
        <v>0</v>
      </c>
      <c r="L44" s="2">
        <v>0</v>
      </c>
      <c r="M44" s="18">
        <v>0</v>
      </c>
    </row>
    <row r="45" spans="1:13" ht="15" thickBot="1" x14ac:dyDescent="0.4">
      <c r="A45" s="31" t="s">
        <v>30</v>
      </c>
      <c r="B45" s="27">
        <v>125</v>
      </c>
      <c r="C45" s="27">
        <v>0</v>
      </c>
      <c r="D45" s="27">
        <v>125</v>
      </c>
      <c r="E45" s="27">
        <v>0</v>
      </c>
      <c r="F45" s="27">
        <v>125</v>
      </c>
      <c r="G45" s="27">
        <v>0</v>
      </c>
      <c r="H45" s="27">
        <v>125</v>
      </c>
      <c r="I45" s="27">
        <v>0</v>
      </c>
      <c r="J45" s="27">
        <v>125</v>
      </c>
      <c r="K45" s="28">
        <v>0</v>
      </c>
      <c r="L45" s="2">
        <v>625</v>
      </c>
      <c r="M45" s="18">
        <v>62.5</v>
      </c>
    </row>
    <row r="46" spans="1:13" ht="15" thickBot="1" x14ac:dyDescent="0.4">
      <c r="A46" s="30" t="s">
        <v>151</v>
      </c>
      <c r="B46" s="27">
        <v>0</v>
      </c>
      <c r="C46" s="27">
        <v>0</v>
      </c>
      <c r="D46" s="27">
        <v>0</v>
      </c>
      <c r="E46" s="27">
        <v>0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8">
        <v>0</v>
      </c>
      <c r="L46" s="2">
        <v>0</v>
      </c>
      <c r="M46" s="18">
        <v>0</v>
      </c>
    </row>
    <row r="47" spans="1:13" ht="15" thickBot="1" x14ac:dyDescent="0.4">
      <c r="A47" s="30" t="s">
        <v>152</v>
      </c>
      <c r="B47" s="27">
        <v>15</v>
      </c>
      <c r="C47" s="27">
        <v>0</v>
      </c>
      <c r="D47" s="27">
        <v>0</v>
      </c>
      <c r="E47" s="27">
        <v>15</v>
      </c>
      <c r="F47" s="27">
        <v>0</v>
      </c>
      <c r="G47" s="27">
        <v>0</v>
      </c>
      <c r="H47" s="27">
        <v>0</v>
      </c>
      <c r="I47" s="27">
        <v>15</v>
      </c>
      <c r="J47" s="27">
        <v>0</v>
      </c>
      <c r="K47" s="28">
        <v>0</v>
      </c>
      <c r="L47" s="2">
        <v>45</v>
      </c>
      <c r="M47" s="18">
        <v>4.5</v>
      </c>
    </row>
    <row r="48" spans="1:13" ht="15" thickBot="1" x14ac:dyDescent="0.4">
      <c r="A48" s="30" t="s">
        <v>153</v>
      </c>
      <c r="B48" s="27">
        <v>6</v>
      </c>
      <c r="C48" s="27">
        <v>0</v>
      </c>
      <c r="D48" s="27">
        <v>12.5</v>
      </c>
      <c r="E48" s="27">
        <v>0</v>
      </c>
      <c r="F48" s="27">
        <v>0</v>
      </c>
      <c r="G48" s="27">
        <v>18.5</v>
      </c>
      <c r="H48" s="27">
        <v>0</v>
      </c>
      <c r="I48" s="27">
        <v>0</v>
      </c>
      <c r="J48" s="27">
        <v>0</v>
      </c>
      <c r="K48" s="28">
        <v>12.5</v>
      </c>
      <c r="L48" s="2">
        <v>49.5</v>
      </c>
      <c r="M48" s="18">
        <v>4.95</v>
      </c>
    </row>
    <row r="49" spans="1:13" ht="15" thickBot="1" x14ac:dyDescent="0.4">
      <c r="A49" s="30" t="s">
        <v>224</v>
      </c>
      <c r="B49" s="27">
        <v>0</v>
      </c>
      <c r="C49" s="27">
        <v>0</v>
      </c>
      <c r="D49" s="27">
        <v>0</v>
      </c>
      <c r="E49" s="27">
        <v>0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8">
        <v>0</v>
      </c>
      <c r="L49" s="2">
        <v>0</v>
      </c>
      <c r="M49" s="18">
        <v>0</v>
      </c>
    </row>
    <row r="50" spans="1:13" ht="15" thickBot="1" x14ac:dyDescent="0.4">
      <c r="A50" s="29" t="s">
        <v>336</v>
      </c>
      <c r="B50" s="27">
        <v>0</v>
      </c>
      <c r="C50" s="27">
        <v>0</v>
      </c>
      <c r="D50" s="27">
        <v>0</v>
      </c>
      <c r="E50" s="27">
        <v>2.25</v>
      </c>
      <c r="F50" s="27">
        <v>0</v>
      </c>
      <c r="G50" s="27">
        <v>0</v>
      </c>
      <c r="H50" s="27">
        <v>0</v>
      </c>
      <c r="I50" s="27">
        <v>0</v>
      </c>
      <c r="J50" s="27">
        <v>2.25</v>
      </c>
      <c r="K50" s="28">
        <v>0</v>
      </c>
      <c r="L50" s="2">
        <v>4.5</v>
      </c>
      <c r="M50" s="18">
        <v>0.45</v>
      </c>
    </row>
    <row r="51" spans="1:13" ht="15" thickBot="1" x14ac:dyDescent="0.4">
      <c r="A51" s="30" t="s">
        <v>18</v>
      </c>
      <c r="B51" s="27">
        <v>75</v>
      </c>
      <c r="C51" s="27">
        <v>271.5</v>
      </c>
      <c r="D51" s="27">
        <v>117</v>
      </c>
      <c r="E51" s="27">
        <v>158.5</v>
      </c>
      <c r="F51" s="27">
        <v>172.2</v>
      </c>
      <c r="G51" s="27">
        <v>120.6</v>
      </c>
      <c r="H51" s="27">
        <v>266.5</v>
      </c>
      <c r="I51" s="27">
        <v>157.4</v>
      </c>
      <c r="J51" s="27">
        <v>97</v>
      </c>
      <c r="K51" s="28">
        <v>177.2</v>
      </c>
      <c r="L51" s="2">
        <v>1612.9000000000003</v>
      </c>
      <c r="M51" s="18">
        <v>161.29000000000002</v>
      </c>
    </row>
    <row r="52" spans="1:13" ht="15" thickBot="1" x14ac:dyDescent="0.4">
      <c r="A52" s="30" t="s">
        <v>58</v>
      </c>
      <c r="B52" s="27">
        <v>0</v>
      </c>
      <c r="C52" s="27">
        <v>0</v>
      </c>
      <c r="D52" s="27">
        <v>0</v>
      </c>
      <c r="E52" s="27">
        <v>0</v>
      </c>
      <c r="F52" s="27">
        <v>110</v>
      </c>
      <c r="G52" s="27">
        <v>0</v>
      </c>
      <c r="H52" s="27">
        <v>0</v>
      </c>
      <c r="I52" s="27">
        <v>0</v>
      </c>
      <c r="J52" s="27">
        <v>0</v>
      </c>
      <c r="K52" s="28">
        <v>110</v>
      </c>
      <c r="L52" s="2">
        <v>220</v>
      </c>
      <c r="M52" s="18">
        <v>22</v>
      </c>
    </row>
    <row r="53" spans="1:13" ht="15" thickBot="1" x14ac:dyDescent="0.4">
      <c r="A53" s="30" t="s">
        <v>77</v>
      </c>
      <c r="B53" s="27">
        <v>0</v>
      </c>
      <c r="C53" s="27">
        <v>0</v>
      </c>
      <c r="D53" s="27">
        <v>110</v>
      </c>
      <c r="E53" s="27">
        <v>0</v>
      </c>
      <c r="F53" s="27">
        <v>0</v>
      </c>
      <c r="G53" s="27">
        <v>110</v>
      </c>
      <c r="H53" s="27">
        <v>0</v>
      </c>
      <c r="I53" s="27">
        <v>0</v>
      </c>
      <c r="J53" s="27">
        <v>110</v>
      </c>
      <c r="K53" s="28">
        <v>0</v>
      </c>
      <c r="L53" s="2">
        <v>330</v>
      </c>
      <c r="M53" s="18">
        <v>33</v>
      </c>
    </row>
    <row r="54" spans="1:13" ht="15" thickBot="1" x14ac:dyDescent="0.4">
      <c r="A54" s="30" t="s">
        <v>90</v>
      </c>
      <c r="B54" s="27">
        <v>110</v>
      </c>
      <c r="C54" s="27">
        <v>0</v>
      </c>
      <c r="D54" s="27">
        <v>0</v>
      </c>
      <c r="E54" s="27">
        <v>110</v>
      </c>
      <c r="F54" s="27">
        <v>0</v>
      </c>
      <c r="G54" s="27">
        <v>0</v>
      </c>
      <c r="H54" s="27">
        <v>0</v>
      </c>
      <c r="I54" s="27">
        <v>110</v>
      </c>
      <c r="J54" s="27">
        <v>0</v>
      </c>
      <c r="K54" s="28">
        <v>0</v>
      </c>
      <c r="L54" s="2">
        <v>330</v>
      </c>
      <c r="M54" s="18">
        <v>33</v>
      </c>
    </row>
    <row r="55" spans="1:13" ht="15" thickBot="1" x14ac:dyDescent="0.4">
      <c r="A55" s="30" t="s">
        <v>106</v>
      </c>
      <c r="B55" s="27">
        <v>0</v>
      </c>
      <c r="C55" s="27">
        <v>10</v>
      </c>
      <c r="D55" s="27">
        <v>0</v>
      </c>
      <c r="E55" s="27">
        <v>10</v>
      </c>
      <c r="F55" s="27">
        <v>0</v>
      </c>
      <c r="G55" s="27">
        <v>0</v>
      </c>
      <c r="H55" s="27">
        <v>10</v>
      </c>
      <c r="I55" s="27">
        <v>0</v>
      </c>
      <c r="J55" s="27">
        <v>0</v>
      </c>
      <c r="K55" s="28">
        <v>0</v>
      </c>
      <c r="L55" s="2">
        <v>30</v>
      </c>
      <c r="M55" s="18">
        <v>3</v>
      </c>
    </row>
    <row r="56" spans="1:13" ht="15" thickBot="1" x14ac:dyDescent="0.4">
      <c r="A56" s="31" t="s">
        <v>40</v>
      </c>
      <c r="B56" s="27">
        <v>5</v>
      </c>
      <c r="C56" s="27">
        <v>3.4</v>
      </c>
      <c r="D56" s="27">
        <v>5</v>
      </c>
      <c r="E56" s="27">
        <v>17.399999999999999</v>
      </c>
      <c r="F56" s="27">
        <v>8.23</v>
      </c>
      <c r="G56" s="27">
        <v>0</v>
      </c>
      <c r="H56" s="27">
        <v>10.199999999999999</v>
      </c>
      <c r="I56" s="27">
        <v>5</v>
      </c>
      <c r="J56" s="27">
        <v>8.75</v>
      </c>
      <c r="K56" s="28">
        <v>0</v>
      </c>
      <c r="L56" s="2">
        <v>62.980000000000004</v>
      </c>
      <c r="M56" s="18">
        <v>6.298</v>
      </c>
    </row>
    <row r="57" spans="1:13" ht="15" thickBot="1" x14ac:dyDescent="0.4">
      <c r="A57" s="31" t="s">
        <v>78</v>
      </c>
      <c r="B57" s="27">
        <v>0</v>
      </c>
      <c r="C57" s="27">
        <v>84.5</v>
      </c>
      <c r="D57" s="27">
        <v>0</v>
      </c>
      <c r="E57" s="27">
        <v>92.85</v>
      </c>
      <c r="F57" s="27">
        <v>0</v>
      </c>
      <c r="G57" s="27">
        <v>0</v>
      </c>
      <c r="H57" s="27">
        <v>119.6</v>
      </c>
      <c r="I57" s="27">
        <v>0</v>
      </c>
      <c r="J57" s="27">
        <v>72.5</v>
      </c>
      <c r="K57" s="28">
        <v>0</v>
      </c>
      <c r="L57" s="2">
        <v>369.45</v>
      </c>
      <c r="M57" s="18">
        <v>36.945</v>
      </c>
    </row>
    <row r="58" spans="1:13" ht="15" thickBot="1" x14ac:dyDescent="0.4">
      <c r="A58" s="29" t="s">
        <v>41</v>
      </c>
      <c r="B58" s="27">
        <v>0</v>
      </c>
      <c r="C58" s="27">
        <v>0</v>
      </c>
      <c r="D58" s="27">
        <v>0</v>
      </c>
      <c r="E58" s="27">
        <v>39.200000000000003</v>
      </c>
      <c r="F58" s="27">
        <v>0</v>
      </c>
      <c r="G58" s="27">
        <v>0</v>
      </c>
      <c r="H58" s="27">
        <v>0</v>
      </c>
      <c r="I58" s="27">
        <v>33.799999999999997</v>
      </c>
      <c r="J58" s="27">
        <v>0</v>
      </c>
      <c r="K58" s="28">
        <v>0</v>
      </c>
      <c r="L58" s="2">
        <v>73</v>
      </c>
      <c r="M58" s="18">
        <v>7.3</v>
      </c>
    </row>
    <row r="59" spans="1:13" ht="15" thickBot="1" x14ac:dyDescent="0.4">
      <c r="A59" s="29" t="s">
        <v>154</v>
      </c>
      <c r="B59" s="27">
        <v>34.299999999999997</v>
      </c>
      <c r="C59" s="27">
        <v>11.4</v>
      </c>
      <c r="D59" s="27">
        <v>59.9</v>
      </c>
      <c r="E59" s="27">
        <v>0</v>
      </c>
      <c r="F59" s="27">
        <v>11.4</v>
      </c>
      <c r="G59" s="27">
        <v>47.8</v>
      </c>
      <c r="H59" s="27">
        <v>0</v>
      </c>
      <c r="I59" s="27">
        <v>0</v>
      </c>
      <c r="J59" s="27">
        <v>50.2</v>
      </c>
      <c r="K59" s="28">
        <v>29.75</v>
      </c>
      <c r="L59" s="2">
        <v>244.75</v>
      </c>
      <c r="M59" s="18">
        <v>24.475000000000001</v>
      </c>
    </row>
    <row r="60" spans="1:13" ht="15" thickBot="1" x14ac:dyDescent="0.4">
      <c r="A60" s="31" t="s">
        <v>89</v>
      </c>
      <c r="B60" s="27">
        <v>56.7</v>
      </c>
      <c r="C60" s="27">
        <v>0</v>
      </c>
      <c r="D60" s="27">
        <v>56.9</v>
      </c>
      <c r="E60" s="27">
        <v>0</v>
      </c>
      <c r="F60" s="27">
        <v>55.25</v>
      </c>
      <c r="G60" s="27">
        <v>39.1</v>
      </c>
      <c r="H60" s="27">
        <v>14.7</v>
      </c>
      <c r="I60" s="27">
        <v>0</v>
      </c>
      <c r="J60" s="27">
        <v>14.7</v>
      </c>
      <c r="K60" s="28">
        <v>36.86</v>
      </c>
      <c r="L60" s="2">
        <v>274.20999999999998</v>
      </c>
      <c r="M60" s="18">
        <v>27.420999999999999</v>
      </c>
    </row>
    <row r="61" spans="1:13" ht="15" thickBot="1" x14ac:dyDescent="0.4">
      <c r="A61" s="113" t="s">
        <v>346</v>
      </c>
      <c r="B61" s="27">
        <v>0</v>
      </c>
      <c r="C61" s="27">
        <v>0</v>
      </c>
      <c r="D61" s="27">
        <v>0</v>
      </c>
      <c r="E61" s="27">
        <v>0</v>
      </c>
      <c r="F61" s="27">
        <v>0</v>
      </c>
      <c r="G61" s="27">
        <v>0</v>
      </c>
      <c r="H61" s="27">
        <v>0</v>
      </c>
      <c r="I61" s="27">
        <v>0</v>
      </c>
      <c r="J61" s="27">
        <v>0</v>
      </c>
      <c r="K61" s="28">
        <v>0</v>
      </c>
      <c r="L61" s="2">
        <v>0</v>
      </c>
      <c r="M61" s="18">
        <v>0</v>
      </c>
    </row>
    <row r="62" spans="1:13" ht="15" thickBot="1" x14ac:dyDescent="0.4">
      <c r="A62" s="31" t="s">
        <v>399</v>
      </c>
      <c r="B62" s="27">
        <v>0</v>
      </c>
      <c r="C62" s="27">
        <v>0</v>
      </c>
      <c r="D62" s="27">
        <v>0</v>
      </c>
      <c r="E62" s="27">
        <v>0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8">
        <v>0</v>
      </c>
      <c r="L62" s="2">
        <v>0</v>
      </c>
      <c r="M62" s="18">
        <v>0</v>
      </c>
    </row>
    <row r="63" spans="1:13" ht="15" thickBot="1" x14ac:dyDescent="0.4">
      <c r="A63" s="31" t="s">
        <v>71</v>
      </c>
      <c r="B63" s="27">
        <v>0</v>
      </c>
      <c r="C63" s="27">
        <v>5</v>
      </c>
      <c r="D63" s="27">
        <v>0</v>
      </c>
      <c r="E63" s="27">
        <v>5</v>
      </c>
      <c r="F63" s="27">
        <v>14.16</v>
      </c>
      <c r="G63" s="27">
        <v>5</v>
      </c>
      <c r="H63" s="27">
        <v>0</v>
      </c>
      <c r="I63" s="27">
        <v>5</v>
      </c>
      <c r="J63" s="27">
        <v>0</v>
      </c>
      <c r="K63" s="28">
        <v>5</v>
      </c>
      <c r="L63" s="2">
        <v>39.159999999999997</v>
      </c>
      <c r="M63" s="18">
        <v>3.9159999999999995</v>
      </c>
    </row>
    <row r="64" spans="1:13" ht="16" thickBot="1" x14ac:dyDescent="0.4">
      <c r="A64" s="127" t="s">
        <v>61</v>
      </c>
      <c r="B64" s="27">
        <v>0</v>
      </c>
      <c r="C64" s="27">
        <v>37.5</v>
      </c>
      <c r="D64" s="27">
        <v>0</v>
      </c>
      <c r="E64" s="27">
        <v>0</v>
      </c>
      <c r="F64" s="27">
        <v>0</v>
      </c>
      <c r="G64" s="27">
        <v>0</v>
      </c>
      <c r="H64" s="27">
        <v>37.5</v>
      </c>
      <c r="I64" s="27">
        <v>0</v>
      </c>
      <c r="J64" s="27">
        <v>0</v>
      </c>
      <c r="K64" s="28">
        <v>0</v>
      </c>
      <c r="L64" s="2">
        <v>75</v>
      </c>
      <c r="M64" s="18">
        <v>7.5</v>
      </c>
    </row>
    <row r="65" spans="1:13" ht="15" thickBot="1" x14ac:dyDescent="0.4">
      <c r="A65" s="31" t="s">
        <v>24</v>
      </c>
      <c r="B65" s="27">
        <v>0</v>
      </c>
      <c r="C65" s="27">
        <v>0</v>
      </c>
      <c r="D65" s="27">
        <v>0</v>
      </c>
      <c r="E65" s="27">
        <v>1.3</v>
      </c>
      <c r="F65" s="27">
        <v>0</v>
      </c>
      <c r="G65" s="27">
        <v>0</v>
      </c>
      <c r="H65" s="27">
        <v>1.3</v>
      </c>
      <c r="I65" s="27">
        <v>0</v>
      </c>
      <c r="J65" s="27">
        <v>0</v>
      </c>
      <c r="K65" s="28">
        <v>1.3</v>
      </c>
      <c r="L65" s="2">
        <v>3.9000000000000004</v>
      </c>
      <c r="M65" s="18">
        <v>0.39</v>
      </c>
    </row>
    <row r="66" spans="1:13" ht="15" thickBot="1" x14ac:dyDescent="0.4">
      <c r="A66" s="31" t="s">
        <v>69</v>
      </c>
      <c r="B66" s="27">
        <v>0</v>
      </c>
      <c r="C66" s="27">
        <v>1.3</v>
      </c>
      <c r="D66" s="27">
        <v>0</v>
      </c>
      <c r="E66" s="27">
        <v>0</v>
      </c>
      <c r="F66" s="27">
        <v>1.3</v>
      </c>
      <c r="G66" s="27">
        <v>0</v>
      </c>
      <c r="H66" s="27">
        <v>0</v>
      </c>
      <c r="I66" s="27">
        <v>1.3</v>
      </c>
      <c r="J66" s="27">
        <v>0</v>
      </c>
      <c r="K66" s="28">
        <v>0</v>
      </c>
      <c r="L66" s="2">
        <v>3.9000000000000004</v>
      </c>
      <c r="M66" s="18">
        <v>0.39</v>
      </c>
    </row>
    <row r="67" spans="1:13" ht="15" thickBot="1" x14ac:dyDescent="0.4">
      <c r="A67" s="29" t="s">
        <v>223</v>
      </c>
      <c r="B67" s="27">
        <v>0</v>
      </c>
      <c r="C67" s="27">
        <v>0</v>
      </c>
      <c r="D67" s="27">
        <v>0</v>
      </c>
      <c r="E67" s="27">
        <v>0</v>
      </c>
      <c r="F67" s="27">
        <v>0</v>
      </c>
      <c r="G67" s="27">
        <v>0</v>
      </c>
      <c r="H67" s="27">
        <v>0</v>
      </c>
      <c r="I67" s="27">
        <v>0</v>
      </c>
      <c r="J67" s="27">
        <v>20</v>
      </c>
      <c r="K67" s="28">
        <v>0</v>
      </c>
      <c r="L67" s="2">
        <v>20</v>
      </c>
      <c r="M67" s="18">
        <v>2</v>
      </c>
    </row>
    <row r="68" spans="1:13" ht="15" thickBot="1" x14ac:dyDescent="0.4">
      <c r="A68" s="29" t="s">
        <v>371</v>
      </c>
      <c r="B68" s="27">
        <v>0</v>
      </c>
      <c r="C68" s="27">
        <v>10</v>
      </c>
      <c r="D68" s="27">
        <v>0</v>
      </c>
      <c r="E68" s="27">
        <v>0</v>
      </c>
      <c r="F68" s="27">
        <v>0</v>
      </c>
      <c r="G68" s="27">
        <v>0</v>
      </c>
      <c r="H68" s="27">
        <v>10</v>
      </c>
      <c r="I68" s="27">
        <v>0</v>
      </c>
      <c r="J68" s="27">
        <v>0</v>
      </c>
      <c r="K68" s="28">
        <v>0</v>
      </c>
      <c r="L68" s="2">
        <v>20</v>
      </c>
      <c r="M68" s="18">
        <v>2</v>
      </c>
    </row>
    <row r="69" spans="1:13" ht="15" thickBot="1" x14ac:dyDescent="0.4">
      <c r="A69" s="31" t="s">
        <v>21</v>
      </c>
      <c r="B69" s="27">
        <v>3.25</v>
      </c>
      <c r="C69" s="27">
        <v>2.4300000000000002</v>
      </c>
      <c r="D69" s="27">
        <v>4.4000000000000004</v>
      </c>
      <c r="E69" s="27">
        <v>2.3000000000000003</v>
      </c>
      <c r="F69" s="27">
        <v>3.68</v>
      </c>
      <c r="G69" s="27">
        <v>3.3</v>
      </c>
      <c r="H69" s="27">
        <v>3.33</v>
      </c>
      <c r="I69" s="27">
        <v>3.8</v>
      </c>
      <c r="J69" s="27">
        <v>3</v>
      </c>
      <c r="K69" s="28">
        <v>3.8600000000000003</v>
      </c>
      <c r="L69" s="2">
        <v>33.350000000000009</v>
      </c>
      <c r="M69" s="18">
        <v>3.3350000000000009</v>
      </c>
    </row>
    <row r="70" spans="1:13" ht="15" thickBot="1" x14ac:dyDescent="0.4">
      <c r="A70" s="31" t="s">
        <v>155</v>
      </c>
      <c r="B70" s="27">
        <v>0</v>
      </c>
      <c r="C70" s="27">
        <v>9</v>
      </c>
      <c r="D70" s="27">
        <v>0</v>
      </c>
      <c r="E70" s="27">
        <v>0</v>
      </c>
      <c r="F70" s="27">
        <v>0</v>
      </c>
      <c r="G70" s="27">
        <v>9</v>
      </c>
      <c r="H70" s="27">
        <v>0</v>
      </c>
      <c r="I70" s="27">
        <v>0</v>
      </c>
      <c r="J70" s="27">
        <v>0</v>
      </c>
      <c r="K70" s="28">
        <v>0</v>
      </c>
      <c r="L70" s="2">
        <v>18</v>
      </c>
      <c r="M70" s="18">
        <v>1.8</v>
      </c>
    </row>
    <row r="71" spans="1:13" ht="15" thickBot="1" x14ac:dyDescent="0.4">
      <c r="A71" s="31" t="s">
        <v>105</v>
      </c>
      <c r="B71" s="27">
        <v>0</v>
      </c>
      <c r="C71" s="27">
        <v>3.75</v>
      </c>
      <c r="D71" s="27">
        <v>0</v>
      </c>
      <c r="E71" s="27">
        <v>0</v>
      </c>
      <c r="F71" s="27">
        <v>0</v>
      </c>
      <c r="G71" s="27">
        <v>4</v>
      </c>
      <c r="H71" s="27">
        <v>8.9499999999999993</v>
      </c>
      <c r="I71" s="27">
        <v>0</v>
      </c>
      <c r="J71" s="27">
        <v>1.7</v>
      </c>
      <c r="K71" s="28">
        <v>4</v>
      </c>
      <c r="L71" s="2">
        <v>22.4</v>
      </c>
      <c r="M71" s="18">
        <v>2.2399999999999998</v>
      </c>
    </row>
    <row r="72" spans="1:13" ht="15" thickBot="1" x14ac:dyDescent="0.4">
      <c r="A72" s="31" t="s">
        <v>416</v>
      </c>
      <c r="B72" s="27">
        <v>0</v>
      </c>
      <c r="C72" s="27">
        <v>0</v>
      </c>
      <c r="D72" s="27">
        <v>0</v>
      </c>
      <c r="E72" s="27">
        <v>20</v>
      </c>
      <c r="F72" s="27">
        <v>0</v>
      </c>
      <c r="G72" s="27">
        <v>0</v>
      </c>
      <c r="H72" s="27">
        <v>0</v>
      </c>
      <c r="I72" s="27">
        <v>0</v>
      </c>
      <c r="J72" s="27">
        <v>0</v>
      </c>
      <c r="K72" s="28">
        <v>0</v>
      </c>
      <c r="L72" s="2">
        <v>20</v>
      </c>
      <c r="M72" s="18">
        <v>2</v>
      </c>
    </row>
    <row r="73" spans="1:13" ht="15" thickBot="1" x14ac:dyDescent="0.4">
      <c r="A73" s="34" t="s">
        <v>156</v>
      </c>
      <c r="B73" s="35">
        <v>23</v>
      </c>
      <c r="C73" s="35">
        <v>35.85</v>
      </c>
      <c r="D73" s="35">
        <v>53.1</v>
      </c>
      <c r="E73" s="35">
        <v>33</v>
      </c>
      <c r="F73" s="35">
        <v>50.28</v>
      </c>
      <c r="G73" s="35">
        <v>55</v>
      </c>
      <c r="H73" s="35">
        <v>38.049999999999997</v>
      </c>
      <c r="I73" s="35">
        <v>42.7</v>
      </c>
      <c r="J73" s="35">
        <v>19</v>
      </c>
      <c r="K73" s="35">
        <v>40.6</v>
      </c>
      <c r="L73" s="2">
        <v>390.58</v>
      </c>
      <c r="M73" s="18">
        <v>39.058</v>
      </c>
    </row>
    <row r="74" spans="1:13" ht="15" thickBot="1" x14ac:dyDescent="0.4">
      <c r="A74" s="34" t="s">
        <v>157</v>
      </c>
      <c r="B74" s="35">
        <v>68.63</v>
      </c>
      <c r="C74" s="35">
        <v>80.75</v>
      </c>
      <c r="D74" s="35">
        <v>177.5</v>
      </c>
      <c r="E74" s="35">
        <v>90.75</v>
      </c>
      <c r="F74" s="35">
        <v>57.58</v>
      </c>
      <c r="G74" s="35">
        <v>77.78</v>
      </c>
      <c r="H74" s="35">
        <v>70.55</v>
      </c>
      <c r="I74" s="35">
        <v>93.1</v>
      </c>
      <c r="J74" s="35">
        <v>109.4</v>
      </c>
      <c r="K74" s="35">
        <v>67.180000000000007</v>
      </c>
      <c r="L74" s="2">
        <v>893.22</v>
      </c>
      <c r="M74" s="18">
        <v>89.322000000000003</v>
      </c>
    </row>
    <row r="75" spans="1:13" ht="15" thickBot="1" x14ac:dyDescent="0.4">
      <c r="A75" s="34" t="s">
        <v>158</v>
      </c>
      <c r="B75" s="35">
        <v>8.4</v>
      </c>
      <c r="C75" s="35">
        <v>104</v>
      </c>
      <c r="D75" s="35">
        <v>6.75</v>
      </c>
      <c r="E75" s="35">
        <v>120.9</v>
      </c>
      <c r="F75" s="35">
        <v>30</v>
      </c>
      <c r="G75" s="35">
        <v>100</v>
      </c>
      <c r="H75" s="35">
        <v>16.899999999999999</v>
      </c>
      <c r="I75" s="35">
        <v>100</v>
      </c>
      <c r="J75" s="35">
        <v>30</v>
      </c>
      <c r="K75" s="35">
        <v>106.75</v>
      </c>
      <c r="L75" s="2">
        <v>623.70000000000005</v>
      </c>
      <c r="M75" s="18">
        <v>62.370000000000005</v>
      </c>
    </row>
    <row r="76" spans="1:13" ht="15" thickBot="1" x14ac:dyDescent="0.4">
      <c r="A76" s="34" t="s">
        <v>159</v>
      </c>
      <c r="B76" s="35">
        <v>21</v>
      </c>
      <c r="C76" s="35">
        <v>0</v>
      </c>
      <c r="D76" s="35">
        <v>12.5</v>
      </c>
      <c r="E76" s="35">
        <v>17.25</v>
      </c>
      <c r="F76" s="35">
        <v>0</v>
      </c>
      <c r="G76" s="35">
        <v>18.5</v>
      </c>
      <c r="H76" s="35">
        <v>0</v>
      </c>
      <c r="I76" s="35">
        <v>15</v>
      </c>
      <c r="J76" s="35">
        <v>2.25</v>
      </c>
      <c r="K76" s="35">
        <v>12.5</v>
      </c>
      <c r="L76" s="2">
        <v>99</v>
      </c>
      <c r="M76" s="18">
        <v>9.9</v>
      </c>
    </row>
    <row r="77" spans="1:13" ht="15" thickBot="1" x14ac:dyDescent="0.4">
      <c r="A77" s="34" t="s">
        <v>160</v>
      </c>
      <c r="B77" s="35">
        <v>185</v>
      </c>
      <c r="C77" s="35">
        <v>281.5</v>
      </c>
      <c r="D77" s="35">
        <v>227</v>
      </c>
      <c r="E77" s="35">
        <v>278.5</v>
      </c>
      <c r="F77" s="35">
        <v>282.2</v>
      </c>
      <c r="G77" s="35">
        <v>230.6</v>
      </c>
      <c r="H77" s="35">
        <v>276.5</v>
      </c>
      <c r="I77" s="35">
        <v>267.39999999999998</v>
      </c>
      <c r="J77" s="35">
        <v>207</v>
      </c>
      <c r="K77" s="35">
        <v>287.2</v>
      </c>
      <c r="L77" s="2">
        <v>2522.8999999999996</v>
      </c>
      <c r="M77" s="18">
        <v>252.28999999999996</v>
      </c>
    </row>
    <row r="78" spans="1:13" ht="19.5" customHeight="1" thickBot="1" x14ac:dyDescent="0.4">
      <c r="A78" s="36" t="s">
        <v>41</v>
      </c>
      <c r="B78" s="35">
        <v>34.299999999999997</v>
      </c>
      <c r="C78" s="35">
        <v>11.4</v>
      </c>
      <c r="D78" s="35">
        <v>59.9</v>
      </c>
      <c r="E78" s="35">
        <v>39.200000000000003</v>
      </c>
      <c r="F78" s="35">
        <v>11.4</v>
      </c>
      <c r="G78" s="35">
        <v>47.8</v>
      </c>
      <c r="H78" s="35">
        <v>0</v>
      </c>
      <c r="I78" s="35">
        <v>33.799999999999997</v>
      </c>
      <c r="J78" s="35">
        <v>50.2</v>
      </c>
      <c r="K78" s="35">
        <v>29.75</v>
      </c>
      <c r="L78" s="2">
        <v>317.75</v>
      </c>
      <c r="M78" s="18">
        <v>31.774999999999999</v>
      </c>
    </row>
    <row r="79" spans="1:13" ht="15" thickBot="1" x14ac:dyDescent="0.4">
      <c r="A79" s="36" t="s">
        <v>195</v>
      </c>
      <c r="B79" s="35">
        <v>56.7</v>
      </c>
      <c r="C79" s="35">
        <v>0</v>
      </c>
      <c r="D79" s="35">
        <v>56.9</v>
      </c>
      <c r="E79" s="35">
        <v>0</v>
      </c>
      <c r="F79" s="35">
        <v>55.25</v>
      </c>
      <c r="G79" s="35">
        <v>39.1</v>
      </c>
      <c r="H79" s="35">
        <v>14.7</v>
      </c>
      <c r="I79" s="35">
        <v>0</v>
      </c>
      <c r="J79" s="35">
        <v>14.7</v>
      </c>
      <c r="K79" s="35">
        <v>36.86</v>
      </c>
      <c r="L79" s="2">
        <v>274.20999999999998</v>
      </c>
      <c r="M79" s="18">
        <v>27.420999999999999</v>
      </c>
    </row>
    <row r="80" spans="1:13" ht="15" thickBot="1" x14ac:dyDescent="0.4">
      <c r="A80" s="36" t="s">
        <v>88</v>
      </c>
      <c r="B80" s="35">
        <v>38.5</v>
      </c>
      <c r="C80" s="35">
        <v>0</v>
      </c>
      <c r="D80" s="35">
        <v>0</v>
      </c>
      <c r="E80" s="35">
        <v>0</v>
      </c>
      <c r="F80" s="35">
        <v>6</v>
      </c>
      <c r="G80" s="35">
        <v>38.5</v>
      </c>
      <c r="H80" s="35">
        <v>0</v>
      </c>
      <c r="I80" s="35">
        <v>28</v>
      </c>
      <c r="J80" s="35">
        <v>0</v>
      </c>
      <c r="K80" s="35">
        <v>0</v>
      </c>
      <c r="L80" s="2">
        <v>111</v>
      </c>
      <c r="M80" s="18">
        <v>11.1</v>
      </c>
    </row>
    <row r="81" spans="1:13" ht="15" thickBot="1" x14ac:dyDescent="0.4">
      <c r="A81" s="36" t="s">
        <v>132</v>
      </c>
      <c r="B81" s="35">
        <v>49</v>
      </c>
      <c r="C81" s="35">
        <v>45</v>
      </c>
      <c r="D81" s="35">
        <v>45</v>
      </c>
      <c r="E81" s="35">
        <v>45</v>
      </c>
      <c r="F81" s="35">
        <v>45</v>
      </c>
      <c r="G81" s="35">
        <v>57</v>
      </c>
      <c r="H81" s="35">
        <v>45</v>
      </c>
      <c r="I81" s="35">
        <v>45</v>
      </c>
      <c r="J81" s="35">
        <v>45</v>
      </c>
      <c r="K81" s="35">
        <v>51.6</v>
      </c>
      <c r="L81" s="2">
        <v>472.6</v>
      </c>
      <c r="M81" s="18">
        <v>47.260000000000005</v>
      </c>
    </row>
    <row r="82" spans="1:13" ht="15" thickBot="1" x14ac:dyDescent="0.4">
      <c r="A82" s="36" t="s">
        <v>76</v>
      </c>
      <c r="B82" s="35">
        <v>0</v>
      </c>
      <c r="C82" s="35">
        <v>10</v>
      </c>
      <c r="D82" s="35">
        <v>0</v>
      </c>
      <c r="E82" s="35">
        <v>20</v>
      </c>
      <c r="F82" s="35">
        <v>0</v>
      </c>
      <c r="G82" s="35">
        <v>0</v>
      </c>
      <c r="H82" s="35">
        <v>10</v>
      </c>
      <c r="I82" s="35">
        <v>0</v>
      </c>
      <c r="J82" s="35">
        <v>20</v>
      </c>
      <c r="K82" s="35">
        <v>0</v>
      </c>
      <c r="L82" s="2">
        <v>60</v>
      </c>
      <c r="M82" s="18">
        <v>6</v>
      </c>
    </row>
    <row r="83" spans="1:13" x14ac:dyDescent="0.35">
      <c r="A83" s="62" t="s">
        <v>189</v>
      </c>
      <c r="B83" s="63"/>
      <c r="C83" s="63"/>
      <c r="D83" s="63"/>
      <c r="E83" s="63"/>
      <c r="F83" s="63"/>
      <c r="G83" s="63"/>
    </row>
    <row r="84" spans="1:13" ht="15.5" x14ac:dyDescent="0.35">
      <c r="A84" s="3"/>
      <c r="B84" s="4" t="s">
        <v>191</v>
      </c>
      <c r="C84" s="4"/>
      <c r="D84" s="4"/>
      <c r="E84" s="4"/>
      <c r="F84" s="4"/>
      <c r="G84" s="4"/>
      <c r="H84" s="5"/>
      <c r="I84" s="5"/>
      <c r="J84" s="5"/>
      <c r="K84" s="5"/>
    </row>
    <row r="85" spans="1:13" ht="15" thickBot="1" x14ac:dyDescent="0.4">
      <c r="A85" s="7"/>
      <c r="B85" s="7"/>
      <c r="C85" s="7"/>
      <c r="D85" s="8" t="s">
        <v>340</v>
      </c>
      <c r="E85" s="8"/>
      <c r="F85" s="8"/>
      <c r="G85" s="8"/>
      <c r="H85" s="8"/>
      <c r="I85" s="8"/>
      <c r="J85" s="8"/>
      <c r="K85" s="9" t="s">
        <v>8</v>
      </c>
    </row>
    <row r="86" spans="1:13" ht="15" thickBot="1" x14ac:dyDescent="0.4"/>
    <row r="87" spans="1:13" ht="15" thickBot="1" x14ac:dyDescent="0.4">
      <c r="A87" s="12" t="s">
        <v>143</v>
      </c>
      <c r="B87" s="13">
        <v>1</v>
      </c>
      <c r="C87" s="14">
        <v>2</v>
      </c>
      <c r="D87" s="15">
        <v>3</v>
      </c>
      <c r="E87" s="13">
        <v>4</v>
      </c>
      <c r="F87" s="13">
        <v>5</v>
      </c>
      <c r="G87" s="14">
        <v>6</v>
      </c>
      <c r="H87" s="13">
        <v>7</v>
      </c>
      <c r="I87" s="16">
        <v>8</v>
      </c>
      <c r="J87" s="13">
        <v>9</v>
      </c>
      <c r="K87" s="15">
        <v>10</v>
      </c>
      <c r="L87" s="17" t="s">
        <v>144</v>
      </c>
      <c r="M87" s="13" t="s">
        <v>145</v>
      </c>
    </row>
    <row r="88" spans="1:13" ht="15" thickBot="1" x14ac:dyDescent="0.4">
      <c r="A88" s="19"/>
      <c r="B88" s="20"/>
      <c r="C88" s="21"/>
      <c r="D88" s="22"/>
      <c r="E88" s="20"/>
      <c r="F88" s="20"/>
      <c r="G88" s="21"/>
      <c r="H88" s="20"/>
      <c r="I88" s="23"/>
      <c r="J88" s="20"/>
      <c r="K88" s="22"/>
      <c r="L88" s="24"/>
      <c r="M88" s="25"/>
    </row>
    <row r="89" spans="1:13" ht="15" thickBot="1" x14ac:dyDescent="0.4">
      <c r="A89" s="26" t="s">
        <v>20</v>
      </c>
      <c r="B89" s="27">
        <v>22.599999999999998</v>
      </c>
      <c r="C89" s="27">
        <v>23.990000000000002</v>
      </c>
      <c r="D89" s="27">
        <v>20.9</v>
      </c>
      <c r="E89" s="27">
        <v>26.75</v>
      </c>
      <c r="F89" s="27">
        <v>17.350000000000001</v>
      </c>
      <c r="G89" s="27">
        <v>22.4</v>
      </c>
      <c r="H89" s="27">
        <v>26.79</v>
      </c>
      <c r="I89" s="27">
        <v>20.149999999999999</v>
      </c>
      <c r="J89" s="27">
        <v>26.05</v>
      </c>
      <c r="K89" s="28">
        <v>17.450000000000003</v>
      </c>
      <c r="L89" s="2">
        <v>224.43</v>
      </c>
      <c r="M89" s="18">
        <v>22.443000000000001</v>
      </c>
    </row>
    <row r="90" spans="1:13" ht="15" thickBot="1" x14ac:dyDescent="0.4">
      <c r="A90" s="26" t="s">
        <v>64</v>
      </c>
      <c r="B90" s="27">
        <v>0.4</v>
      </c>
      <c r="C90" s="27">
        <v>0.3</v>
      </c>
      <c r="D90" s="27">
        <v>0.4</v>
      </c>
      <c r="E90" s="27">
        <v>0</v>
      </c>
      <c r="F90" s="27">
        <v>0.2</v>
      </c>
      <c r="G90" s="27">
        <v>0.4</v>
      </c>
      <c r="H90" s="27">
        <v>0.3</v>
      </c>
      <c r="I90" s="27">
        <v>0.2</v>
      </c>
      <c r="J90" s="27">
        <v>0.2</v>
      </c>
      <c r="K90" s="28">
        <v>0.2</v>
      </c>
      <c r="L90" s="2">
        <v>2.6000000000000005</v>
      </c>
      <c r="M90" s="18">
        <v>0.26000000000000006</v>
      </c>
    </row>
    <row r="91" spans="1:13" ht="15" thickBot="1" x14ac:dyDescent="0.4">
      <c r="A91" s="26" t="s">
        <v>55</v>
      </c>
      <c r="B91" s="27">
        <v>0.8</v>
      </c>
      <c r="C91" s="27">
        <v>16.96</v>
      </c>
      <c r="D91" s="27">
        <v>1</v>
      </c>
      <c r="E91" s="27">
        <v>6.2</v>
      </c>
      <c r="F91" s="27">
        <v>99.62</v>
      </c>
      <c r="G91" s="27">
        <v>6.4</v>
      </c>
      <c r="H91" s="27">
        <v>12.7</v>
      </c>
      <c r="I91" s="27">
        <v>24.8</v>
      </c>
      <c r="J91" s="27">
        <v>9.1</v>
      </c>
      <c r="K91" s="28">
        <v>105.8</v>
      </c>
      <c r="L91" s="2">
        <v>283.38</v>
      </c>
      <c r="M91" s="18">
        <v>28.338000000000001</v>
      </c>
    </row>
    <row r="92" spans="1:13" ht="15" thickBot="1" x14ac:dyDescent="0.4">
      <c r="A92" s="26" t="s">
        <v>93</v>
      </c>
      <c r="B92" s="27">
        <v>0.16</v>
      </c>
      <c r="C92" s="27">
        <v>0</v>
      </c>
      <c r="D92" s="27">
        <v>0.2</v>
      </c>
      <c r="E92" s="27">
        <v>0</v>
      </c>
      <c r="F92" s="27">
        <v>0.16</v>
      </c>
      <c r="G92" s="27">
        <v>0.3</v>
      </c>
      <c r="H92" s="27">
        <v>0</v>
      </c>
      <c r="I92" s="27">
        <v>0.2</v>
      </c>
      <c r="J92" s="27">
        <v>0</v>
      </c>
      <c r="K92" s="28">
        <v>0.3</v>
      </c>
      <c r="L92" s="2">
        <v>1.32</v>
      </c>
      <c r="M92" s="18">
        <v>0.13200000000000001</v>
      </c>
    </row>
    <row r="93" spans="1:13" ht="15" thickBot="1" x14ac:dyDescent="0.4">
      <c r="A93" s="29" t="s">
        <v>28</v>
      </c>
      <c r="B93" s="27">
        <v>25</v>
      </c>
      <c r="C93" s="27">
        <v>25</v>
      </c>
      <c r="D93" s="27">
        <v>25</v>
      </c>
      <c r="E93" s="27">
        <v>25</v>
      </c>
      <c r="F93" s="27">
        <v>25</v>
      </c>
      <c r="G93" s="27">
        <v>25</v>
      </c>
      <c r="H93" s="27">
        <v>25</v>
      </c>
      <c r="I93" s="27">
        <v>25</v>
      </c>
      <c r="J93" s="27">
        <v>25</v>
      </c>
      <c r="K93" s="28">
        <v>25</v>
      </c>
      <c r="L93" s="2">
        <v>250</v>
      </c>
      <c r="M93" s="18">
        <v>25</v>
      </c>
    </row>
    <row r="94" spans="1:13" ht="15" thickBot="1" x14ac:dyDescent="0.4">
      <c r="A94" s="29" t="s">
        <v>42</v>
      </c>
      <c r="B94" s="27">
        <v>24</v>
      </c>
      <c r="C94" s="27">
        <v>20</v>
      </c>
      <c r="D94" s="27">
        <v>20</v>
      </c>
      <c r="E94" s="27">
        <v>20</v>
      </c>
      <c r="F94" s="27">
        <v>20</v>
      </c>
      <c r="G94" s="27">
        <v>34.4</v>
      </c>
      <c r="H94" s="27">
        <v>20</v>
      </c>
      <c r="I94" s="27">
        <v>20</v>
      </c>
      <c r="J94" s="27">
        <v>20</v>
      </c>
      <c r="K94" s="28">
        <v>26.6</v>
      </c>
      <c r="L94" s="2">
        <v>225</v>
      </c>
      <c r="M94" s="18">
        <v>22.5</v>
      </c>
    </row>
    <row r="95" spans="1:13" ht="15" thickBot="1" x14ac:dyDescent="0.4">
      <c r="A95" s="26" t="s">
        <v>50</v>
      </c>
      <c r="B95" s="27">
        <v>30</v>
      </c>
      <c r="C95" s="27">
        <v>30</v>
      </c>
      <c r="D95" s="27">
        <v>30</v>
      </c>
      <c r="E95" s="27">
        <v>30</v>
      </c>
      <c r="F95" s="27">
        <v>30</v>
      </c>
      <c r="G95" s="27">
        <v>30</v>
      </c>
      <c r="H95" s="27">
        <v>30</v>
      </c>
      <c r="I95" s="27">
        <v>30</v>
      </c>
      <c r="J95" s="27">
        <v>30</v>
      </c>
      <c r="K95" s="28">
        <v>30</v>
      </c>
      <c r="L95" s="2">
        <v>300</v>
      </c>
      <c r="M95" s="18">
        <v>30</v>
      </c>
    </row>
    <row r="96" spans="1:13" ht="15" thickBot="1" x14ac:dyDescent="0.4">
      <c r="A96" s="26" t="s">
        <v>47</v>
      </c>
      <c r="B96" s="27">
        <v>28.9</v>
      </c>
      <c r="C96" s="27">
        <v>6.6</v>
      </c>
      <c r="D96" s="27">
        <v>27.77</v>
      </c>
      <c r="E96" s="27">
        <v>0</v>
      </c>
      <c r="F96" s="27">
        <v>18.080000000000002</v>
      </c>
      <c r="G96" s="27">
        <v>24</v>
      </c>
      <c r="H96" s="27">
        <v>0</v>
      </c>
      <c r="I96" s="27">
        <v>28</v>
      </c>
      <c r="J96" s="27">
        <v>36.1</v>
      </c>
      <c r="K96" s="28">
        <v>30.700000000000003</v>
      </c>
      <c r="L96" s="2">
        <v>200.14999999999998</v>
      </c>
      <c r="M96" s="18">
        <v>20.014999999999997</v>
      </c>
    </row>
    <row r="97" spans="1:13" ht="15" thickBot="1" x14ac:dyDescent="0.4">
      <c r="A97" s="26" t="s">
        <v>75</v>
      </c>
      <c r="B97" s="27">
        <v>0</v>
      </c>
      <c r="C97" s="27">
        <v>17.5</v>
      </c>
      <c r="D97" s="27">
        <v>0</v>
      </c>
      <c r="E97" s="27">
        <v>0</v>
      </c>
      <c r="F97" s="27">
        <v>0</v>
      </c>
      <c r="G97" s="27">
        <v>0</v>
      </c>
      <c r="H97" s="27">
        <v>17.5</v>
      </c>
      <c r="I97" s="27">
        <v>0</v>
      </c>
      <c r="J97" s="27">
        <v>0</v>
      </c>
      <c r="K97" s="28">
        <v>0</v>
      </c>
      <c r="L97" s="2">
        <v>35</v>
      </c>
      <c r="M97" s="18">
        <v>3.5</v>
      </c>
    </row>
    <row r="98" spans="1:13" ht="15" thickBot="1" x14ac:dyDescent="0.4">
      <c r="A98" s="26" t="s">
        <v>88</v>
      </c>
      <c r="B98" s="27">
        <v>38.5</v>
      </c>
      <c r="C98" s="27">
        <v>0</v>
      </c>
      <c r="D98" s="27">
        <v>0</v>
      </c>
      <c r="E98" s="27">
        <v>0</v>
      </c>
      <c r="F98" s="27">
        <v>0</v>
      </c>
      <c r="G98" s="27">
        <v>38.5</v>
      </c>
      <c r="H98" s="27">
        <v>0</v>
      </c>
      <c r="I98" s="27">
        <v>28</v>
      </c>
      <c r="J98" s="27">
        <v>0</v>
      </c>
      <c r="K98" s="28">
        <v>0</v>
      </c>
      <c r="L98" s="2">
        <v>105</v>
      </c>
      <c r="M98" s="18">
        <v>10.5</v>
      </c>
    </row>
    <row r="99" spans="1:13" ht="15" thickBot="1" x14ac:dyDescent="0.4">
      <c r="A99" s="26" t="s">
        <v>333</v>
      </c>
      <c r="B99" s="27">
        <v>0</v>
      </c>
      <c r="C99" s="27">
        <v>0</v>
      </c>
      <c r="D99" s="27">
        <v>0</v>
      </c>
      <c r="E99" s="27">
        <v>0</v>
      </c>
      <c r="F99" s="27">
        <v>6</v>
      </c>
      <c r="G99" s="27">
        <v>0</v>
      </c>
      <c r="H99" s="27">
        <v>0</v>
      </c>
      <c r="I99" s="27">
        <v>0</v>
      </c>
      <c r="J99" s="27">
        <v>0</v>
      </c>
      <c r="K99" s="28">
        <v>0</v>
      </c>
      <c r="L99" s="2">
        <v>6</v>
      </c>
      <c r="M99" s="18">
        <v>0.6</v>
      </c>
    </row>
    <row r="100" spans="1:13" ht="15" thickBot="1" x14ac:dyDescent="0.4">
      <c r="A100" s="30" t="s">
        <v>73</v>
      </c>
      <c r="B100" s="27">
        <v>0</v>
      </c>
      <c r="C100" s="27">
        <v>26.6</v>
      </c>
      <c r="D100" s="27">
        <v>6.6</v>
      </c>
      <c r="E100" s="27">
        <v>0</v>
      </c>
      <c r="F100" s="27">
        <v>31.28</v>
      </c>
      <c r="G100" s="27">
        <v>0</v>
      </c>
      <c r="H100" s="27">
        <v>0</v>
      </c>
      <c r="I100" s="27">
        <v>27.7</v>
      </c>
      <c r="J100" s="27">
        <v>0</v>
      </c>
      <c r="K100" s="28">
        <v>19</v>
      </c>
      <c r="L100" s="2">
        <v>111.18</v>
      </c>
      <c r="M100" s="18">
        <v>11.118</v>
      </c>
    </row>
    <row r="101" spans="1:13" ht="15" thickBot="1" x14ac:dyDescent="0.4">
      <c r="A101" s="30" t="s">
        <v>146</v>
      </c>
      <c r="B101" s="27">
        <v>0</v>
      </c>
      <c r="C101" s="27">
        <v>0</v>
      </c>
      <c r="D101" s="27">
        <v>0</v>
      </c>
      <c r="E101" s="27">
        <v>0</v>
      </c>
      <c r="F101" s="27">
        <v>0</v>
      </c>
      <c r="G101" s="27">
        <v>0</v>
      </c>
      <c r="H101" s="27">
        <v>0</v>
      </c>
      <c r="I101" s="27">
        <v>0</v>
      </c>
      <c r="J101" s="27">
        <v>0</v>
      </c>
      <c r="K101" s="28">
        <v>0</v>
      </c>
      <c r="L101" s="2">
        <v>0</v>
      </c>
      <c r="M101" s="18">
        <v>0</v>
      </c>
    </row>
    <row r="102" spans="1:13" ht="15" thickBot="1" x14ac:dyDescent="0.4">
      <c r="A102" s="30" t="s">
        <v>104</v>
      </c>
      <c r="B102" s="27">
        <v>17</v>
      </c>
      <c r="C102" s="27">
        <v>1.25</v>
      </c>
      <c r="D102" s="27">
        <v>0</v>
      </c>
      <c r="E102" s="27">
        <v>10</v>
      </c>
      <c r="F102" s="27">
        <v>0</v>
      </c>
      <c r="G102" s="27">
        <v>0</v>
      </c>
      <c r="H102" s="27">
        <v>9.0500000000000007</v>
      </c>
      <c r="I102" s="27">
        <v>15</v>
      </c>
      <c r="J102" s="27">
        <v>0</v>
      </c>
      <c r="K102" s="28">
        <v>0</v>
      </c>
      <c r="L102" s="2">
        <v>52.3</v>
      </c>
      <c r="M102" s="18">
        <v>5.2299999999999995</v>
      </c>
    </row>
    <row r="103" spans="1:13" ht="15" thickBot="1" x14ac:dyDescent="0.4">
      <c r="A103" s="30" t="s">
        <v>111</v>
      </c>
      <c r="B103" s="27">
        <v>0</v>
      </c>
      <c r="C103" s="27">
        <v>0</v>
      </c>
      <c r="D103" s="27">
        <v>0</v>
      </c>
      <c r="E103" s="27">
        <v>0</v>
      </c>
      <c r="F103" s="27">
        <v>0</v>
      </c>
      <c r="G103" s="27">
        <v>15.2</v>
      </c>
      <c r="H103" s="27">
        <v>0</v>
      </c>
      <c r="I103" s="27">
        <v>0</v>
      </c>
      <c r="J103" s="27">
        <v>0</v>
      </c>
      <c r="K103" s="28">
        <v>0</v>
      </c>
      <c r="L103" s="2">
        <v>15.2</v>
      </c>
      <c r="M103" s="18">
        <v>1.52</v>
      </c>
    </row>
    <row r="104" spans="1:13" ht="15" thickBot="1" x14ac:dyDescent="0.4">
      <c r="A104" s="30" t="s">
        <v>109</v>
      </c>
      <c r="B104" s="27">
        <v>0</v>
      </c>
      <c r="C104" s="27">
        <v>8</v>
      </c>
      <c r="D104" s="27">
        <v>0</v>
      </c>
      <c r="E104" s="27">
        <v>23</v>
      </c>
      <c r="F104" s="27">
        <v>0</v>
      </c>
      <c r="G104" s="27">
        <v>0</v>
      </c>
      <c r="H104" s="27">
        <v>23</v>
      </c>
      <c r="I104" s="27">
        <v>0</v>
      </c>
      <c r="J104" s="27">
        <v>0</v>
      </c>
      <c r="K104" s="28">
        <v>0</v>
      </c>
      <c r="L104" s="2">
        <v>54</v>
      </c>
      <c r="M104" s="18">
        <v>5.4</v>
      </c>
    </row>
    <row r="105" spans="1:13" ht="15" thickBot="1" x14ac:dyDescent="0.4">
      <c r="A105" s="30" t="s">
        <v>67</v>
      </c>
      <c r="B105" s="27">
        <v>0</v>
      </c>
      <c r="C105" s="27">
        <v>0</v>
      </c>
      <c r="D105" s="27">
        <v>0</v>
      </c>
      <c r="E105" s="27">
        <v>0</v>
      </c>
      <c r="F105" s="27">
        <v>0</v>
      </c>
      <c r="G105" s="27">
        <v>0</v>
      </c>
      <c r="H105" s="27">
        <v>0</v>
      </c>
      <c r="I105" s="27">
        <v>0</v>
      </c>
      <c r="J105" s="27">
        <v>0</v>
      </c>
      <c r="K105" s="28">
        <v>0</v>
      </c>
      <c r="L105" s="2">
        <v>0</v>
      </c>
      <c r="M105" s="18">
        <v>0</v>
      </c>
    </row>
    <row r="106" spans="1:13" ht="15" thickBot="1" x14ac:dyDescent="0.4">
      <c r="A106" s="30" t="s">
        <v>17</v>
      </c>
      <c r="B106" s="27">
        <v>0</v>
      </c>
      <c r="C106" s="27">
        <v>0</v>
      </c>
      <c r="D106" s="27">
        <v>0</v>
      </c>
      <c r="E106" s="27">
        <v>0</v>
      </c>
      <c r="F106" s="27">
        <v>19</v>
      </c>
      <c r="G106" s="27">
        <v>0</v>
      </c>
      <c r="H106" s="27">
        <v>0</v>
      </c>
      <c r="I106" s="27">
        <v>0</v>
      </c>
      <c r="J106" s="27">
        <v>19</v>
      </c>
      <c r="K106" s="28">
        <v>0</v>
      </c>
      <c r="L106" s="2">
        <v>38</v>
      </c>
      <c r="M106" s="18">
        <v>3.8</v>
      </c>
    </row>
    <row r="107" spans="1:13" ht="15" thickBot="1" x14ac:dyDescent="0.4">
      <c r="A107" s="30" t="s">
        <v>35</v>
      </c>
      <c r="B107" s="27">
        <v>6</v>
      </c>
      <c r="C107" s="27">
        <v>0</v>
      </c>
      <c r="D107" s="27">
        <v>0</v>
      </c>
      <c r="E107" s="27">
        <v>0</v>
      </c>
      <c r="F107" s="27">
        <v>0</v>
      </c>
      <c r="G107" s="27">
        <v>0</v>
      </c>
      <c r="H107" s="27">
        <v>6</v>
      </c>
      <c r="I107" s="27">
        <v>0</v>
      </c>
      <c r="J107" s="27">
        <v>0</v>
      </c>
      <c r="K107" s="28">
        <v>21.6</v>
      </c>
      <c r="L107" s="2">
        <v>33.6</v>
      </c>
      <c r="M107" s="18">
        <v>3.3600000000000003</v>
      </c>
    </row>
    <row r="108" spans="1:13" ht="15" thickBot="1" x14ac:dyDescent="0.4">
      <c r="A108" s="30" t="s">
        <v>147</v>
      </c>
      <c r="B108" s="27">
        <v>0</v>
      </c>
      <c r="C108" s="27">
        <v>0</v>
      </c>
      <c r="D108" s="27">
        <v>19</v>
      </c>
      <c r="E108" s="27">
        <v>0</v>
      </c>
      <c r="F108" s="27">
        <v>0</v>
      </c>
      <c r="G108" s="27">
        <v>19</v>
      </c>
      <c r="H108" s="27">
        <v>0</v>
      </c>
      <c r="I108" s="27">
        <v>0</v>
      </c>
      <c r="J108" s="27">
        <v>0</v>
      </c>
      <c r="K108" s="28">
        <v>0</v>
      </c>
      <c r="L108" s="2">
        <v>38</v>
      </c>
      <c r="M108" s="18">
        <v>3.8</v>
      </c>
    </row>
    <row r="109" spans="1:13" ht="15" thickBot="1" x14ac:dyDescent="0.4">
      <c r="A109" s="30" t="s">
        <v>148</v>
      </c>
      <c r="B109" s="27">
        <v>0</v>
      </c>
      <c r="C109" s="27">
        <v>0</v>
      </c>
      <c r="D109" s="27">
        <v>0</v>
      </c>
      <c r="E109" s="27">
        <v>0</v>
      </c>
      <c r="F109" s="27">
        <v>0</v>
      </c>
      <c r="G109" s="27">
        <v>0</v>
      </c>
      <c r="H109" s="27">
        <v>0</v>
      </c>
      <c r="I109" s="27">
        <v>0</v>
      </c>
      <c r="J109" s="27">
        <v>0</v>
      </c>
      <c r="K109" s="28">
        <v>0</v>
      </c>
      <c r="L109" s="2">
        <v>0</v>
      </c>
      <c r="M109" s="18">
        <v>0</v>
      </c>
    </row>
    <row r="110" spans="1:13" ht="15" thickBot="1" x14ac:dyDescent="0.4">
      <c r="A110" s="30" t="s">
        <v>127</v>
      </c>
      <c r="B110" s="27">
        <v>0</v>
      </c>
      <c r="C110" s="27">
        <v>0</v>
      </c>
      <c r="D110" s="27">
        <v>27.5</v>
      </c>
      <c r="E110" s="27">
        <v>0</v>
      </c>
      <c r="F110" s="27">
        <v>0</v>
      </c>
      <c r="G110" s="27">
        <v>21</v>
      </c>
      <c r="H110" s="27">
        <v>0</v>
      </c>
      <c r="I110" s="27">
        <v>0</v>
      </c>
      <c r="J110" s="27">
        <v>0</v>
      </c>
      <c r="K110" s="28">
        <v>0</v>
      </c>
      <c r="L110" s="2">
        <v>48.5</v>
      </c>
      <c r="M110" s="18">
        <v>4.8499999999999996</v>
      </c>
    </row>
    <row r="111" spans="1:13" ht="15" thickBot="1" x14ac:dyDescent="0.4">
      <c r="A111" s="31" t="s">
        <v>34</v>
      </c>
      <c r="B111" s="27">
        <v>170</v>
      </c>
      <c r="C111" s="27">
        <v>178</v>
      </c>
      <c r="D111" s="27">
        <v>37</v>
      </c>
      <c r="E111" s="27">
        <v>170</v>
      </c>
      <c r="F111" s="27">
        <v>65</v>
      </c>
      <c r="G111" s="27">
        <v>43</v>
      </c>
      <c r="H111" s="27">
        <v>200</v>
      </c>
      <c r="I111" s="27">
        <v>18</v>
      </c>
      <c r="J111" s="27">
        <v>204</v>
      </c>
      <c r="K111" s="28">
        <v>22</v>
      </c>
      <c r="L111" s="2">
        <v>1107</v>
      </c>
      <c r="M111" s="18">
        <v>110.7</v>
      </c>
    </row>
    <row r="112" spans="1:13" ht="15" thickBot="1" x14ac:dyDescent="0.4">
      <c r="A112" s="30" t="s">
        <v>36</v>
      </c>
      <c r="B112" s="27">
        <v>19.55</v>
      </c>
      <c r="C112" s="27">
        <v>45</v>
      </c>
      <c r="D112" s="27">
        <v>22.61</v>
      </c>
      <c r="E112" s="27">
        <v>27.5</v>
      </c>
      <c r="F112" s="27">
        <v>25.75</v>
      </c>
      <c r="G112" s="27">
        <v>52.97</v>
      </c>
      <c r="H112" s="27">
        <v>31.25</v>
      </c>
      <c r="I112" s="27">
        <v>18.25</v>
      </c>
      <c r="J112" s="27">
        <v>45</v>
      </c>
      <c r="K112" s="28">
        <v>35.480000000000004</v>
      </c>
      <c r="L112" s="2">
        <v>323.36</v>
      </c>
      <c r="M112" s="18">
        <v>32.335999999999999</v>
      </c>
    </row>
    <row r="113" spans="1:89" ht="15" thickBot="1" x14ac:dyDescent="0.4">
      <c r="A113" s="30" t="s">
        <v>37</v>
      </c>
      <c r="B113" s="27">
        <v>13.889999999999999</v>
      </c>
      <c r="C113" s="27">
        <v>19.329999999999998</v>
      </c>
      <c r="D113" s="27">
        <v>24.43</v>
      </c>
      <c r="E113" s="27">
        <v>22.31</v>
      </c>
      <c r="F113" s="27">
        <v>15.08</v>
      </c>
      <c r="G113" s="27">
        <v>22.66</v>
      </c>
      <c r="H113" s="27">
        <v>14.57</v>
      </c>
      <c r="I113" s="27">
        <v>14.84</v>
      </c>
      <c r="J113" s="27">
        <v>17.739999999999998</v>
      </c>
      <c r="K113" s="28">
        <v>21.7</v>
      </c>
      <c r="L113" s="2">
        <v>186.54999999999998</v>
      </c>
      <c r="M113" s="18">
        <v>18.654999999999998</v>
      </c>
    </row>
    <row r="114" spans="1:89" ht="17.25" customHeight="1" thickBot="1" x14ac:dyDescent="0.4">
      <c r="A114" s="30" t="s">
        <v>33</v>
      </c>
      <c r="B114" s="27">
        <v>0</v>
      </c>
      <c r="C114" s="27">
        <v>37.909999999999997</v>
      </c>
      <c r="D114" s="27">
        <v>52.09</v>
      </c>
      <c r="E114" s="27">
        <v>27.2</v>
      </c>
      <c r="F114" s="27">
        <v>0</v>
      </c>
      <c r="G114" s="27">
        <v>23.17</v>
      </c>
      <c r="H114" s="27">
        <v>0</v>
      </c>
      <c r="I114" s="27">
        <v>31.92</v>
      </c>
      <c r="J114" s="27">
        <v>38.76</v>
      </c>
      <c r="K114" s="28">
        <v>0</v>
      </c>
      <c r="L114" s="2">
        <v>211.05</v>
      </c>
      <c r="M114" s="18">
        <v>21.105</v>
      </c>
    </row>
    <row r="115" spans="1:89" ht="15" thickBot="1" x14ac:dyDescent="0.4">
      <c r="A115" s="30" t="s">
        <v>46</v>
      </c>
      <c r="B115" s="27">
        <v>39.75</v>
      </c>
      <c r="C115" s="27">
        <v>0</v>
      </c>
      <c r="D115" s="27">
        <v>123.75</v>
      </c>
      <c r="E115" s="27">
        <v>37.5</v>
      </c>
      <c r="F115" s="27">
        <v>30.37</v>
      </c>
      <c r="G115" s="27">
        <v>0</v>
      </c>
      <c r="H115" s="27">
        <v>30.37</v>
      </c>
      <c r="I115" s="27">
        <v>15</v>
      </c>
      <c r="J115" s="27">
        <v>37.5</v>
      </c>
      <c r="K115" s="28">
        <v>26.25</v>
      </c>
      <c r="L115" s="2">
        <v>340.49</v>
      </c>
      <c r="M115" s="18">
        <v>34.048999999999999</v>
      </c>
    </row>
    <row r="116" spans="1:89" ht="15" thickBot="1" x14ac:dyDescent="0.4">
      <c r="A116" s="30" t="s">
        <v>200</v>
      </c>
      <c r="B116" s="27">
        <v>0</v>
      </c>
      <c r="C116" s="27">
        <v>0</v>
      </c>
      <c r="D116" s="27">
        <v>0</v>
      </c>
      <c r="E116" s="27">
        <v>0</v>
      </c>
      <c r="F116" s="27">
        <v>0</v>
      </c>
      <c r="G116" s="27">
        <v>0</v>
      </c>
      <c r="H116" s="27">
        <v>0</v>
      </c>
      <c r="I116" s="27">
        <v>0</v>
      </c>
      <c r="J116" s="27">
        <v>0</v>
      </c>
      <c r="K116" s="28">
        <v>0</v>
      </c>
      <c r="L116" s="2">
        <v>0</v>
      </c>
      <c r="M116" s="18">
        <v>0</v>
      </c>
    </row>
    <row r="117" spans="1:89" ht="15" thickBot="1" x14ac:dyDescent="0.4">
      <c r="A117" s="30" t="s">
        <v>39</v>
      </c>
      <c r="B117" s="27">
        <v>16</v>
      </c>
      <c r="C117" s="27">
        <v>0</v>
      </c>
      <c r="D117" s="27">
        <v>0</v>
      </c>
      <c r="E117" s="27">
        <v>0</v>
      </c>
      <c r="F117" s="27">
        <v>0</v>
      </c>
      <c r="G117" s="27">
        <v>0</v>
      </c>
      <c r="H117" s="27">
        <v>16</v>
      </c>
      <c r="I117" s="27">
        <v>54.6</v>
      </c>
      <c r="J117" s="27">
        <v>0</v>
      </c>
      <c r="K117" s="28">
        <v>0</v>
      </c>
      <c r="L117" s="2">
        <v>86.6</v>
      </c>
      <c r="M117" s="18">
        <v>8.66</v>
      </c>
    </row>
    <row r="118" spans="1:89" s="81" customFormat="1" ht="15" thickBot="1" x14ac:dyDescent="0.4">
      <c r="A118" s="78" t="s">
        <v>122</v>
      </c>
      <c r="B118" s="27">
        <v>0</v>
      </c>
      <c r="C118" s="27">
        <v>0</v>
      </c>
      <c r="D118" s="27">
        <v>0</v>
      </c>
      <c r="E118" s="27">
        <v>0</v>
      </c>
      <c r="F118" s="27">
        <v>0</v>
      </c>
      <c r="G118" s="27">
        <v>0</v>
      </c>
      <c r="H118" s="27">
        <v>0</v>
      </c>
      <c r="I118" s="27">
        <v>0</v>
      </c>
      <c r="J118" s="27">
        <v>0</v>
      </c>
      <c r="K118" s="28">
        <v>0</v>
      </c>
      <c r="L118" s="73">
        <v>0</v>
      </c>
      <c r="M118" s="73">
        <v>0</v>
      </c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65"/>
      <c r="CB118" s="65"/>
      <c r="CC118" s="65"/>
      <c r="CD118" s="65"/>
      <c r="CE118" s="65"/>
      <c r="CF118" s="65"/>
      <c r="CG118" s="65"/>
      <c r="CH118" s="65"/>
      <c r="CI118" s="65"/>
      <c r="CJ118" s="65"/>
      <c r="CK118" s="65"/>
    </row>
    <row r="119" spans="1:89" s="81" customFormat="1" ht="15" thickBot="1" x14ac:dyDescent="0.4">
      <c r="A119" s="78" t="s">
        <v>149</v>
      </c>
      <c r="B119" s="27">
        <v>0</v>
      </c>
      <c r="C119" s="27">
        <v>0</v>
      </c>
      <c r="D119" s="27">
        <v>0</v>
      </c>
      <c r="E119" s="27">
        <v>0</v>
      </c>
      <c r="F119" s="27">
        <v>0</v>
      </c>
      <c r="G119" s="27">
        <v>0</v>
      </c>
      <c r="H119" s="27">
        <v>0</v>
      </c>
      <c r="I119" s="27">
        <v>0</v>
      </c>
      <c r="J119" s="27">
        <v>0</v>
      </c>
      <c r="K119" s="28">
        <v>0</v>
      </c>
      <c r="L119" s="73">
        <v>0</v>
      </c>
      <c r="M119" s="73">
        <v>0</v>
      </c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65"/>
      <c r="CB119" s="65"/>
      <c r="CC119" s="65"/>
      <c r="CD119" s="65"/>
      <c r="CE119" s="65"/>
      <c r="CF119" s="65"/>
      <c r="CG119" s="65"/>
      <c r="CH119" s="65"/>
      <c r="CI119" s="65"/>
      <c r="CJ119" s="65"/>
      <c r="CK119" s="65"/>
    </row>
    <row r="120" spans="1:89" ht="15" thickBot="1" x14ac:dyDescent="0.4">
      <c r="A120" s="30" t="s">
        <v>202</v>
      </c>
      <c r="B120" s="27">
        <v>0</v>
      </c>
      <c r="C120" s="27">
        <v>0</v>
      </c>
      <c r="D120" s="27">
        <v>0</v>
      </c>
      <c r="E120" s="27">
        <v>0</v>
      </c>
      <c r="F120" s="27">
        <v>0</v>
      </c>
      <c r="G120" s="27">
        <v>0</v>
      </c>
      <c r="H120" s="27">
        <v>0</v>
      </c>
      <c r="I120" s="27">
        <v>0</v>
      </c>
      <c r="J120" s="27">
        <v>0</v>
      </c>
      <c r="K120" s="28">
        <v>0</v>
      </c>
      <c r="L120" s="2">
        <v>0</v>
      </c>
      <c r="M120" s="18">
        <v>0</v>
      </c>
    </row>
    <row r="121" spans="1:89" ht="15" thickBot="1" x14ac:dyDescent="0.4">
      <c r="A121" s="32" t="s">
        <v>48</v>
      </c>
      <c r="B121" s="27">
        <v>0.5</v>
      </c>
      <c r="C121" s="27">
        <v>0</v>
      </c>
      <c r="D121" s="27">
        <v>2</v>
      </c>
      <c r="E121" s="27">
        <v>0</v>
      </c>
      <c r="F121" s="27">
        <v>0</v>
      </c>
      <c r="G121" s="27">
        <v>0</v>
      </c>
      <c r="H121" s="27">
        <v>0</v>
      </c>
      <c r="I121" s="27">
        <v>0</v>
      </c>
      <c r="J121" s="27">
        <v>0</v>
      </c>
      <c r="K121" s="28">
        <v>0</v>
      </c>
      <c r="L121" s="2">
        <v>2.5</v>
      </c>
      <c r="M121" s="18">
        <v>0.25</v>
      </c>
    </row>
    <row r="122" spans="1:89" ht="15" thickBot="1" x14ac:dyDescent="0.4">
      <c r="A122" s="31" t="s">
        <v>22</v>
      </c>
      <c r="B122" s="27">
        <v>12.2</v>
      </c>
      <c r="C122" s="27">
        <v>15.100000000000001</v>
      </c>
      <c r="D122" s="27">
        <v>18.5</v>
      </c>
      <c r="E122" s="27">
        <v>8</v>
      </c>
      <c r="F122" s="27">
        <v>14.600000000000001</v>
      </c>
      <c r="G122" s="27">
        <v>15.799999999999999</v>
      </c>
      <c r="H122" s="27">
        <v>18.2</v>
      </c>
      <c r="I122" s="27">
        <v>12</v>
      </c>
      <c r="J122" s="27">
        <v>27.7</v>
      </c>
      <c r="K122" s="28">
        <v>16.3</v>
      </c>
      <c r="L122" s="2">
        <v>158.4</v>
      </c>
      <c r="M122" s="18">
        <v>15.84</v>
      </c>
    </row>
    <row r="123" spans="1:89" ht="15" thickBot="1" x14ac:dyDescent="0.4">
      <c r="A123" s="31" t="s">
        <v>38</v>
      </c>
      <c r="B123" s="27">
        <v>12.899999999999999</v>
      </c>
      <c r="C123" s="27">
        <v>3.95</v>
      </c>
      <c r="D123" s="27">
        <v>13.78</v>
      </c>
      <c r="E123" s="27">
        <v>11.2</v>
      </c>
      <c r="F123" s="27">
        <v>9.1999999999999993</v>
      </c>
      <c r="G123" s="27">
        <v>10.199999999999999</v>
      </c>
      <c r="H123" s="27">
        <v>5.95</v>
      </c>
      <c r="I123" s="27">
        <v>6.3999999999999995</v>
      </c>
      <c r="J123" s="27">
        <v>5.5</v>
      </c>
      <c r="K123" s="28">
        <v>5.0399999999999991</v>
      </c>
      <c r="L123" s="2">
        <v>84.12</v>
      </c>
      <c r="M123" s="18">
        <v>8.4120000000000008</v>
      </c>
    </row>
    <row r="124" spans="1:89" ht="15" thickBot="1" x14ac:dyDescent="0.4">
      <c r="A124" s="33" t="s">
        <v>52</v>
      </c>
      <c r="B124" s="27">
        <v>0</v>
      </c>
      <c r="C124" s="27">
        <v>114</v>
      </c>
      <c r="D124" s="27">
        <v>0</v>
      </c>
      <c r="E124" s="27">
        <v>114</v>
      </c>
      <c r="F124" s="27">
        <v>0</v>
      </c>
      <c r="G124" s="27">
        <v>114</v>
      </c>
      <c r="H124" s="27">
        <v>0</v>
      </c>
      <c r="I124" s="27">
        <v>114</v>
      </c>
      <c r="J124" s="27">
        <v>0</v>
      </c>
      <c r="K124" s="28">
        <v>114</v>
      </c>
      <c r="L124" s="2">
        <v>570</v>
      </c>
      <c r="M124" s="18">
        <v>57</v>
      </c>
    </row>
    <row r="125" spans="1:89" ht="15" thickBot="1" x14ac:dyDescent="0.4">
      <c r="A125" s="33" t="s">
        <v>94</v>
      </c>
      <c r="B125" s="27">
        <v>11.4</v>
      </c>
      <c r="C125" s="27">
        <v>0</v>
      </c>
      <c r="D125" s="27">
        <v>7.7</v>
      </c>
      <c r="E125" s="27">
        <v>23.79</v>
      </c>
      <c r="F125" s="27">
        <v>34</v>
      </c>
      <c r="G125" s="27">
        <v>0</v>
      </c>
      <c r="H125" s="27">
        <v>14.67</v>
      </c>
      <c r="I125" s="27">
        <v>0</v>
      </c>
      <c r="J125" s="27">
        <v>34</v>
      </c>
      <c r="K125" s="28">
        <v>7.7</v>
      </c>
      <c r="L125" s="2">
        <v>133.26</v>
      </c>
      <c r="M125" s="18">
        <v>13.325999999999999</v>
      </c>
    </row>
    <row r="126" spans="1:89" ht="15" thickBot="1" x14ac:dyDescent="0.4">
      <c r="A126" s="121" t="s">
        <v>376</v>
      </c>
      <c r="B126" s="27">
        <v>0</v>
      </c>
      <c r="C126" s="27">
        <v>0</v>
      </c>
      <c r="D126" s="27">
        <v>0</v>
      </c>
      <c r="E126" s="27">
        <v>0</v>
      </c>
      <c r="F126" s="27">
        <v>0</v>
      </c>
      <c r="G126" s="27">
        <v>0</v>
      </c>
      <c r="H126" s="27">
        <v>0</v>
      </c>
      <c r="I126" s="27">
        <v>0</v>
      </c>
      <c r="J126" s="27">
        <v>0</v>
      </c>
      <c r="K126" s="28">
        <v>0</v>
      </c>
      <c r="L126" s="2">
        <v>0</v>
      </c>
      <c r="M126" s="18">
        <v>0</v>
      </c>
    </row>
    <row r="127" spans="1:89" ht="15" thickBot="1" x14ac:dyDescent="0.4">
      <c r="A127" s="29" t="s">
        <v>150</v>
      </c>
      <c r="B127" s="27">
        <v>0</v>
      </c>
      <c r="C127" s="27">
        <v>4.0999999999999996</v>
      </c>
      <c r="D127" s="27">
        <v>0</v>
      </c>
      <c r="E127" s="27">
        <v>0</v>
      </c>
      <c r="F127" s="27">
        <v>0</v>
      </c>
      <c r="G127" s="27">
        <v>0</v>
      </c>
      <c r="H127" s="27">
        <v>4.0999999999999996</v>
      </c>
      <c r="I127" s="27">
        <v>0</v>
      </c>
      <c r="J127" s="27">
        <v>0</v>
      </c>
      <c r="K127" s="28">
        <v>0</v>
      </c>
      <c r="L127" s="2">
        <v>8.1999999999999993</v>
      </c>
      <c r="M127" s="18">
        <v>0.82</v>
      </c>
    </row>
    <row r="128" spans="1:89" ht="15" thickBot="1" x14ac:dyDescent="0.4">
      <c r="A128" s="29" t="s">
        <v>375</v>
      </c>
      <c r="B128" s="27">
        <v>0</v>
      </c>
      <c r="C128" s="27">
        <v>0</v>
      </c>
      <c r="D128" s="27">
        <v>0</v>
      </c>
      <c r="E128" s="27">
        <v>0</v>
      </c>
      <c r="F128" s="27">
        <v>0</v>
      </c>
      <c r="G128" s="27">
        <v>0</v>
      </c>
      <c r="H128" s="27">
        <v>0</v>
      </c>
      <c r="I128" s="27">
        <v>0</v>
      </c>
      <c r="J128" s="27">
        <v>0</v>
      </c>
      <c r="K128" s="28">
        <v>0</v>
      </c>
      <c r="L128" s="2">
        <v>0</v>
      </c>
      <c r="M128" s="18">
        <v>0</v>
      </c>
    </row>
    <row r="129" spans="1:13" ht="21" customHeight="1" thickBot="1" x14ac:dyDescent="0.4">
      <c r="A129" s="31" t="s">
        <v>30</v>
      </c>
      <c r="B129" s="27">
        <v>125</v>
      </c>
      <c r="C129" s="27">
        <v>0</v>
      </c>
      <c r="D129" s="27">
        <v>125</v>
      </c>
      <c r="E129" s="27">
        <v>0</v>
      </c>
      <c r="F129" s="27">
        <v>125</v>
      </c>
      <c r="G129" s="27">
        <v>0</v>
      </c>
      <c r="H129" s="27">
        <v>125</v>
      </c>
      <c r="I129" s="27">
        <v>0</v>
      </c>
      <c r="J129" s="27">
        <v>125</v>
      </c>
      <c r="K129" s="28">
        <v>0</v>
      </c>
      <c r="L129" s="2">
        <v>625</v>
      </c>
      <c r="M129" s="18">
        <v>62.5</v>
      </c>
    </row>
    <row r="130" spans="1:13" ht="15" thickBot="1" x14ac:dyDescent="0.4">
      <c r="A130" s="30" t="s">
        <v>151</v>
      </c>
      <c r="B130" s="27">
        <v>0</v>
      </c>
      <c r="C130" s="27">
        <v>0</v>
      </c>
      <c r="D130" s="27">
        <v>0</v>
      </c>
      <c r="E130" s="27">
        <v>0</v>
      </c>
      <c r="F130" s="27">
        <v>0</v>
      </c>
      <c r="G130" s="27">
        <v>0</v>
      </c>
      <c r="H130" s="27">
        <v>0</v>
      </c>
      <c r="I130" s="27">
        <v>0</v>
      </c>
      <c r="J130" s="27">
        <v>0</v>
      </c>
      <c r="K130" s="28">
        <v>0</v>
      </c>
      <c r="L130" s="2">
        <v>0</v>
      </c>
      <c r="M130" s="18">
        <v>0</v>
      </c>
    </row>
    <row r="131" spans="1:13" ht="15" thickBot="1" x14ac:dyDescent="0.4">
      <c r="A131" s="30" t="s">
        <v>152</v>
      </c>
      <c r="B131" s="27">
        <v>15.3</v>
      </c>
      <c r="C131" s="27">
        <v>0</v>
      </c>
      <c r="D131" s="27">
        <v>0</v>
      </c>
      <c r="E131" s="27">
        <v>15.3</v>
      </c>
      <c r="F131" s="27">
        <v>0</v>
      </c>
      <c r="G131" s="27">
        <v>0</v>
      </c>
      <c r="H131" s="27">
        <v>0</v>
      </c>
      <c r="I131" s="27">
        <v>15.3</v>
      </c>
      <c r="J131" s="27">
        <v>0</v>
      </c>
      <c r="K131" s="28">
        <v>0</v>
      </c>
      <c r="L131" s="2">
        <v>45.900000000000006</v>
      </c>
      <c r="M131" s="18">
        <v>4.5900000000000007</v>
      </c>
    </row>
    <row r="132" spans="1:13" ht="15" thickBot="1" x14ac:dyDescent="0.4">
      <c r="A132" s="30" t="s">
        <v>153</v>
      </c>
      <c r="B132" s="27">
        <v>6</v>
      </c>
      <c r="C132" s="27">
        <v>0</v>
      </c>
      <c r="D132" s="27">
        <v>12.75</v>
      </c>
      <c r="E132" s="27">
        <v>0</v>
      </c>
      <c r="F132" s="27">
        <v>0</v>
      </c>
      <c r="G132" s="27">
        <v>18.75</v>
      </c>
      <c r="H132" s="27">
        <v>0</v>
      </c>
      <c r="I132" s="27">
        <v>0</v>
      </c>
      <c r="J132" s="27">
        <v>0</v>
      </c>
      <c r="K132" s="28">
        <v>12.75</v>
      </c>
      <c r="L132" s="2">
        <v>50.25</v>
      </c>
      <c r="M132" s="18">
        <v>5.0250000000000004</v>
      </c>
    </row>
    <row r="133" spans="1:13" ht="15" thickBot="1" x14ac:dyDescent="0.4">
      <c r="A133" s="30" t="s">
        <v>224</v>
      </c>
      <c r="B133" s="27">
        <v>0</v>
      </c>
      <c r="C133" s="27">
        <v>0</v>
      </c>
      <c r="D133" s="27">
        <v>0</v>
      </c>
      <c r="E133" s="27">
        <v>0</v>
      </c>
      <c r="F133" s="27">
        <v>0</v>
      </c>
      <c r="G133" s="27">
        <v>0</v>
      </c>
      <c r="H133" s="27">
        <v>0</v>
      </c>
      <c r="I133" s="27">
        <v>0</v>
      </c>
      <c r="J133" s="27">
        <v>0</v>
      </c>
      <c r="K133" s="28">
        <v>0</v>
      </c>
      <c r="L133" s="2">
        <v>0</v>
      </c>
      <c r="M133" s="18">
        <v>0</v>
      </c>
    </row>
    <row r="134" spans="1:13" ht="15" thickBot="1" x14ac:dyDescent="0.4">
      <c r="A134" s="30" t="s">
        <v>336</v>
      </c>
      <c r="B134" s="27">
        <v>0</v>
      </c>
      <c r="C134" s="27">
        <v>0</v>
      </c>
      <c r="D134" s="27">
        <v>0</v>
      </c>
      <c r="E134" s="27">
        <v>2.25</v>
      </c>
      <c r="F134" s="27">
        <v>0</v>
      </c>
      <c r="G134" s="27">
        <v>0</v>
      </c>
      <c r="H134" s="27">
        <v>0</v>
      </c>
      <c r="I134" s="27">
        <v>0</v>
      </c>
      <c r="J134" s="27">
        <v>2.25</v>
      </c>
      <c r="K134" s="28">
        <v>0</v>
      </c>
      <c r="L134" s="2">
        <v>4.5</v>
      </c>
      <c r="M134" s="18">
        <v>0.45</v>
      </c>
    </row>
    <row r="135" spans="1:13" ht="15" thickBot="1" x14ac:dyDescent="0.4">
      <c r="A135" s="30" t="s">
        <v>18</v>
      </c>
      <c r="B135" s="27">
        <v>75</v>
      </c>
      <c r="C135" s="27">
        <v>278.27999999999997</v>
      </c>
      <c r="D135" s="27">
        <v>117</v>
      </c>
      <c r="E135" s="27">
        <v>158.5</v>
      </c>
      <c r="F135" s="27">
        <v>172.2</v>
      </c>
      <c r="G135" s="27">
        <v>120.6</v>
      </c>
      <c r="H135" s="27">
        <v>273.27999999999997</v>
      </c>
      <c r="I135" s="27">
        <v>157.4</v>
      </c>
      <c r="J135" s="27">
        <v>97</v>
      </c>
      <c r="K135" s="28">
        <v>177.2</v>
      </c>
      <c r="L135" s="2">
        <v>1626.4600000000003</v>
      </c>
      <c r="M135" s="18">
        <v>162.64600000000002</v>
      </c>
    </row>
    <row r="136" spans="1:13" ht="15" thickBot="1" x14ac:dyDescent="0.4">
      <c r="A136" s="30" t="s">
        <v>58</v>
      </c>
      <c r="B136" s="27">
        <v>0</v>
      </c>
      <c r="C136" s="27">
        <v>0</v>
      </c>
      <c r="D136" s="27">
        <v>0</v>
      </c>
      <c r="E136" s="27">
        <v>0</v>
      </c>
      <c r="F136" s="27">
        <v>114</v>
      </c>
      <c r="G136" s="27">
        <v>0</v>
      </c>
      <c r="H136" s="27">
        <v>0</v>
      </c>
      <c r="I136" s="27">
        <v>0</v>
      </c>
      <c r="J136" s="27">
        <v>0</v>
      </c>
      <c r="K136" s="28">
        <v>114</v>
      </c>
      <c r="L136" s="2">
        <v>228</v>
      </c>
      <c r="M136" s="18">
        <v>22.8</v>
      </c>
    </row>
    <row r="137" spans="1:13" ht="15" thickBot="1" x14ac:dyDescent="0.4">
      <c r="A137" s="30" t="s">
        <v>77</v>
      </c>
      <c r="B137" s="27">
        <v>0</v>
      </c>
      <c r="C137" s="27">
        <v>0</v>
      </c>
      <c r="D137" s="27">
        <v>114</v>
      </c>
      <c r="E137" s="27">
        <v>0</v>
      </c>
      <c r="F137" s="27">
        <v>0</v>
      </c>
      <c r="G137" s="27">
        <v>114</v>
      </c>
      <c r="H137" s="27">
        <v>0</v>
      </c>
      <c r="I137" s="27">
        <v>0</v>
      </c>
      <c r="J137" s="27">
        <v>114</v>
      </c>
      <c r="K137" s="28">
        <v>0</v>
      </c>
      <c r="L137" s="2">
        <v>342</v>
      </c>
      <c r="M137" s="18">
        <v>34.200000000000003</v>
      </c>
    </row>
    <row r="138" spans="1:13" ht="15" thickBot="1" x14ac:dyDescent="0.4">
      <c r="A138" s="30" t="s">
        <v>90</v>
      </c>
      <c r="B138" s="27">
        <v>114</v>
      </c>
      <c r="C138" s="27">
        <v>0</v>
      </c>
      <c r="D138" s="27">
        <v>0</v>
      </c>
      <c r="E138" s="27">
        <v>114</v>
      </c>
      <c r="F138" s="27">
        <v>0</v>
      </c>
      <c r="G138" s="27">
        <v>0</v>
      </c>
      <c r="H138" s="27">
        <v>0</v>
      </c>
      <c r="I138" s="27">
        <v>114</v>
      </c>
      <c r="J138" s="27">
        <v>0</v>
      </c>
      <c r="K138" s="28">
        <v>0</v>
      </c>
      <c r="L138" s="2">
        <v>342</v>
      </c>
      <c r="M138" s="18">
        <v>34.200000000000003</v>
      </c>
    </row>
    <row r="139" spans="1:13" ht="15" thickBot="1" x14ac:dyDescent="0.4">
      <c r="A139" s="30" t="s">
        <v>106</v>
      </c>
      <c r="B139" s="27">
        <v>0</v>
      </c>
      <c r="C139" s="27">
        <v>10</v>
      </c>
      <c r="D139" s="27">
        <v>0</v>
      </c>
      <c r="E139" s="27">
        <v>10</v>
      </c>
      <c r="F139" s="27">
        <v>0</v>
      </c>
      <c r="G139" s="27">
        <v>0</v>
      </c>
      <c r="H139" s="27">
        <v>10</v>
      </c>
      <c r="I139" s="27">
        <v>0</v>
      </c>
      <c r="J139" s="27">
        <v>0</v>
      </c>
      <c r="K139" s="28">
        <v>0</v>
      </c>
      <c r="L139" s="2">
        <v>30</v>
      </c>
      <c r="M139" s="18">
        <v>3</v>
      </c>
    </row>
    <row r="140" spans="1:13" ht="15" thickBot="1" x14ac:dyDescent="0.4">
      <c r="A140" s="31" t="s">
        <v>40</v>
      </c>
      <c r="B140" s="27">
        <v>5</v>
      </c>
      <c r="C140" s="27">
        <v>3.4</v>
      </c>
      <c r="D140" s="27">
        <v>5</v>
      </c>
      <c r="E140" s="27">
        <v>17.399999999999999</v>
      </c>
      <c r="F140" s="27">
        <v>8.3000000000000007</v>
      </c>
      <c r="G140" s="27">
        <v>0</v>
      </c>
      <c r="H140" s="27">
        <v>10.199999999999999</v>
      </c>
      <c r="I140" s="27">
        <v>5</v>
      </c>
      <c r="J140" s="27">
        <v>8.75</v>
      </c>
      <c r="K140" s="28">
        <v>0</v>
      </c>
      <c r="L140" s="2">
        <v>63.05</v>
      </c>
      <c r="M140" s="18">
        <v>6.3049999999999997</v>
      </c>
    </row>
    <row r="141" spans="1:13" ht="15" thickBot="1" x14ac:dyDescent="0.4">
      <c r="A141" s="31" t="s">
        <v>78</v>
      </c>
      <c r="B141" s="27">
        <v>0</v>
      </c>
      <c r="C141" s="27">
        <v>85.7</v>
      </c>
      <c r="D141" s="27">
        <v>0</v>
      </c>
      <c r="E141" s="27">
        <v>94.7</v>
      </c>
      <c r="F141" s="27">
        <v>0</v>
      </c>
      <c r="G141" s="27">
        <v>0</v>
      </c>
      <c r="H141" s="27">
        <v>121.3</v>
      </c>
      <c r="I141" s="27">
        <v>0</v>
      </c>
      <c r="J141" s="27">
        <v>73.599999999999994</v>
      </c>
      <c r="K141" s="28">
        <v>0</v>
      </c>
      <c r="L141" s="2">
        <v>375.29999999999995</v>
      </c>
      <c r="M141" s="18">
        <v>37.529999999999994</v>
      </c>
    </row>
    <row r="142" spans="1:13" ht="15" thickBot="1" x14ac:dyDescent="0.4">
      <c r="A142" s="29" t="s">
        <v>41</v>
      </c>
      <c r="B142" s="27">
        <v>0</v>
      </c>
      <c r="C142" s="27">
        <v>0</v>
      </c>
      <c r="D142" s="27">
        <v>0</v>
      </c>
      <c r="E142" s="27">
        <v>39.200000000000003</v>
      </c>
      <c r="F142" s="27">
        <v>0</v>
      </c>
      <c r="G142" s="27">
        <v>0</v>
      </c>
      <c r="H142" s="27">
        <v>0</v>
      </c>
      <c r="I142" s="27">
        <v>33.799999999999997</v>
      </c>
      <c r="J142" s="27">
        <v>0</v>
      </c>
      <c r="K142" s="28">
        <v>0</v>
      </c>
      <c r="L142" s="2">
        <v>73</v>
      </c>
      <c r="M142" s="18">
        <v>7.3</v>
      </c>
    </row>
    <row r="143" spans="1:13" ht="15" thickBot="1" x14ac:dyDescent="0.4">
      <c r="A143" s="29" t="s">
        <v>154</v>
      </c>
      <c r="B143" s="27">
        <v>34.299999999999997</v>
      </c>
      <c r="C143" s="27">
        <v>11.4</v>
      </c>
      <c r="D143" s="27">
        <v>59.9</v>
      </c>
      <c r="E143" s="27">
        <v>0</v>
      </c>
      <c r="F143" s="27">
        <v>11.4</v>
      </c>
      <c r="G143" s="27">
        <v>47.8</v>
      </c>
      <c r="H143" s="27">
        <v>0</v>
      </c>
      <c r="I143" s="27">
        <v>0</v>
      </c>
      <c r="J143" s="27">
        <v>50.2</v>
      </c>
      <c r="K143" s="28">
        <v>29.75</v>
      </c>
      <c r="L143" s="2">
        <v>244.75</v>
      </c>
      <c r="M143" s="18">
        <v>24.475000000000001</v>
      </c>
    </row>
    <row r="144" spans="1:13" ht="15" thickBot="1" x14ac:dyDescent="0.4">
      <c r="A144" s="31" t="s">
        <v>89</v>
      </c>
      <c r="B144" s="27">
        <v>87.23</v>
      </c>
      <c r="C144" s="27">
        <v>0</v>
      </c>
      <c r="D144" s="27">
        <v>87.54</v>
      </c>
      <c r="E144" s="27">
        <v>0</v>
      </c>
      <c r="F144" s="27">
        <v>84.97</v>
      </c>
      <c r="G144" s="27">
        <v>60.15</v>
      </c>
      <c r="H144" s="27">
        <v>22.62</v>
      </c>
      <c r="I144" s="27">
        <v>0</v>
      </c>
      <c r="J144" s="27">
        <v>22.62</v>
      </c>
      <c r="K144" s="28">
        <v>56.72</v>
      </c>
      <c r="L144" s="2">
        <v>421.85</v>
      </c>
      <c r="M144" s="18">
        <v>42.185000000000002</v>
      </c>
    </row>
    <row r="145" spans="1:13" ht="15" thickBot="1" x14ac:dyDescent="0.4">
      <c r="A145" s="113" t="s">
        <v>346</v>
      </c>
      <c r="B145" s="27">
        <v>0</v>
      </c>
      <c r="C145" s="27">
        <v>0</v>
      </c>
      <c r="D145" s="27">
        <v>0</v>
      </c>
      <c r="E145" s="27">
        <v>0</v>
      </c>
      <c r="F145" s="27">
        <v>0</v>
      </c>
      <c r="G145" s="27">
        <v>0</v>
      </c>
      <c r="H145" s="27">
        <v>0</v>
      </c>
      <c r="I145" s="27">
        <v>0</v>
      </c>
      <c r="J145" s="27">
        <v>0</v>
      </c>
      <c r="K145" s="28">
        <v>0</v>
      </c>
      <c r="L145" s="2">
        <v>0</v>
      </c>
      <c r="M145" s="18">
        <v>0</v>
      </c>
    </row>
    <row r="146" spans="1:13" ht="15" thickBot="1" x14ac:dyDescent="0.4">
      <c r="A146" s="31" t="s">
        <v>399</v>
      </c>
      <c r="B146" s="27">
        <v>0</v>
      </c>
      <c r="C146" s="27">
        <v>0</v>
      </c>
      <c r="D146" s="27">
        <v>0</v>
      </c>
      <c r="E146" s="27">
        <v>0</v>
      </c>
      <c r="F146" s="27">
        <v>0</v>
      </c>
      <c r="G146" s="27">
        <v>0</v>
      </c>
      <c r="H146" s="27">
        <v>0</v>
      </c>
      <c r="I146" s="27">
        <v>0</v>
      </c>
      <c r="J146" s="27">
        <v>0</v>
      </c>
      <c r="K146" s="28">
        <v>0</v>
      </c>
      <c r="L146" s="2">
        <v>0</v>
      </c>
      <c r="M146" s="18">
        <v>0</v>
      </c>
    </row>
    <row r="147" spans="1:13" ht="15" thickBot="1" x14ac:dyDescent="0.4">
      <c r="A147" s="31" t="s">
        <v>71</v>
      </c>
      <c r="B147" s="27">
        <v>0</v>
      </c>
      <c r="C147" s="27">
        <v>5.0999999999999996</v>
      </c>
      <c r="D147" s="27">
        <v>0</v>
      </c>
      <c r="E147" s="27">
        <v>5.0999999999999996</v>
      </c>
      <c r="F147" s="27">
        <v>14.4</v>
      </c>
      <c r="G147" s="27">
        <v>5.0999999999999996</v>
      </c>
      <c r="H147" s="27">
        <v>0</v>
      </c>
      <c r="I147" s="27">
        <v>5.0999999999999996</v>
      </c>
      <c r="J147" s="27">
        <v>0</v>
      </c>
      <c r="K147" s="28">
        <v>5.0999999999999996</v>
      </c>
      <c r="L147" s="2">
        <v>39.900000000000006</v>
      </c>
      <c r="M147" s="18">
        <v>3.9900000000000007</v>
      </c>
    </row>
    <row r="148" spans="1:13" ht="16" thickBot="1" x14ac:dyDescent="0.4">
      <c r="A148" s="127" t="s">
        <v>61</v>
      </c>
      <c r="B148" s="27">
        <v>0</v>
      </c>
      <c r="C148" s="27">
        <v>49.34</v>
      </c>
      <c r="D148" s="27">
        <v>0</v>
      </c>
      <c r="E148" s="27">
        <v>0</v>
      </c>
      <c r="F148" s="27">
        <v>0</v>
      </c>
      <c r="G148" s="27">
        <v>0</v>
      </c>
      <c r="H148" s="27">
        <v>49.34</v>
      </c>
      <c r="I148" s="27">
        <v>0</v>
      </c>
      <c r="J148" s="27">
        <v>0</v>
      </c>
      <c r="K148" s="28">
        <v>0</v>
      </c>
      <c r="L148" s="2">
        <v>98.68</v>
      </c>
      <c r="M148" s="18">
        <v>9.8680000000000003</v>
      </c>
    </row>
    <row r="149" spans="1:13" ht="15" thickBot="1" x14ac:dyDescent="0.4">
      <c r="A149" s="31" t="s">
        <v>24</v>
      </c>
      <c r="B149" s="27">
        <v>0</v>
      </c>
      <c r="C149" s="27">
        <v>0</v>
      </c>
      <c r="D149" s="27">
        <v>0</v>
      </c>
      <c r="E149" s="27">
        <v>1.3</v>
      </c>
      <c r="F149" s="27">
        <v>0</v>
      </c>
      <c r="G149" s="27">
        <v>0</v>
      </c>
      <c r="H149" s="27">
        <v>1.3</v>
      </c>
      <c r="I149" s="27">
        <v>0</v>
      </c>
      <c r="J149" s="27">
        <v>0</v>
      </c>
      <c r="K149" s="28">
        <v>1.3</v>
      </c>
      <c r="L149" s="2">
        <v>3.9000000000000004</v>
      </c>
      <c r="M149" s="18">
        <v>0.39</v>
      </c>
    </row>
    <row r="150" spans="1:13" ht="15" thickBot="1" x14ac:dyDescent="0.4">
      <c r="A150" s="31" t="s">
        <v>69</v>
      </c>
      <c r="B150" s="27">
        <v>0</v>
      </c>
      <c r="C150" s="27">
        <v>1.3</v>
      </c>
      <c r="D150" s="27">
        <v>0</v>
      </c>
      <c r="E150" s="27">
        <v>0</v>
      </c>
      <c r="F150" s="27">
        <v>1.3</v>
      </c>
      <c r="G150" s="27">
        <v>0</v>
      </c>
      <c r="H150" s="27">
        <v>0</v>
      </c>
      <c r="I150" s="27">
        <v>1.3</v>
      </c>
      <c r="J150" s="27">
        <v>0</v>
      </c>
      <c r="K150" s="28">
        <v>0</v>
      </c>
      <c r="L150" s="2">
        <v>3.9000000000000004</v>
      </c>
      <c r="M150" s="18">
        <v>0.39</v>
      </c>
    </row>
    <row r="151" spans="1:13" ht="15" thickBot="1" x14ac:dyDescent="0.4">
      <c r="A151" s="29" t="s">
        <v>223</v>
      </c>
      <c r="B151" s="27">
        <v>0</v>
      </c>
      <c r="C151" s="27">
        <v>0</v>
      </c>
      <c r="D151" s="27">
        <v>0</v>
      </c>
      <c r="E151" s="27">
        <v>0</v>
      </c>
      <c r="F151" s="27">
        <v>0</v>
      </c>
      <c r="G151" s="27">
        <v>0</v>
      </c>
      <c r="H151" s="27">
        <v>0</v>
      </c>
      <c r="I151" s="27">
        <v>0</v>
      </c>
      <c r="J151" s="27">
        <v>20</v>
      </c>
      <c r="K151" s="28">
        <v>0</v>
      </c>
      <c r="L151" s="2">
        <v>20</v>
      </c>
      <c r="M151" s="18">
        <v>2</v>
      </c>
    </row>
    <row r="152" spans="1:13" ht="15" thickBot="1" x14ac:dyDescent="0.4">
      <c r="A152" s="29" t="s">
        <v>371</v>
      </c>
      <c r="B152" s="27">
        <v>0</v>
      </c>
      <c r="C152" s="27">
        <v>10</v>
      </c>
      <c r="D152" s="27">
        <v>0</v>
      </c>
      <c r="E152" s="27">
        <v>0</v>
      </c>
      <c r="F152" s="27">
        <v>0</v>
      </c>
      <c r="G152" s="27">
        <v>0</v>
      </c>
      <c r="H152" s="27">
        <v>10</v>
      </c>
      <c r="I152" s="27">
        <v>0</v>
      </c>
      <c r="J152" s="27">
        <v>0</v>
      </c>
      <c r="K152" s="28">
        <v>0</v>
      </c>
      <c r="L152" s="2">
        <v>20</v>
      </c>
      <c r="M152" s="18">
        <v>2</v>
      </c>
    </row>
    <row r="153" spans="1:13" ht="15" thickBot="1" x14ac:dyDescent="0.4">
      <c r="A153" s="31" t="s">
        <v>21</v>
      </c>
      <c r="B153" s="27">
        <v>3.25</v>
      </c>
      <c r="C153" s="27">
        <v>1.73</v>
      </c>
      <c r="D153" s="27">
        <v>4.4000000000000004</v>
      </c>
      <c r="E153" s="27">
        <v>2.3000000000000003</v>
      </c>
      <c r="F153" s="27">
        <v>3.68</v>
      </c>
      <c r="G153" s="27">
        <v>3.3</v>
      </c>
      <c r="H153" s="27">
        <v>3.33</v>
      </c>
      <c r="I153" s="27">
        <v>3.8</v>
      </c>
      <c r="J153" s="27">
        <v>3</v>
      </c>
      <c r="K153" s="28">
        <v>3.8600000000000003</v>
      </c>
      <c r="L153" s="2">
        <v>32.650000000000006</v>
      </c>
      <c r="M153" s="18">
        <v>3.2650000000000006</v>
      </c>
    </row>
    <row r="154" spans="1:13" ht="15" thickBot="1" x14ac:dyDescent="0.4">
      <c r="A154" s="31" t="s">
        <v>155</v>
      </c>
      <c r="B154" s="27">
        <v>0</v>
      </c>
      <c r="C154" s="27">
        <v>0</v>
      </c>
      <c r="D154" s="27">
        <v>0</v>
      </c>
      <c r="E154" s="27">
        <v>0</v>
      </c>
      <c r="F154" s="27">
        <v>0</v>
      </c>
      <c r="G154" s="27">
        <v>0</v>
      </c>
      <c r="H154" s="27">
        <v>0</v>
      </c>
      <c r="I154" s="27">
        <v>0</v>
      </c>
      <c r="J154" s="27">
        <v>0</v>
      </c>
      <c r="K154" s="28">
        <v>0</v>
      </c>
      <c r="L154" s="2">
        <v>0</v>
      </c>
      <c r="M154" s="18">
        <v>0</v>
      </c>
    </row>
    <row r="155" spans="1:13" ht="15" thickBot="1" x14ac:dyDescent="0.4">
      <c r="A155" s="31" t="s">
        <v>105</v>
      </c>
      <c r="B155" s="27">
        <v>0</v>
      </c>
      <c r="C155" s="27">
        <v>3.75</v>
      </c>
      <c r="D155" s="27">
        <v>0</v>
      </c>
      <c r="E155" s="27">
        <v>0</v>
      </c>
      <c r="F155" s="27">
        <v>0</v>
      </c>
      <c r="G155" s="27">
        <v>4</v>
      </c>
      <c r="H155" s="27">
        <v>8.9499999999999993</v>
      </c>
      <c r="I155" s="27">
        <v>0</v>
      </c>
      <c r="J155" s="27">
        <v>1.7</v>
      </c>
      <c r="K155" s="28">
        <v>4</v>
      </c>
      <c r="L155" s="2">
        <v>22.4</v>
      </c>
      <c r="M155" s="18">
        <v>2.2399999999999998</v>
      </c>
    </row>
    <row r="156" spans="1:13" ht="15" thickBot="1" x14ac:dyDescent="0.4">
      <c r="A156" s="31" t="s">
        <v>416</v>
      </c>
      <c r="B156" s="27">
        <v>0</v>
      </c>
      <c r="C156" s="27">
        <v>0</v>
      </c>
      <c r="D156" s="27">
        <v>0</v>
      </c>
      <c r="E156" s="27">
        <v>20</v>
      </c>
      <c r="F156" s="27">
        <v>0</v>
      </c>
      <c r="G156" s="27">
        <v>0</v>
      </c>
      <c r="H156" s="27">
        <v>0</v>
      </c>
      <c r="I156" s="27">
        <v>0</v>
      </c>
      <c r="J156" s="27">
        <v>0</v>
      </c>
      <c r="K156" s="28">
        <v>0</v>
      </c>
      <c r="L156" s="2">
        <v>20</v>
      </c>
      <c r="M156" s="18">
        <v>2</v>
      </c>
    </row>
    <row r="157" spans="1:13" ht="15" thickBot="1" x14ac:dyDescent="0.4">
      <c r="A157" s="34" t="s">
        <v>156</v>
      </c>
      <c r="B157" s="35">
        <v>23</v>
      </c>
      <c r="C157" s="35">
        <v>35.85</v>
      </c>
      <c r="D157" s="35">
        <v>53.1</v>
      </c>
      <c r="E157" s="35">
        <v>33</v>
      </c>
      <c r="F157" s="35">
        <v>50.28</v>
      </c>
      <c r="G157" s="35">
        <v>55.2</v>
      </c>
      <c r="H157" s="35">
        <v>38.049999999999997</v>
      </c>
      <c r="I157" s="35">
        <v>42.7</v>
      </c>
      <c r="J157" s="35">
        <v>19</v>
      </c>
      <c r="K157" s="35">
        <v>40.6</v>
      </c>
      <c r="L157" s="2">
        <v>390.78000000000003</v>
      </c>
      <c r="M157" s="18">
        <v>39.078000000000003</v>
      </c>
    </row>
    <row r="158" spans="1:13" ht="15" thickBot="1" x14ac:dyDescent="0.4">
      <c r="A158" s="34" t="s">
        <v>157</v>
      </c>
      <c r="B158" s="35">
        <v>89.69</v>
      </c>
      <c r="C158" s="35">
        <v>102.24</v>
      </c>
      <c r="D158" s="35">
        <v>224.88</v>
      </c>
      <c r="E158" s="35">
        <v>114.51</v>
      </c>
      <c r="F158" s="35">
        <v>71.2</v>
      </c>
      <c r="G158" s="35">
        <v>98.8</v>
      </c>
      <c r="H158" s="35">
        <v>92.19</v>
      </c>
      <c r="I158" s="35">
        <v>134.61000000000001</v>
      </c>
      <c r="J158" s="35">
        <v>139</v>
      </c>
      <c r="K158" s="35">
        <v>83.43</v>
      </c>
      <c r="L158" s="2">
        <v>1150.55</v>
      </c>
      <c r="M158" s="18">
        <v>115.05499999999999</v>
      </c>
    </row>
    <row r="159" spans="1:13" ht="15" thickBot="1" x14ac:dyDescent="0.4">
      <c r="A159" s="34" t="s">
        <v>158</v>
      </c>
      <c r="B159" s="35">
        <v>11.4</v>
      </c>
      <c r="C159" s="35">
        <v>118.1</v>
      </c>
      <c r="D159" s="35">
        <v>7.7</v>
      </c>
      <c r="E159" s="35">
        <v>137.79</v>
      </c>
      <c r="F159" s="35">
        <v>34</v>
      </c>
      <c r="G159" s="35">
        <v>114</v>
      </c>
      <c r="H159" s="35">
        <v>18.77</v>
      </c>
      <c r="I159" s="35">
        <v>114</v>
      </c>
      <c r="J159" s="35">
        <v>34</v>
      </c>
      <c r="K159" s="35">
        <v>121.7</v>
      </c>
      <c r="L159" s="2">
        <v>711.46</v>
      </c>
      <c r="M159" s="18">
        <v>71.146000000000001</v>
      </c>
    </row>
    <row r="160" spans="1:13" ht="15" thickBot="1" x14ac:dyDescent="0.4">
      <c r="A160" s="34" t="s">
        <v>159</v>
      </c>
      <c r="B160" s="35">
        <v>21.3</v>
      </c>
      <c r="C160" s="35">
        <v>0</v>
      </c>
      <c r="D160" s="35">
        <v>12.75</v>
      </c>
      <c r="E160" s="35">
        <v>15.3</v>
      </c>
      <c r="F160" s="35">
        <v>0</v>
      </c>
      <c r="G160" s="35">
        <v>18.75</v>
      </c>
      <c r="H160" s="35">
        <v>0</v>
      </c>
      <c r="I160" s="35">
        <v>15.3</v>
      </c>
      <c r="J160" s="35">
        <v>0</v>
      </c>
      <c r="K160" s="35">
        <v>12.75</v>
      </c>
      <c r="L160" s="2">
        <v>96.149999999999991</v>
      </c>
      <c r="M160" s="18">
        <v>9.6149999999999984</v>
      </c>
    </row>
    <row r="161" spans="1:13" ht="15" thickBot="1" x14ac:dyDescent="0.4">
      <c r="A161" s="34" t="s">
        <v>160</v>
      </c>
      <c r="B161" s="35">
        <v>189</v>
      </c>
      <c r="C161" s="35">
        <v>288.27999999999997</v>
      </c>
      <c r="D161" s="35">
        <v>231</v>
      </c>
      <c r="E161" s="35">
        <v>282.5</v>
      </c>
      <c r="F161" s="35">
        <v>286.2</v>
      </c>
      <c r="G161" s="35">
        <v>234.6</v>
      </c>
      <c r="H161" s="35">
        <v>283.27999999999997</v>
      </c>
      <c r="I161" s="35">
        <v>271.39999999999998</v>
      </c>
      <c r="J161" s="35">
        <v>211</v>
      </c>
      <c r="K161" s="35">
        <v>291.2</v>
      </c>
      <c r="L161" s="2">
        <v>2568.4599999999996</v>
      </c>
      <c r="M161" s="18">
        <v>256.84599999999995</v>
      </c>
    </row>
    <row r="162" spans="1:13" ht="15" thickBot="1" x14ac:dyDescent="0.4">
      <c r="A162" s="36" t="s">
        <v>41</v>
      </c>
      <c r="B162" s="35">
        <v>34.299999999999997</v>
      </c>
      <c r="C162" s="35">
        <v>11.4</v>
      </c>
      <c r="D162" s="35">
        <v>59.9</v>
      </c>
      <c r="E162" s="35">
        <v>39.200000000000003</v>
      </c>
      <c r="F162" s="35">
        <v>11.4</v>
      </c>
      <c r="G162" s="35">
        <v>47.8</v>
      </c>
      <c r="H162" s="35">
        <v>0</v>
      </c>
      <c r="I162" s="35">
        <v>33.799999999999997</v>
      </c>
      <c r="J162" s="35">
        <v>50.2</v>
      </c>
      <c r="K162" s="35">
        <v>29.75</v>
      </c>
      <c r="L162" s="2">
        <v>317.75</v>
      </c>
      <c r="M162" s="18">
        <v>31.774999999999999</v>
      </c>
    </row>
    <row r="163" spans="1:13" ht="15" thickBot="1" x14ac:dyDescent="0.4">
      <c r="A163" s="36" t="s">
        <v>195</v>
      </c>
      <c r="B163" s="35">
        <v>87.23</v>
      </c>
      <c r="C163" s="35">
        <v>0</v>
      </c>
      <c r="D163" s="35">
        <v>87.54</v>
      </c>
      <c r="E163" s="35">
        <v>0</v>
      </c>
      <c r="F163" s="35">
        <v>84.97</v>
      </c>
      <c r="G163" s="35">
        <v>60.15</v>
      </c>
      <c r="H163" s="35">
        <v>22.62</v>
      </c>
      <c r="I163" s="35">
        <v>0</v>
      </c>
      <c r="J163" s="35">
        <v>22.62</v>
      </c>
      <c r="K163" s="35">
        <v>56.72</v>
      </c>
      <c r="L163" s="2">
        <v>421.85</v>
      </c>
      <c r="M163" s="18">
        <v>42.185000000000002</v>
      </c>
    </row>
    <row r="164" spans="1:13" ht="15" thickBot="1" x14ac:dyDescent="0.4">
      <c r="A164" s="36" t="s">
        <v>88</v>
      </c>
      <c r="B164" s="35">
        <v>38.5</v>
      </c>
      <c r="C164" s="35">
        <v>0</v>
      </c>
      <c r="D164" s="35">
        <v>0</v>
      </c>
      <c r="E164" s="35">
        <v>0</v>
      </c>
      <c r="F164" s="35">
        <v>6</v>
      </c>
      <c r="G164" s="35">
        <v>38.5</v>
      </c>
      <c r="H164" s="35">
        <v>0</v>
      </c>
      <c r="I164" s="35">
        <v>28</v>
      </c>
      <c r="J164" s="35">
        <v>0</v>
      </c>
      <c r="K164" s="35">
        <v>0</v>
      </c>
      <c r="L164" s="2">
        <v>111</v>
      </c>
      <c r="M164" s="18">
        <v>11.1</v>
      </c>
    </row>
    <row r="165" spans="1:13" ht="15" thickBot="1" x14ac:dyDescent="0.4">
      <c r="A165" s="36" t="s">
        <v>132</v>
      </c>
      <c r="B165" s="35">
        <v>49</v>
      </c>
      <c r="C165" s="35">
        <v>45</v>
      </c>
      <c r="D165" s="35">
        <v>45</v>
      </c>
      <c r="E165" s="35">
        <v>45</v>
      </c>
      <c r="F165" s="35">
        <v>45</v>
      </c>
      <c r="G165" s="35">
        <v>59.4</v>
      </c>
      <c r="H165" s="35">
        <v>45</v>
      </c>
      <c r="I165" s="35">
        <v>45</v>
      </c>
      <c r="J165" s="35">
        <v>45</v>
      </c>
      <c r="K165" s="37">
        <v>51.6</v>
      </c>
      <c r="L165" s="2">
        <v>475</v>
      </c>
      <c r="M165" s="18">
        <v>47.5</v>
      </c>
    </row>
    <row r="166" spans="1:13" ht="15" thickBot="1" x14ac:dyDescent="0.4">
      <c r="A166" s="36" t="s">
        <v>76</v>
      </c>
      <c r="B166" s="35">
        <v>0</v>
      </c>
      <c r="C166" s="35">
        <v>10</v>
      </c>
      <c r="D166" s="35">
        <v>0</v>
      </c>
      <c r="E166" s="35">
        <v>20</v>
      </c>
      <c r="F166" s="35">
        <v>0</v>
      </c>
      <c r="G166" s="35">
        <v>0</v>
      </c>
      <c r="H166" s="35">
        <v>10</v>
      </c>
      <c r="I166" s="35">
        <v>0</v>
      </c>
      <c r="J166" s="35">
        <v>20</v>
      </c>
      <c r="K166" s="35">
        <v>0</v>
      </c>
      <c r="L166" s="2">
        <v>60</v>
      </c>
      <c r="M166" s="18">
        <v>6</v>
      </c>
    </row>
    <row r="168" spans="1:13" x14ac:dyDescent="0.35">
      <c r="A168" s="74"/>
    </row>
  </sheetData>
  <pageMargins left="0.7" right="0.7" top="0.75" bottom="0.75" header="0.3" footer="0.3"/>
  <pageSetup paperSize="9" scale="2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F1099"/>
  <sheetViews>
    <sheetView zoomScale="75" zoomScaleNormal="75" workbookViewId="0">
      <selection activeCell="H25" sqref="H25:H26"/>
    </sheetView>
  </sheetViews>
  <sheetFormatPr defaultRowHeight="14.5" x14ac:dyDescent="0.35"/>
  <cols>
    <col min="1" max="1" width="27.81640625" style="179" customWidth="1"/>
    <col min="2" max="2" width="19.453125" style="179" customWidth="1"/>
    <col min="3" max="3" width="8.453125" style="450" customWidth="1"/>
    <col min="4" max="4" width="8.26953125" style="450" customWidth="1"/>
    <col min="5" max="5" width="10" style="182" customWidth="1"/>
    <col min="6" max="6" width="7.7265625" style="183" customWidth="1"/>
    <col min="7" max="7" width="10" style="183" customWidth="1"/>
    <col min="8" max="8" width="8.54296875" style="183" customWidth="1"/>
    <col min="9" max="9" width="9.81640625" style="183" customWidth="1"/>
    <col min="10" max="10" width="8.54296875" style="183" customWidth="1"/>
    <col min="11" max="11" width="19.81640625" style="451" customWidth="1"/>
    <col min="12" max="14" width="9.1796875" style="155"/>
    <col min="15" max="188" width="9.1796875" style="65"/>
  </cols>
  <sheetData>
    <row r="1" spans="1:188" s="98" customFormat="1" x14ac:dyDescent="0.35">
      <c r="A1" s="175"/>
      <c r="B1" s="175"/>
      <c r="C1" s="180" t="s">
        <v>308</v>
      </c>
      <c r="D1" s="180"/>
      <c r="E1" s="180"/>
      <c r="F1" s="180"/>
      <c r="G1" s="180"/>
      <c r="H1" s="180"/>
      <c r="I1" s="180"/>
      <c r="J1" s="178"/>
      <c r="K1" s="179"/>
      <c r="L1" s="155"/>
      <c r="M1" s="155"/>
      <c r="N1" s="155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L1" s="120"/>
      <c r="AM1" s="120"/>
      <c r="AN1" s="120"/>
      <c r="AO1" s="120"/>
      <c r="AP1" s="120"/>
      <c r="AQ1" s="120"/>
      <c r="AR1" s="120"/>
      <c r="AS1" s="120"/>
      <c r="AT1" s="120"/>
      <c r="AU1" s="120"/>
      <c r="AV1" s="120"/>
      <c r="AW1" s="120"/>
      <c r="AX1" s="120"/>
      <c r="AY1" s="120"/>
      <c r="AZ1" s="120"/>
      <c r="BA1" s="120"/>
      <c r="BB1" s="120"/>
      <c r="BC1" s="120"/>
      <c r="BD1" s="120"/>
      <c r="BE1" s="120"/>
      <c r="BF1" s="120"/>
      <c r="BG1" s="120"/>
      <c r="BH1" s="120"/>
      <c r="BI1" s="120"/>
      <c r="BJ1" s="120"/>
      <c r="BK1" s="120"/>
      <c r="BL1" s="120"/>
      <c r="BM1" s="120"/>
      <c r="BN1" s="120"/>
      <c r="BO1" s="120"/>
      <c r="BP1" s="120"/>
      <c r="BQ1" s="120"/>
      <c r="BR1" s="120"/>
      <c r="BS1" s="120"/>
      <c r="BT1" s="120"/>
      <c r="BU1" s="120"/>
      <c r="BV1" s="120"/>
      <c r="BW1" s="120"/>
      <c r="BX1" s="120"/>
      <c r="BY1" s="120"/>
      <c r="BZ1" s="120"/>
      <c r="CA1" s="120"/>
      <c r="CB1" s="120"/>
      <c r="CC1" s="120"/>
      <c r="CD1" s="120"/>
      <c r="CE1" s="120"/>
      <c r="CF1" s="120"/>
      <c r="CG1" s="120"/>
      <c r="CH1" s="120"/>
      <c r="CI1" s="120"/>
      <c r="CJ1" s="120"/>
      <c r="CK1" s="120"/>
      <c r="CL1" s="120"/>
      <c r="CM1" s="120"/>
      <c r="CN1" s="120"/>
      <c r="CO1" s="120"/>
      <c r="CP1" s="120"/>
      <c r="CQ1" s="120"/>
      <c r="CR1" s="120"/>
      <c r="CS1" s="120"/>
      <c r="CT1" s="120"/>
      <c r="CU1" s="120"/>
      <c r="CV1" s="120"/>
      <c r="CW1" s="120"/>
      <c r="CX1" s="120"/>
      <c r="CY1" s="120"/>
      <c r="CZ1" s="120"/>
      <c r="DA1" s="120"/>
      <c r="DB1" s="120"/>
      <c r="DC1" s="120"/>
      <c r="DD1" s="120"/>
      <c r="DE1" s="120"/>
      <c r="DF1" s="120"/>
      <c r="DG1" s="120"/>
      <c r="DH1" s="120"/>
      <c r="DI1" s="120"/>
      <c r="DJ1" s="120"/>
      <c r="DK1" s="120"/>
      <c r="DL1" s="120"/>
      <c r="DM1" s="120"/>
      <c r="DN1" s="120"/>
      <c r="DO1" s="120"/>
      <c r="DP1" s="120"/>
      <c r="DQ1" s="120"/>
      <c r="DR1" s="120"/>
      <c r="DS1" s="120"/>
      <c r="DT1" s="120"/>
      <c r="DU1" s="120"/>
      <c r="DV1" s="120"/>
      <c r="DW1" s="120"/>
      <c r="DX1" s="120"/>
      <c r="DY1" s="120"/>
      <c r="DZ1" s="120"/>
      <c r="EA1" s="120"/>
      <c r="EB1" s="120"/>
      <c r="EC1" s="120"/>
      <c r="ED1" s="120"/>
      <c r="EE1" s="120"/>
      <c r="EF1" s="120"/>
      <c r="EG1" s="120"/>
      <c r="EH1" s="120"/>
      <c r="EI1" s="120"/>
      <c r="EJ1" s="120"/>
      <c r="EK1" s="120"/>
      <c r="EL1" s="120"/>
      <c r="EM1" s="120"/>
      <c r="EN1" s="120"/>
      <c r="EO1" s="120"/>
      <c r="EP1" s="120"/>
      <c r="EQ1" s="120"/>
      <c r="ER1" s="120"/>
      <c r="ES1" s="120"/>
      <c r="ET1" s="120"/>
      <c r="EU1" s="120"/>
      <c r="EV1" s="120"/>
      <c r="EW1" s="120"/>
      <c r="EX1" s="120"/>
      <c r="EY1" s="120"/>
      <c r="EZ1" s="120"/>
      <c r="FA1" s="120"/>
      <c r="FB1" s="120"/>
      <c r="FC1" s="120"/>
      <c r="FD1" s="120"/>
      <c r="FE1" s="120"/>
      <c r="FF1" s="120"/>
      <c r="FG1" s="120"/>
      <c r="FH1" s="120"/>
      <c r="FI1" s="120"/>
      <c r="FJ1" s="120"/>
      <c r="FK1" s="120"/>
      <c r="FL1" s="120"/>
      <c r="FM1" s="120"/>
      <c r="FN1" s="120"/>
      <c r="FO1" s="120"/>
      <c r="FP1" s="120"/>
      <c r="FQ1" s="120"/>
      <c r="FR1" s="120"/>
      <c r="FS1" s="120"/>
      <c r="FT1" s="120"/>
      <c r="FU1" s="120"/>
      <c r="FV1" s="120"/>
      <c r="FW1" s="120"/>
      <c r="FX1" s="120"/>
      <c r="FY1" s="120"/>
      <c r="FZ1" s="120"/>
      <c r="GA1" s="120"/>
      <c r="GB1" s="120"/>
      <c r="GC1" s="120"/>
      <c r="GD1" s="120"/>
      <c r="GE1" s="120"/>
      <c r="GF1" s="120"/>
    </row>
    <row r="2" spans="1:188" s="98" customFormat="1" x14ac:dyDescent="0.35">
      <c r="A2" s="175"/>
      <c r="B2" s="175"/>
      <c r="C2" s="181" t="s">
        <v>276</v>
      </c>
      <c r="D2" s="181"/>
      <c r="E2" s="181"/>
      <c r="F2" s="181"/>
      <c r="G2" s="181"/>
      <c r="H2" s="181"/>
      <c r="I2" s="181"/>
      <c r="J2" s="178"/>
      <c r="K2" s="179"/>
      <c r="L2" s="155"/>
      <c r="M2" s="155"/>
      <c r="N2" s="155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20"/>
      <c r="BR2" s="120"/>
      <c r="BS2" s="120"/>
      <c r="BT2" s="120"/>
      <c r="BU2" s="120"/>
      <c r="BV2" s="120"/>
      <c r="BW2" s="120"/>
      <c r="BX2" s="120"/>
      <c r="BY2" s="120"/>
      <c r="BZ2" s="120"/>
      <c r="CA2" s="120"/>
      <c r="CB2" s="120"/>
      <c r="CC2" s="120"/>
      <c r="CD2" s="120"/>
      <c r="CE2" s="120"/>
      <c r="CF2" s="120"/>
      <c r="CG2" s="120"/>
      <c r="CH2" s="120"/>
      <c r="CI2" s="120"/>
      <c r="CJ2" s="120"/>
      <c r="CK2" s="120"/>
      <c r="CL2" s="120"/>
      <c r="CM2" s="120"/>
      <c r="CN2" s="120"/>
      <c r="CO2" s="120"/>
      <c r="CP2" s="120"/>
      <c r="CQ2" s="120"/>
      <c r="CR2" s="120"/>
      <c r="CS2" s="120"/>
      <c r="CT2" s="120"/>
      <c r="CU2" s="120"/>
      <c r="CV2" s="120"/>
      <c r="CW2" s="120"/>
      <c r="CX2" s="120"/>
      <c r="CY2" s="120"/>
      <c r="CZ2" s="120"/>
      <c r="DA2" s="120"/>
      <c r="DB2" s="120"/>
      <c r="DC2" s="120"/>
      <c r="DD2" s="120"/>
      <c r="DE2" s="120"/>
      <c r="DF2" s="120"/>
      <c r="DG2" s="120"/>
      <c r="DH2" s="120"/>
      <c r="DI2" s="120"/>
      <c r="DJ2" s="120"/>
      <c r="DK2" s="120"/>
      <c r="DL2" s="120"/>
      <c r="DM2" s="120"/>
      <c r="DN2" s="120"/>
      <c r="DO2" s="120"/>
      <c r="DP2" s="120"/>
      <c r="DQ2" s="120"/>
      <c r="DR2" s="120"/>
      <c r="DS2" s="120"/>
      <c r="DT2" s="120"/>
      <c r="DU2" s="120"/>
      <c r="DV2" s="120"/>
      <c r="DW2" s="120"/>
      <c r="DX2" s="120"/>
      <c r="DY2" s="120"/>
      <c r="DZ2" s="120"/>
      <c r="EA2" s="120"/>
      <c r="EB2" s="120"/>
      <c r="EC2" s="120"/>
      <c r="ED2" s="120"/>
      <c r="EE2" s="120"/>
      <c r="EF2" s="120"/>
      <c r="EG2" s="120"/>
      <c r="EH2" s="120"/>
      <c r="EI2" s="120"/>
      <c r="EJ2" s="120"/>
      <c r="EK2" s="120"/>
      <c r="EL2" s="120"/>
      <c r="EM2" s="120"/>
      <c r="EN2" s="120"/>
      <c r="EO2" s="120"/>
      <c r="EP2" s="120"/>
      <c r="EQ2" s="120"/>
      <c r="ER2" s="120"/>
      <c r="ES2" s="120"/>
      <c r="ET2" s="120"/>
      <c r="EU2" s="120"/>
      <c r="EV2" s="120"/>
      <c r="EW2" s="120"/>
      <c r="EX2" s="120"/>
      <c r="EY2" s="120"/>
      <c r="EZ2" s="120"/>
      <c r="FA2" s="120"/>
      <c r="FB2" s="120"/>
      <c r="FC2" s="120"/>
      <c r="FD2" s="120"/>
      <c r="FE2" s="120"/>
      <c r="FF2" s="120"/>
      <c r="FG2" s="120"/>
      <c r="FH2" s="120"/>
      <c r="FI2" s="120"/>
      <c r="FJ2" s="120"/>
      <c r="FK2" s="120"/>
      <c r="FL2" s="120"/>
      <c r="FM2" s="120"/>
      <c r="FN2" s="120"/>
      <c r="FO2" s="120"/>
      <c r="FP2" s="120"/>
      <c r="FQ2" s="120"/>
      <c r="FR2" s="120"/>
      <c r="FS2" s="120"/>
      <c r="FT2" s="120"/>
      <c r="FU2" s="120"/>
      <c r="FV2" s="120"/>
      <c r="FW2" s="120"/>
      <c r="FX2" s="120"/>
      <c r="FY2" s="120"/>
      <c r="FZ2" s="120"/>
      <c r="GA2" s="120"/>
      <c r="GB2" s="120"/>
      <c r="GC2" s="120"/>
      <c r="GD2" s="120"/>
      <c r="GE2" s="120"/>
      <c r="GF2" s="120"/>
    </row>
    <row r="3" spans="1:188" s="98" customFormat="1" x14ac:dyDescent="0.35">
      <c r="A3" s="175"/>
      <c r="B3" s="175"/>
      <c r="C3" s="181" t="s">
        <v>314</v>
      </c>
      <c r="D3" s="181"/>
      <c r="E3" s="181"/>
      <c r="F3" s="181"/>
      <c r="G3" s="181"/>
      <c r="H3" s="181"/>
      <c r="I3" s="181"/>
      <c r="J3" s="178"/>
      <c r="K3" s="179"/>
      <c r="L3" s="155"/>
      <c r="M3" s="155"/>
      <c r="N3" s="155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</row>
    <row r="4" spans="1:188" x14ac:dyDescent="0.35">
      <c r="A4" s="175"/>
      <c r="B4" s="296"/>
      <c r="C4" s="175"/>
      <c r="D4" s="175"/>
      <c r="E4" s="181"/>
      <c r="F4" s="181"/>
      <c r="G4" s="181"/>
      <c r="H4" s="181"/>
      <c r="I4" s="181"/>
      <c r="J4" s="411"/>
      <c r="K4" s="296"/>
    </row>
    <row r="5" spans="1:188" ht="15" thickBot="1" x14ac:dyDescent="0.4">
      <c r="A5" s="179" t="s">
        <v>2</v>
      </c>
      <c r="B5" s="138"/>
      <c r="C5" s="233"/>
      <c r="D5" s="179"/>
      <c r="E5" s="179"/>
      <c r="K5" s="182"/>
    </row>
    <row r="6" spans="1:188" ht="26.25" customHeight="1" x14ac:dyDescent="0.35">
      <c r="A6" s="484" t="s">
        <v>264</v>
      </c>
      <c r="B6" s="485"/>
      <c r="C6" s="486" t="s">
        <v>260</v>
      </c>
      <c r="D6" s="187" t="s">
        <v>3</v>
      </c>
      <c r="E6" s="188" t="s">
        <v>3</v>
      </c>
      <c r="F6" s="461" t="s">
        <v>261</v>
      </c>
      <c r="G6" s="462"/>
      <c r="H6" s="463"/>
      <c r="I6" s="187" t="s">
        <v>4</v>
      </c>
      <c r="J6" s="412" t="s">
        <v>5</v>
      </c>
      <c r="K6" s="189" t="s">
        <v>262</v>
      </c>
    </row>
    <row r="7" spans="1:188" ht="15" thickBot="1" x14ac:dyDescent="0.4">
      <c r="A7" s="489" t="s">
        <v>263</v>
      </c>
      <c r="B7" s="490"/>
      <c r="C7" s="487"/>
      <c r="D7" s="192" t="s">
        <v>6</v>
      </c>
      <c r="E7" s="193" t="s">
        <v>6</v>
      </c>
      <c r="F7" s="194"/>
      <c r="G7" s="195"/>
      <c r="H7" s="196"/>
      <c r="I7" s="192" t="s">
        <v>7</v>
      </c>
      <c r="J7" s="202"/>
      <c r="K7" s="143"/>
    </row>
    <row r="8" spans="1:188" ht="15" thickBot="1" x14ac:dyDescent="0.4">
      <c r="A8" s="491"/>
      <c r="B8" s="492"/>
      <c r="C8" s="488"/>
      <c r="D8" s="199" t="s">
        <v>8</v>
      </c>
      <c r="E8" s="199" t="s">
        <v>9</v>
      </c>
      <c r="F8" s="199" t="s">
        <v>10</v>
      </c>
      <c r="G8" s="199" t="s">
        <v>11</v>
      </c>
      <c r="H8" s="200" t="s">
        <v>12</v>
      </c>
      <c r="I8" s="200" t="s">
        <v>13</v>
      </c>
      <c r="J8" s="199" t="s">
        <v>14</v>
      </c>
      <c r="K8" s="201"/>
    </row>
    <row r="9" spans="1:188" x14ac:dyDescent="0.35">
      <c r="A9" s="221"/>
      <c r="B9" s="222" t="s">
        <v>15</v>
      </c>
      <c r="C9" s="413"/>
      <c r="D9" s="250"/>
      <c r="E9" s="189"/>
      <c r="F9" s="202"/>
      <c r="G9" s="202"/>
      <c r="H9" s="203"/>
      <c r="I9" s="202"/>
      <c r="J9" s="249"/>
      <c r="K9" s="189"/>
    </row>
    <row r="10" spans="1:188" s="64" customFormat="1" x14ac:dyDescent="0.35">
      <c r="A10" s="137" t="s">
        <v>186</v>
      </c>
      <c r="B10" s="138"/>
      <c r="C10" s="139" t="s">
        <v>126</v>
      </c>
      <c r="D10" s="141"/>
      <c r="E10" s="141"/>
      <c r="F10" s="142">
        <v>7.5</v>
      </c>
      <c r="G10" s="141">
        <v>7.5</v>
      </c>
      <c r="H10" s="141">
        <v>18.399999999999999</v>
      </c>
      <c r="I10" s="142">
        <v>171.1</v>
      </c>
      <c r="J10" s="141">
        <v>0.16</v>
      </c>
      <c r="K10" s="143" t="s">
        <v>60</v>
      </c>
      <c r="L10" s="155"/>
      <c r="M10" s="155"/>
      <c r="N10" s="15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5"/>
      <c r="DV10" s="65"/>
      <c r="DW10" s="65"/>
      <c r="DX10" s="65"/>
      <c r="DY10" s="65"/>
      <c r="DZ10" s="65"/>
      <c r="EA10" s="65"/>
      <c r="EB10" s="65"/>
      <c r="EC10" s="65"/>
      <c r="ED10" s="65"/>
      <c r="EE10" s="65"/>
      <c r="EF10" s="65"/>
      <c r="EG10" s="65"/>
      <c r="EH10" s="65"/>
      <c r="EI10" s="65"/>
      <c r="EJ10" s="65"/>
      <c r="EK10" s="65"/>
      <c r="EL10" s="65"/>
      <c r="EM10" s="65"/>
      <c r="EN10" s="65"/>
      <c r="EO10" s="65"/>
      <c r="EP10" s="65"/>
      <c r="EQ10" s="65"/>
      <c r="ER10" s="65"/>
      <c r="ES10" s="65"/>
      <c r="ET10" s="65"/>
      <c r="EU10" s="65"/>
      <c r="EV10" s="65"/>
      <c r="EW10" s="65"/>
      <c r="EX10" s="65"/>
      <c r="EY10" s="65"/>
      <c r="EZ10" s="65"/>
      <c r="FA10" s="65"/>
      <c r="FB10" s="65"/>
      <c r="FC10" s="65"/>
      <c r="FD10" s="65"/>
      <c r="FE10" s="65"/>
      <c r="FF10" s="65"/>
      <c r="FG10" s="65"/>
      <c r="FH10" s="65"/>
      <c r="FI10" s="65"/>
      <c r="FJ10" s="65"/>
      <c r="FK10" s="65"/>
      <c r="FL10" s="65"/>
      <c r="FM10" s="65"/>
      <c r="FN10" s="65"/>
      <c r="FO10" s="65"/>
      <c r="FP10" s="65"/>
      <c r="FQ10" s="65"/>
      <c r="FR10" s="65"/>
      <c r="FS10" s="65"/>
      <c r="FT10" s="65"/>
      <c r="FU10" s="65"/>
      <c r="FV10" s="65"/>
      <c r="FW10" s="65"/>
      <c r="FX10" s="65"/>
      <c r="FY10" s="65"/>
      <c r="FZ10" s="65"/>
      <c r="GA10" s="65"/>
      <c r="GB10" s="65"/>
      <c r="GC10" s="65"/>
      <c r="GD10" s="65"/>
      <c r="GE10" s="65"/>
      <c r="GF10" s="65"/>
    </row>
    <row r="11" spans="1:188" s="64" customFormat="1" x14ac:dyDescent="0.35">
      <c r="A11" s="137"/>
      <c r="B11" s="138" t="s">
        <v>104</v>
      </c>
      <c r="C11" s="139"/>
      <c r="D11" s="141">
        <v>15</v>
      </c>
      <c r="E11" s="141">
        <v>15</v>
      </c>
      <c r="F11" s="141"/>
      <c r="G11" s="140"/>
      <c r="H11" s="141"/>
      <c r="I11" s="140"/>
      <c r="J11" s="141"/>
      <c r="K11" s="143"/>
      <c r="L11" s="155"/>
      <c r="M11" s="155"/>
      <c r="N11" s="15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/>
      <c r="DV11" s="65"/>
      <c r="DW11" s="65"/>
      <c r="DX11" s="65"/>
      <c r="DY11" s="65"/>
      <c r="DZ11" s="65"/>
      <c r="EA11" s="65"/>
      <c r="EB11" s="65"/>
      <c r="EC11" s="65"/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65"/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65"/>
      <c r="FO11" s="65"/>
      <c r="FP11" s="65"/>
      <c r="FQ11" s="65"/>
      <c r="FR11" s="65"/>
      <c r="FS11" s="65"/>
      <c r="FT11" s="65"/>
      <c r="FU11" s="65"/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</row>
    <row r="12" spans="1:188" s="64" customFormat="1" x14ac:dyDescent="0.35">
      <c r="A12" s="137"/>
      <c r="B12" s="138" t="s">
        <v>18</v>
      </c>
      <c r="C12" s="139"/>
      <c r="D12" s="141">
        <v>75</v>
      </c>
      <c r="E12" s="141">
        <v>75</v>
      </c>
      <c r="F12" s="141"/>
      <c r="G12" s="140"/>
      <c r="H12" s="141"/>
      <c r="I12" s="140"/>
      <c r="J12" s="141"/>
      <c r="K12" s="143"/>
      <c r="L12" s="155"/>
      <c r="M12" s="155"/>
      <c r="N12" s="15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/>
      <c r="DV12" s="65"/>
      <c r="DW12" s="65"/>
      <c r="DX12" s="65"/>
      <c r="DY12" s="65"/>
      <c r="DZ12" s="65"/>
      <c r="EA12" s="65"/>
      <c r="EB12" s="65"/>
      <c r="EC12" s="65"/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65"/>
      <c r="FO12" s="65"/>
      <c r="FP12" s="65"/>
      <c r="FQ12" s="65"/>
      <c r="FR12" s="65"/>
      <c r="FS12" s="65"/>
      <c r="FT12" s="65"/>
      <c r="FU12" s="65"/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</row>
    <row r="13" spans="1:188" s="64" customFormat="1" x14ac:dyDescent="0.35">
      <c r="A13" s="137"/>
      <c r="B13" s="138" t="s">
        <v>19</v>
      </c>
      <c r="C13" s="139"/>
      <c r="D13" s="141">
        <v>57</v>
      </c>
      <c r="E13" s="141">
        <v>57</v>
      </c>
      <c r="F13" s="141"/>
      <c r="G13" s="140"/>
      <c r="H13" s="141"/>
      <c r="I13" s="140"/>
      <c r="J13" s="141"/>
      <c r="K13" s="143"/>
      <c r="L13" s="155"/>
      <c r="M13" s="155"/>
      <c r="N13" s="15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  <c r="DT13" s="65"/>
      <c r="DU13" s="65"/>
      <c r="DV13" s="65"/>
      <c r="DW13" s="65"/>
      <c r="DX13" s="65"/>
      <c r="DY13" s="65"/>
      <c r="DZ13" s="65"/>
      <c r="EA13" s="65"/>
      <c r="EB13" s="65"/>
      <c r="EC13" s="65"/>
      <c r="ED13" s="65"/>
      <c r="EE13" s="65"/>
      <c r="EF13" s="65"/>
      <c r="EG13" s="65"/>
      <c r="EH13" s="65"/>
      <c r="EI13" s="65"/>
      <c r="EJ13" s="65"/>
      <c r="EK13" s="65"/>
      <c r="EL13" s="65"/>
      <c r="EM13" s="65"/>
      <c r="EN13" s="65"/>
      <c r="EO13" s="65"/>
      <c r="EP13" s="65"/>
      <c r="EQ13" s="65"/>
      <c r="ER13" s="65"/>
      <c r="ES13" s="65"/>
      <c r="ET13" s="65"/>
      <c r="EU13" s="65"/>
      <c r="EV13" s="65"/>
      <c r="EW13" s="65"/>
      <c r="EX13" s="65"/>
      <c r="EY13" s="65"/>
      <c r="EZ13" s="65"/>
      <c r="FA13" s="65"/>
      <c r="FB13" s="65"/>
      <c r="FC13" s="65"/>
      <c r="FD13" s="65"/>
      <c r="FE13" s="65"/>
      <c r="FF13" s="65"/>
      <c r="FG13" s="65"/>
      <c r="FH13" s="65"/>
      <c r="FI13" s="65"/>
      <c r="FJ13" s="65"/>
      <c r="FK13" s="65"/>
      <c r="FL13" s="65"/>
      <c r="FM13" s="65"/>
      <c r="FN13" s="65"/>
      <c r="FO13" s="65"/>
      <c r="FP13" s="65"/>
      <c r="FQ13" s="65"/>
      <c r="FR13" s="65"/>
      <c r="FS13" s="65"/>
      <c r="FT13" s="65"/>
      <c r="FU13" s="65"/>
      <c r="FV13" s="65"/>
      <c r="FW13" s="65"/>
      <c r="FX13" s="65"/>
      <c r="FY13" s="65"/>
      <c r="FZ13" s="65"/>
      <c r="GA13" s="65"/>
      <c r="GB13" s="65"/>
      <c r="GC13" s="65"/>
      <c r="GD13" s="65"/>
      <c r="GE13" s="65"/>
      <c r="GF13" s="65"/>
    </row>
    <row r="14" spans="1:188" s="64" customFormat="1" x14ac:dyDescent="0.35">
      <c r="A14" s="137"/>
      <c r="B14" s="138" t="s">
        <v>20</v>
      </c>
      <c r="C14" s="139"/>
      <c r="D14" s="141">
        <v>2</v>
      </c>
      <c r="E14" s="141">
        <v>2</v>
      </c>
      <c r="F14" s="141"/>
      <c r="G14" s="140"/>
      <c r="H14" s="141"/>
      <c r="I14" s="140"/>
      <c r="J14" s="141"/>
      <c r="K14" s="143"/>
      <c r="L14" s="155"/>
      <c r="M14" s="155"/>
      <c r="N14" s="15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65"/>
      <c r="ED14" s="65"/>
      <c r="EE14" s="65"/>
      <c r="EF14" s="65"/>
      <c r="EG14" s="65"/>
      <c r="EH14" s="65"/>
      <c r="EI14" s="65"/>
      <c r="EJ14" s="65"/>
      <c r="EK14" s="65"/>
      <c r="EL14" s="65"/>
      <c r="EM14" s="65"/>
      <c r="EN14" s="65"/>
      <c r="EO14" s="65"/>
      <c r="EP14" s="65"/>
      <c r="EQ14" s="65"/>
      <c r="ER14" s="65"/>
      <c r="ES14" s="65"/>
      <c r="ET14" s="65"/>
      <c r="EU14" s="65"/>
      <c r="EV14" s="65"/>
      <c r="EW14" s="65"/>
      <c r="EX14" s="65"/>
      <c r="EY14" s="65"/>
      <c r="EZ14" s="65"/>
      <c r="FA14" s="65"/>
      <c r="FB14" s="65"/>
      <c r="FC14" s="65"/>
      <c r="FD14" s="65"/>
      <c r="FE14" s="65"/>
      <c r="FF14" s="65"/>
      <c r="FG14" s="65"/>
      <c r="FH14" s="65"/>
      <c r="FI14" s="65"/>
      <c r="FJ14" s="65"/>
      <c r="FK14" s="65"/>
      <c r="FL14" s="65"/>
      <c r="FM14" s="65"/>
      <c r="FN14" s="65"/>
      <c r="FO14" s="65"/>
      <c r="FP14" s="65"/>
      <c r="FQ14" s="65"/>
      <c r="FR14" s="65"/>
      <c r="FS14" s="65"/>
      <c r="FT14" s="65"/>
      <c r="FU14" s="65"/>
      <c r="FV14" s="65"/>
      <c r="FW14" s="65"/>
      <c r="FX14" s="65"/>
      <c r="FY14" s="65"/>
      <c r="FZ14" s="65"/>
      <c r="GA14" s="65"/>
      <c r="GB14" s="65"/>
      <c r="GC14" s="65"/>
      <c r="GD14" s="65"/>
      <c r="GE14" s="65"/>
      <c r="GF14" s="65"/>
    </row>
    <row r="15" spans="1:188" s="64" customFormat="1" x14ac:dyDescent="0.35">
      <c r="A15" s="137"/>
      <c r="B15" s="138" t="s">
        <v>21</v>
      </c>
      <c r="C15" s="139"/>
      <c r="D15" s="141">
        <v>0.8</v>
      </c>
      <c r="E15" s="141">
        <v>0.8</v>
      </c>
      <c r="F15" s="141"/>
      <c r="G15" s="140"/>
      <c r="H15" s="141"/>
      <c r="I15" s="140"/>
      <c r="J15" s="141"/>
      <c r="K15" s="143"/>
      <c r="L15" s="155"/>
      <c r="M15" s="155"/>
      <c r="N15" s="15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/>
      <c r="DV15" s="65"/>
      <c r="DW15" s="65"/>
      <c r="DX15" s="65"/>
      <c r="DY15" s="65"/>
      <c r="DZ15" s="65"/>
      <c r="EA15" s="65"/>
      <c r="EB15" s="65"/>
      <c r="EC15" s="65"/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65"/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65"/>
      <c r="FO15" s="65"/>
      <c r="FP15" s="65"/>
      <c r="FQ15" s="65"/>
      <c r="FR15" s="65"/>
      <c r="FS15" s="65"/>
      <c r="FT15" s="65"/>
      <c r="FU15" s="65"/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</row>
    <row r="16" spans="1:188" s="64" customFormat="1" x14ac:dyDescent="0.35">
      <c r="A16" s="137"/>
      <c r="B16" s="138" t="s">
        <v>22</v>
      </c>
      <c r="C16" s="139"/>
      <c r="D16" s="141">
        <v>5</v>
      </c>
      <c r="E16" s="141">
        <v>5</v>
      </c>
      <c r="F16" s="141"/>
      <c r="G16" s="140"/>
      <c r="H16" s="141"/>
      <c r="I16" s="140"/>
      <c r="J16" s="141"/>
      <c r="K16" s="143"/>
      <c r="L16" s="155"/>
      <c r="M16" s="155"/>
      <c r="N16" s="15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  <c r="DT16" s="65"/>
      <c r="DU16" s="65"/>
      <c r="DV16" s="65"/>
      <c r="DW16" s="65"/>
      <c r="DX16" s="65"/>
      <c r="DY16" s="65"/>
      <c r="DZ16" s="65"/>
      <c r="EA16" s="65"/>
      <c r="EB16" s="65"/>
      <c r="EC16" s="65"/>
      <c r="ED16" s="65"/>
      <c r="EE16" s="65"/>
      <c r="EF16" s="65"/>
      <c r="EG16" s="65"/>
      <c r="EH16" s="65"/>
      <c r="EI16" s="65"/>
      <c r="EJ16" s="65"/>
      <c r="EK16" s="65"/>
      <c r="EL16" s="65"/>
      <c r="EM16" s="65"/>
      <c r="EN16" s="65"/>
      <c r="EO16" s="65"/>
      <c r="EP16" s="65"/>
      <c r="EQ16" s="65"/>
      <c r="ER16" s="65"/>
      <c r="ES16" s="65"/>
      <c r="ET16" s="65"/>
      <c r="EU16" s="65"/>
      <c r="EV16" s="65"/>
      <c r="EW16" s="65"/>
      <c r="EX16" s="65"/>
      <c r="EY16" s="65"/>
      <c r="EZ16" s="65"/>
      <c r="FA16" s="65"/>
      <c r="FB16" s="65"/>
      <c r="FC16" s="65"/>
      <c r="FD16" s="65"/>
      <c r="FE16" s="65"/>
      <c r="FF16" s="65"/>
      <c r="FG16" s="65"/>
      <c r="FH16" s="65"/>
      <c r="FI16" s="65"/>
      <c r="FJ16" s="65"/>
      <c r="FK16" s="65"/>
      <c r="FL16" s="65"/>
      <c r="FM16" s="65"/>
      <c r="FN16" s="65"/>
      <c r="FO16" s="65"/>
      <c r="FP16" s="65"/>
      <c r="FQ16" s="65"/>
      <c r="FR16" s="65"/>
      <c r="FS16" s="65"/>
      <c r="FT16" s="65"/>
      <c r="FU16" s="65"/>
      <c r="FV16" s="65"/>
      <c r="FW16" s="65"/>
      <c r="FX16" s="65"/>
      <c r="FY16" s="65"/>
      <c r="FZ16" s="65"/>
      <c r="GA16" s="65"/>
      <c r="GB16" s="65"/>
      <c r="GC16" s="65"/>
      <c r="GD16" s="65"/>
      <c r="GE16" s="65"/>
      <c r="GF16" s="65"/>
    </row>
    <row r="17" spans="1:188" s="75" customFormat="1" x14ac:dyDescent="0.35">
      <c r="A17" s="205" t="s">
        <v>172</v>
      </c>
      <c r="B17" s="206"/>
      <c r="C17" s="207" t="s">
        <v>293</v>
      </c>
      <c r="D17" s="208"/>
      <c r="E17" s="209"/>
      <c r="F17" s="210">
        <v>0.05</v>
      </c>
      <c r="G17" s="211">
        <v>0.01</v>
      </c>
      <c r="H17" s="212">
        <v>4.42</v>
      </c>
      <c r="I17" s="211">
        <v>18</v>
      </c>
      <c r="J17" s="210">
        <v>0.02</v>
      </c>
      <c r="K17" s="143" t="s">
        <v>285</v>
      </c>
      <c r="L17" s="155"/>
      <c r="M17" s="155"/>
      <c r="N17" s="155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  <c r="AX17" s="84"/>
      <c r="AY17" s="84"/>
      <c r="AZ17" s="84"/>
      <c r="BA17" s="84"/>
      <c r="BB17" s="84"/>
      <c r="BC17" s="84"/>
      <c r="BD17" s="84"/>
      <c r="BE17" s="84"/>
      <c r="BF17" s="84"/>
      <c r="BG17" s="84"/>
      <c r="BH17" s="84"/>
      <c r="BI17" s="84"/>
      <c r="BJ17" s="84"/>
      <c r="BK17" s="84"/>
      <c r="BL17" s="84"/>
      <c r="BM17" s="84"/>
      <c r="BN17" s="84"/>
      <c r="BO17" s="84"/>
      <c r="BP17" s="84"/>
      <c r="BQ17" s="84"/>
      <c r="BR17" s="84"/>
      <c r="BS17" s="84"/>
      <c r="BT17" s="84"/>
      <c r="BU17" s="84"/>
      <c r="BV17" s="84"/>
      <c r="BW17" s="84"/>
      <c r="BX17" s="84"/>
      <c r="BY17" s="84"/>
      <c r="BZ17" s="84"/>
      <c r="CA17" s="84"/>
      <c r="CB17" s="84"/>
      <c r="CC17" s="84"/>
      <c r="CD17" s="84"/>
      <c r="CE17" s="84"/>
      <c r="CF17" s="84"/>
      <c r="CG17" s="84"/>
      <c r="CH17" s="84"/>
      <c r="CI17" s="84"/>
      <c r="CJ17" s="84"/>
      <c r="CK17" s="84"/>
      <c r="CL17" s="84"/>
      <c r="CM17" s="84"/>
      <c r="CN17" s="84"/>
      <c r="CO17" s="84"/>
      <c r="CP17" s="84"/>
      <c r="CQ17" s="84"/>
      <c r="CR17" s="84"/>
      <c r="CS17" s="84"/>
      <c r="CT17" s="84"/>
      <c r="CU17" s="84"/>
      <c r="CV17" s="84"/>
      <c r="CW17" s="84"/>
      <c r="CX17" s="84"/>
      <c r="CY17" s="84"/>
      <c r="CZ17" s="84"/>
      <c r="DA17" s="84"/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4"/>
      <c r="EC17" s="84"/>
      <c r="ED17" s="84"/>
      <c r="EE17" s="84"/>
      <c r="EF17" s="84"/>
      <c r="EG17" s="84"/>
      <c r="EH17" s="84"/>
      <c r="EI17" s="84"/>
      <c r="EJ17" s="84"/>
      <c r="EK17" s="84"/>
      <c r="EL17" s="84"/>
      <c r="EM17" s="84"/>
      <c r="EN17" s="84"/>
      <c r="EO17" s="84"/>
      <c r="EP17" s="84"/>
      <c r="EQ17" s="84"/>
      <c r="ER17" s="84"/>
      <c r="ES17" s="84"/>
      <c r="ET17" s="84"/>
      <c r="EU17" s="84"/>
      <c r="EV17" s="84"/>
      <c r="EW17" s="84"/>
      <c r="EX17" s="84"/>
      <c r="EY17" s="84"/>
      <c r="EZ17" s="84"/>
      <c r="FA17" s="84"/>
      <c r="FB17" s="84"/>
      <c r="FC17" s="84"/>
      <c r="FD17" s="84"/>
      <c r="FE17" s="84"/>
      <c r="FF17" s="84"/>
      <c r="FG17" s="84"/>
      <c r="FH17" s="84"/>
      <c r="FI17" s="84"/>
      <c r="FJ17" s="84"/>
      <c r="FK17" s="84"/>
      <c r="FL17" s="84"/>
      <c r="FM17" s="84"/>
      <c r="FN17" s="84"/>
      <c r="FO17" s="84"/>
      <c r="FP17" s="84"/>
      <c r="FQ17" s="84"/>
      <c r="FR17" s="84"/>
      <c r="FS17" s="84"/>
      <c r="FT17" s="84"/>
      <c r="FU17" s="84"/>
      <c r="FV17" s="84"/>
      <c r="FW17" s="84"/>
      <c r="FX17" s="84"/>
      <c r="FY17" s="84"/>
      <c r="FZ17" s="84"/>
      <c r="GA17" s="84"/>
      <c r="GB17" s="84"/>
      <c r="GC17" s="84"/>
      <c r="GD17" s="84"/>
      <c r="GE17" s="84"/>
      <c r="GF17" s="84"/>
    </row>
    <row r="18" spans="1:188" s="75" customFormat="1" x14ac:dyDescent="0.35">
      <c r="A18" s="205"/>
      <c r="B18" s="206" t="s">
        <v>64</v>
      </c>
      <c r="C18" s="213"/>
      <c r="D18" s="214">
        <v>0.2</v>
      </c>
      <c r="E18" s="207">
        <v>0.2</v>
      </c>
      <c r="F18" s="210"/>
      <c r="G18" s="210"/>
      <c r="H18" s="211"/>
      <c r="I18" s="211"/>
      <c r="J18" s="210"/>
      <c r="K18" s="143"/>
      <c r="L18" s="155"/>
      <c r="M18" s="155"/>
      <c r="N18" s="155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  <c r="AX18" s="84"/>
      <c r="AY18" s="84"/>
      <c r="AZ18" s="84"/>
      <c r="BA18" s="84"/>
      <c r="BB18" s="84"/>
      <c r="BC18" s="84"/>
      <c r="BD18" s="84"/>
      <c r="BE18" s="84"/>
      <c r="BF18" s="84"/>
      <c r="BG18" s="84"/>
      <c r="BH18" s="84"/>
      <c r="BI18" s="84"/>
      <c r="BJ18" s="84"/>
      <c r="BK18" s="84"/>
      <c r="BL18" s="84"/>
      <c r="BM18" s="84"/>
      <c r="BN18" s="84"/>
      <c r="BO18" s="84"/>
      <c r="BP18" s="84"/>
      <c r="BQ18" s="84"/>
      <c r="BR18" s="84"/>
      <c r="BS18" s="84"/>
      <c r="BT18" s="84"/>
      <c r="BU18" s="84"/>
      <c r="BV18" s="84"/>
      <c r="BW18" s="84"/>
      <c r="BX18" s="84"/>
      <c r="BY18" s="84"/>
      <c r="BZ18" s="84"/>
      <c r="CA18" s="84"/>
      <c r="CB18" s="84"/>
      <c r="CC18" s="84"/>
      <c r="CD18" s="84"/>
      <c r="CE18" s="84"/>
      <c r="CF18" s="84"/>
      <c r="CG18" s="84"/>
      <c r="CH18" s="84"/>
      <c r="CI18" s="84"/>
      <c r="CJ18" s="84"/>
      <c r="CK18" s="84"/>
      <c r="CL18" s="84"/>
      <c r="CM18" s="84"/>
      <c r="CN18" s="84"/>
      <c r="CO18" s="84"/>
      <c r="CP18" s="84"/>
      <c r="CQ18" s="84"/>
      <c r="CR18" s="84"/>
      <c r="CS18" s="84"/>
      <c r="CT18" s="84"/>
      <c r="CU18" s="84"/>
      <c r="CV18" s="84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4"/>
      <c r="EC18" s="84"/>
      <c r="ED18" s="84"/>
      <c r="EE18" s="84"/>
      <c r="EF18" s="84"/>
      <c r="EG18" s="84"/>
      <c r="EH18" s="84"/>
      <c r="EI18" s="84"/>
      <c r="EJ18" s="84"/>
      <c r="EK18" s="84"/>
      <c r="EL18" s="84"/>
      <c r="EM18" s="84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84"/>
      <c r="FI18" s="84"/>
      <c r="FJ18" s="84"/>
      <c r="FK18" s="84"/>
      <c r="FL18" s="84"/>
      <c r="FM18" s="84"/>
      <c r="FN18" s="84"/>
      <c r="FO18" s="84"/>
      <c r="FP18" s="84"/>
      <c r="FQ18" s="84"/>
      <c r="FR18" s="84"/>
      <c r="FS18" s="84"/>
      <c r="FT18" s="84"/>
      <c r="FU18" s="84"/>
      <c r="FV18" s="84"/>
      <c r="FW18" s="84"/>
      <c r="FX18" s="84"/>
      <c r="FY18" s="84"/>
      <c r="FZ18" s="84"/>
      <c r="GA18" s="84"/>
      <c r="GB18" s="84"/>
      <c r="GC18" s="84"/>
      <c r="GD18" s="84"/>
      <c r="GE18" s="84"/>
      <c r="GF18" s="84"/>
    </row>
    <row r="19" spans="1:188" s="75" customFormat="1" x14ac:dyDescent="0.35">
      <c r="A19" s="205"/>
      <c r="B19" s="206" t="s">
        <v>54</v>
      </c>
      <c r="C19" s="213"/>
      <c r="D19" s="214">
        <v>4</v>
      </c>
      <c r="E19" s="207">
        <v>4</v>
      </c>
      <c r="F19" s="210"/>
      <c r="G19" s="210"/>
      <c r="H19" s="211"/>
      <c r="I19" s="210"/>
      <c r="J19" s="210"/>
      <c r="K19" s="143"/>
      <c r="L19" s="155"/>
      <c r="M19" s="155"/>
      <c r="N19" s="155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84"/>
      <c r="BP19" s="84"/>
      <c r="BQ19" s="84"/>
      <c r="BR19" s="84"/>
      <c r="BS19" s="84"/>
      <c r="BT19" s="84"/>
      <c r="BU19" s="84"/>
      <c r="BV19" s="84"/>
      <c r="BW19" s="84"/>
      <c r="BX19" s="84"/>
      <c r="BY19" s="84"/>
      <c r="BZ19" s="84"/>
      <c r="CA19" s="84"/>
      <c r="CB19" s="84"/>
      <c r="CC19" s="84"/>
      <c r="CD19" s="84"/>
      <c r="CE19" s="84"/>
      <c r="CF19" s="84"/>
      <c r="CG19" s="84"/>
      <c r="CH19" s="84"/>
      <c r="CI19" s="84"/>
      <c r="CJ19" s="84"/>
      <c r="CK19" s="84"/>
      <c r="CL19" s="84"/>
      <c r="CM19" s="84"/>
      <c r="CN19" s="84"/>
      <c r="CO19" s="84"/>
      <c r="CP19" s="84"/>
      <c r="CQ19" s="84"/>
      <c r="CR19" s="84"/>
      <c r="CS19" s="84"/>
      <c r="CT19" s="84"/>
      <c r="CU19" s="84"/>
      <c r="CV19" s="84"/>
      <c r="CW19" s="84"/>
      <c r="CX19" s="84"/>
      <c r="CY19" s="84"/>
      <c r="CZ19" s="84"/>
      <c r="DA19" s="84"/>
      <c r="DB19" s="84"/>
      <c r="DC19" s="84"/>
      <c r="DD19" s="84"/>
      <c r="DE19" s="84"/>
      <c r="DF19" s="84"/>
      <c r="DG19" s="84"/>
      <c r="DH19" s="84"/>
      <c r="DI19" s="84"/>
      <c r="DJ19" s="84"/>
      <c r="DK19" s="84"/>
      <c r="DL19" s="84"/>
      <c r="DM19" s="84"/>
      <c r="DN19" s="84"/>
      <c r="DO19" s="84"/>
      <c r="DP19" s="84"/>
      <c r="DQ19" s="84"/>
      <c r="DR19" s="84"/>
      <c r="DS19" s="84"/>
      <c r="DT19" s="84"/>
      <c r="DU19" s="84"/>
      <c r="DV19" s="84"/>
      <c r="DW19" s="84"/>
      <c r="DX19" s="84"/>
      <c r="DY19" s="84"/>
      <c r="DZ19" s="84"/>
      <c r="EA19" s="84"/>
      <c r="EB19" s="84"/>
      <c r="EC19" s="84"/>
      <c r="ED19" s="84"/>
      <c r="EE19" s="84"/>
      <c r="EF19" s="84"/>
      <c r="EG19" s="84"/>
      <c r="EH19" s="84"/>
      <c r="EI19" s="84"/>
      <c r="EJ19" s="84"/>
      <c r="EK19" s="84"/>
      <c r="EL19" s="84"/>
      <c r="EM19" s="84"/>
      <c r="EN19" s="84"/>
      <c r="EO19" s="84"/>
      <c r="EP19" s="84"/>
      <c r="EQ19" s="84"/>
      <c r="ER19" s="84"/>
      <c r="ES19" s="84"/>
      <c r="ET19" s="84"/>
      <c r="EU19" s="84"/>
      <c r="EV19" s="84"/>
      <c r="EW19" s="84"/>
      <c r="EX19" s="84"/>
      <c r="EY19" s="84"/>
      <c r="EZ19" s="84"/>
      <c r="FA19" s="84"/>
      <c r="FB19" s="84"/>
      <c r="FC19" s="84"/>
      <c r="FD19" s="84"/>
      <c r="FE19" s="84"/>
      <c r="FF19" s="84"/>
      <c r="FG19" s="84"/>
      <c r="FH19" s="84"/>
      <c r="FI19" s="84"/>
      <c r="FJ19" s="84"/>
      <c r="FK19" s="84"/>
      <c r="FL19" s="84"/>
      <c r="FM19" s="84"/>
      <c r="FN19" s="84"/>
      <c r="FO19" s="84"/>
      <c r="FP19" s="84"/>
      <c r="FQ19" s="84"/>
      <c r="FR19" s="84"/>
      <c r="FS19" s="84"/>
      <c r="FT19" s="84"/>
      <c r="FU19" s="84"/>
      <c r="FV19" s="84"/>
      <c r="FW19" s="84"/>
      <c r="FX19" s="84"/>
      <c r="FY19" s="84"/>
      <c r="FZ19" s="84"/>
      <c r="GA19" s="84"/>
      <c r="GB19" s="84"/>
      <c r="GC19" s="84"/>
      <c r="GD19" s="84"/>
      <c r="GE19" s="84"/>
      <c r="GF19" s="84"/>
    </row>
    <row r="20" spans="1:188" s="75" customFormat="1" x14ac:dyDescent="0.35">
      <c r="A20" s="205"/>
      <c r="B20" s="206" t="s">
        <v>19</v>
      </c>
      <c r="C20" s="213"/>
      <c r="D20" s="214">
        <v>160</v>
      </c>
      <c r="E20" s="207">
        <v>160</v>
      </c>
      <c r="F20" s="210"/>
      <c r="G20" s="210"/>
      <c r="H20" s="211"/>
      <c r="I20" s="210"/>
      <c r="J20" s="210"/>
      <c r="K20" s="143"/>
      <c r="L20" s="155"/>
      <c r="M20" s="155"/>
      <c r="N20" s="155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  <c r="AX20" s="84"/>
      <c r="AY20" s="84"/>
      <c r="AZ20" s="84"/>
      <c r="BA20" s="84"/>
      <c r="BB20" s="84"/>
      <c r="BC20" s="84"/>
      <c r="BD20" s="84"/>
      <c r="BE20" s="84"/>
      <c r="BF20" s="84"/>
      <c r="BG20" s="84"/>
      <c r="BH20" s="84"/>
      <c r="BI20" s="84"/>
      <c r="BJ20" s="84"/>
      <c r="BK20" s="84"/>
      <c r="BL20" s="84"/>
      <c r="BM20" s="84"/>
      <c r="BN20" s="84"/>
      <c r="BO20" s="84"/>
      <c r="BP20" s="84"/>
      <c r="BQ20" s="84"/>
      <c r="BR20" s="84"/>
      <c r="BS20" s="84"/>
      <c r="BT20" s="84"/>
      <c r="BU20" s="84"/>
      <c r="BV20" s="84"/>
      <c r="BW20" s="84"/>
      <c r="BX20" s="84"/>
      <c r="BY20" s="84"/>
      <c r="BZ20" s="84"/>
      <c r="CA20" s="84"/>
      <c r="CB20" s="84"/>
      <c r="CC20" s="84"/>
      <c r="CD20" s="84"/>
      <c r="CE20" s="84"/>
      <c r="CF20" s="84"/>
      <c r="CG20" s="84"/>
      <c r="CH20" s="84"/>
      <c r="CI20" s="84"/>
      <c r="CJ20" s="84"/>
      <c r="CK20" s="84"/>
      <c r="CL20" s="84"/>
      <c r="CM20" s="84"/>
      <c r="CN20" s="84"/>
      <c r="CO20" s="84"/>
      <c r="CP20" s="84"/>
      <c r="CQ20" s="84"/>
      <c r="CR20" s="84"/>
      <c r="CS20" s="84"/>
      <c r="CT20" s="84"/>
      <c r="CU20" s="84"/>
      <c r="CV20" s="84"/>
      <c r="CW20" s="84"/>
      <c r="CX20" s="84"/>
      <c r="CY20" s="84"/>
      <c r="CZ20" s="84"/>
      <c r="DA20" s="84"/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4"/>
      <c r="EC20" s="84"/>
      <c r="ED20" s="84"/>
      <c r="EE20" s="84"/>
      <c r="EF20" s="84"/>
      <c r="EG20" s="84"/>
      <c r="EH20" s="84"/>
      <c r="EI20" s="84"/>
      <c r="EJ20" s="84"/>
      <c r="EK20" s="84"/>
      <c r="EL20" s="84"/>
      <c r="EM20" s="84"/>
      <c r="EN20" s="84"/>
      <c r="EO20" s="84"/>
      <c r="EP20" s="84"/>
      <c r="EQ20" s="84"/>
      <c r="ER20" s="84"/>
      <c r="ES20" s="84"/>
      <c r="ET20" s="84"/>
      <c r="EU20" s="84"/>
      <c r="EV20" s="84"/>
      <c r="EW20" s="84"/>
      <c r="EX20" s="84"/>
      <c r="EY20" s="84"/>
      <c r="EZ20" s="84"/>
      <c r="FA20" s="84"/>
      <c r="FB20" s="84"/>
      <c r="FC20" s="84"/>
      <c r="FD20" s="84"/>
      <c r="FE20" s="84"/>
      <c r="FF20" s="84"/>
      <c r="FG20" s="84"/>
      <c r="FH20" s="84"/>
      <c r="FI20" s="84"/>
      <c r="FJ20" s="84"/>
      <c r="FK20" s="84"/>
      <c r="FL20" s="84"/>
      <c r="FM20" s="84"/>
      <c r="FN20" s="84"/>
      <c r="FO20" s="84"/>
      <c r="FP20" s="84"/>
      <c r="FQ20" s="84"/>
      <c r="FR20" s="84"/>
      <c r="FS20" s="84"/>
      <c r="FT20" s="84"/>
      <c r="FU20" s="84"/>
      <c r="FV20" s="84"/>
      <c r="FW20" s="84"/>
      <c r="FX20" s="84"/>
      <c r="FY20" s="84"/>
      <c r="FZ20" s="84"/>
      <c r="GA20" s="84"/>
      <c r="GB20" s="84"/>
      <c r="GC20" s="84"/>
      <c r="GD20" s="84"/>
      <c r="GE20" s="84"/>
      <c r="GF20" s="84"/>
    </row>
    <row r="21" spans="1:188" x14ac:dyDescent="0.35">
      <c r="A21" s="137" t="s">
        <v>25</v>
      </c>
      <c r="B21" s="138"/>
      <c r="C21" s="160" t="s">
        <v>170</v>
      </c>
      <c r="D21" s="414"/>
      <c r="E21" s="227"/>
      <c r="F21" s="230">
        <v>1.9</v>
      </c>
      <c r="G21" s="139">
        <v>4.4000000000000004</v>
      </c>
      <c r="H21" s="163">
        <v>13</v>
      </c>
      <c r="I21" s="139">
        <v>99</v>
      </c>
      <c r="J21" s="163"/>
      <c r="K21" s="143" t="s">
        <v>27</v>
      </c>
    </row>
    <row r="22" spans="1:188" x14ac:dyDescent="0.35">
      <c r="A22" s="137"/>
      <c r="B22" s="138" t="s">
        <v>28</v>
      </c>
      <c r="C22" s="218"/>
      <c r="D22" s="230">
        <v>25</v>
      </c>
      <c r="E22" s="139">
        <v>25</v>
      </c>
      <c r="F22" s="230"/>
      <c r="G22" s="139"/>
      <c r="H22" s="139"/>
      <c r="I22" s="139"/>
      <c r="J22" s="230"/>
      <c r="K22" s="143"/>
    </row>
    <row r="23" spans="1:188" ht="15" thickBot="1" x14ac:dyDescent="0.4">
      <c r="A23" s="137"/>
      <c r="B23" s="138" t="s">
        <v>22</v>
      </c>
      <c r="C23" s="218"/>
      <c r="D23" s="230">
        <v>5</v>
      </c>
      <c r="E23" s="139">
        <v>5</v>
      </c>
      <c r="F23" s="230" t="s">
        <v>1</v>
      </c>
      <c r="G23" s="139"/>
      <c r="H23" s="139"/>
      <c r="I23" s="139"/>
      <c r="J23" s="230"/>
      <c r="K23" s="143"/>
    </row>
    <row r="24" spans="1:188" ht="15" thickBot="1" x14ac:dyDescent="0.4">
      <c r="A24" s="215" t="s">
        <v>29</v>
      </c>
      <c r="B24" s="216"/>
      <c r="C24" s="415">
        <v>350</v>
      </c>
      <c r="D24" s="416"/>
      <c r="E24" s="415"/>
      <c r="F24" s="199">
        <v>9.4499999999999993</v>
      </c>
      <c r="G24" s="199">
        <v>11.91</v>
      </c>
      <c r="H24" s="199">
        <v>35.82</v>
      </c>
      <c r="I24" s="199">
        <v>288.10000000000002</v>
      </c>
      <c r="J24" s="199">
        <v>0.18</v>
      </c>
      <c r="K24" s="201"/>
    </row>
    <row r="25" spans="1:188" s="64" customFormat="1" x14ac:dyDescent="0.35">
      <c r="A25" s="137" t="s">
        <v>30</v>
      </c>
      <c r="B25" s="138"/>
      <c r="C25" s="218">
        <v>125</v>
      </c>
      <c r="D25" s="219">
        <v>125</v>
      </c>
      <c r="E25" s="218">
        <v>125</v>
      </c>
      <c r="F25" s="142">
        <v>0.6</v>
      </c>
      <c r="G25" s="141">
        <v>0.3</v>
      </c>
      <c r="H25" s="140">
        <v>13</v>
      </c>
      <c r="I25" s="141">
        <v>57</v>
      </c>
      <c r="J25" s="142">
        <v>5</v>
      </c>
      <c r="K25" s="143" t="s">
        <v>31</v>
      </c>
      <c r="L25" s="155"/>
      <c r="M25" s="155"/>
      <c r="N25" s="15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65"/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65"/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65"/>
      <c r="FO25" s="65"/>
      <c r="FP25" s="65"/>
      <c r="FQ25" s="65"/>
      <c r="FR25" s="65"/>
      <c r="FS25" s="65"/>
      <c r="FT25" s="65"/>
      <c r="FU25" s="65"/>
      <c r="FV25" s="65"/>
      <c r="FW25" s="65"/>
      <c r="FX25" s="65"/>
      <c r="FY25" s="65"/>
      <c r="FZ25" s="65"/>
      <c r="GA25" s="65"/>
      <c r="GB25" s="65"/>
      <c r="GC25" s="65"/>
      <c r="GD25" s="65"/>
      <c r="GE25" s="65"/>
      <c r="GF25" s="65"/>
    </row>
    <row r="26" spans="1:188" s="64" customFormat="1" ht="15" thickBot="1" x14ac:dyDescent="0.4">
      <c r="A26" s="137" t="s">
        <v>328</v>
      </c>
      <c r="B26" s="138"/>
      <c r="C26" s="218"/>
      <c r="D26" s="219"/>
      <c r="E26" s="218"/>
      <c r="F26" s="142"/>
      <c r="G26" s="141"/>
      <c r="H26" s="140"/>
      <c r="I26" s="141"/>
      <c r="J26" s="142"/>
      <c r="K26" s="143"/>
      <c r="L26" s="155"/>
      <c r="M26" s="155"/>
      <c r="N26" s="15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65"/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65"/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65"/>
      <c r="FO26" s="65"/>
      <c r="FP26" s="65"/>
      <c r="FQ26" s="65"/>
      <c r="FR26" s="65"/>
      <c r="FS26" s="65"/>
      <c r="FT26" s="65"/>
      <c r="FU26" s="65"/>
      <c r="FV26" s="65"/>
      <c r="FW26" s="65"/>
      <c r="FX26" s="65"/>
      <c r="FY26" s="65"/>
      <c r="FZ26" s="65"/>
      <c r="GA26" s="65"/>
      <c r="GB26" s="65"/>
      <c r="GC26" s="65"/>
      <c r="GD26" s="65"/>
      <c r="GE26" s="65"/>
      <c r="GF26" s="65"/>
    </row>
    <row r="27" spans="1:188" ht="15" thickBot="1" x14ac:dyDescent="0.4">
      <c r="A27" s="215" t="s">
        <v>29</v>
      </c>
      <c r="B27" s="216"/>
      <c r="C27" s="217">
        <v>125</v>
      </c>
      <c r="D27" s="270"/>
      <c r="E27" s="417"/>
      <c r="F27" s="199">
        <v>0.6</v>
      </c>
      <c r="G27" s="199">
        <v>0.3</v>
      </c>
      <c r="H27" s="199">
        <v>13</v>
      </c>
      <c r="I27" s="199">
        <v>57</v>
      </c>
      <c r="J27" s="199">
        <v>5</v>
      </c>
      <c r="K27" s="201"/>
    </row>
    <row r="28" spans="1:188" ht="15" thickBot="1" x14ac:dyDescent="0.4">
      <c r="A28" s="221"/>
      <c r="B28" s="222"/>
      <c r="C28" s="223">
        <v>474</v>
      </c>
      <c r="D28" s="268"/>
      <c r="E28" s="418"/>
      <c r="F28" s="188">
        <v>10.049999999999999</v>
      </c>
      <c r="G28" s="188">
        <v>12.21</v>
      </c>
      <c r="H28" s="188">
        <v>48.82</v>
      </c>
      <c r="I28" s="188">
        <v>345.1</v>
      </c>
      <c r="J28" s="188">
        <v>5.18</v>
      </c>
      <c r="K28" s="189"/>
    </row>
    <row r="29" spans="1:188" x14ac:dyDescent="0.35">
      <c r="A29" s="221"/>
      <c r="B29" s="222" t="s">
        <v>32</v>
      </c>
      <c r="C29" s="223"/>
      <c r="D29" s="223"/>
      <c r="E29" s="264"/>
      <c r="F29" s="188"/>
      <c r="G29" s="224"/>
      <c r="H29" s="188"/>
      <c r="I29" s="224"/>
      <c r="J29" s="249"/>
      <c r="K29" s="189"/>
    </row>
    <row r="30" spans="1:188" s="77" customFormat="1" x14ac:dyDescent="0.35">
      <c r="A30" s="130" t="s">
        <v>247</v>
      </c>
      <c r="B30" s="103"/>
      <c r="C30" s="139">
        <v>30</v>
      </c>
      <c r="D30" s="161"/>
      <c r="E30" s="162"/>
      <c r="F30" s="140">
        <v>0.6</v>
      </c>
      <c r="G30" s="141">
        <v>1.38</v>
      </c>
      <c r="H30" s="140">
        <v>3</v>
      </c>
      <c r="I30" s="141">
        <v>26.8</v>
      </c>
      <c r="J30" s="143"/>
      <c r="K30" s="143" t="s">
        <v>438</v>
      </c>
      <c r="L30" s="155"/>
      <c r="M30" s="155"/>
      <c r="N30" s="155"/>
      <c r="O30" s="157"/>
      <c r="P30" s="157"/>
      <c r="Q30" s="157"/>
      <c r="R30" s="157"/>
      <c r="S30" s="157"/>
      <c r="T30" s="157"/>
      <c r="U30" s="157"/>
      <c r="V30" s="157"/>
      <c r="W30" s="157"/>
      <c r="X30" s="157"/>
      <c r="Y30" s="157"/>
      <c r="Z30" s="157"/>
      <c r="AA30" s="157"/>
      <c r="AB30" s="157"/>
      <c r="AC30" s="157"/>
      <c r="AD30" s="157"/>
      <c r="AE30" s="157"/>
      <c r="AF30" s="157"/>
      <c r="AG30" s="157"/>
      <c r="AH30" s="157"/>
      <c r="AI30" s="157"/>
      <c r="AJ30" s="157"/>
      <c r="AK30" s="157"/>
      <c r="AL30" s="157"/>
      <c r="AM30" s="157"/>
      <c r="AN30" s="157"/>
      <c r="AO30" s="157"/>
      <c r="AP30" s="157"/>
      <c r="AQ30" s="157"/>
      <c r="AR30" s="157"/>
      <c r="AS30" s="157"/>
      <c r="AT30" s="157"/>
      <c r="AU30" s="157"/>
      <c r="AV30" s="157"/>
      <c r="AW30" s="157"/>
      <c r="AX30" s="157"/>
      <c r="AY30" s="157"/>
      <c r="AZ30" s="157"/>
      <c r="BA30" s="157"/>
      <c r="BB30" s="157"/>
      <c r="BC30" s="157"/>
      <c r="BD30" s="157"/>
      <c r="BE30" s="157"/>
      <c r="BF30" s="157"/>
      <c r="BG30" s="157"/>
      <c r="BH30" s="157"/>
      <c r="BI30" s="157"/>
      <c r="BJ30" s="157"/>
      <c r="BK30" s="157"/>
      <c r="BL30" s="157"/>
      <c r="BM30" s="157"/>
      <c r="BN30" s="157"/>
      <c r="BO30" s="157"/>
      <c r="BP30" s="157"/>
      <c r="BQ30" s="157"/>
      <c r="BR30" s="157"/>
      <c r="BS30" s="157"/>
      <c r="BT30" s="157"/>
      <c r="BU30" s="157"/>
      <c r="BV30" s="157"/>
      <c r="BW30" s="157"/>
      <c r="BX30" s="157"/>
      <c r="BY30" s="157"/>
      <c r="BZ30" s="157"/>
      <c r="CA30" s="157"/>
      <c r="CB30" s="157"/>
      <c r="CC30" s="157"/>
      <c r="CD30" s="157"/>
      <c r="CE30" s="157"/>
      <c r="CF30" s="157"/>
      <c r="CG30" s="157"/>
      <c r="CH30" s="157"/>
      <c r="CI30" s="157"/>
      <c r="CJ30" s="157"/>
      <c r="CK30" s="157"/>
      <c r="CL30" s="157"/>
      <c r="CM30" s="157"/>
      <c r="CN30" s="157"/>
      <c r="CO30" s="157"/>
      <c r="CP30" s="157"/>
      <c r="CQ30" s="157"/>
      <c r="CR30" s="157"/>
      <c r="CS30" s="157"/>
      <c r="CT30" s="157"/>
      <c r="CU30" s="72"/>
      <c r="CV30" s="72"/>
      <c r="CW30" s="72"/>
      <c r="CX30" s="72"/>
      <c r="CY30" s="72"/>
      <c r="CZ30" s="72"/>
      <c r="DA30" s="72"/>
      <c r="DB30" s="72"/>
      <c r="DC30" s="72"/>
      <c r="DD30" s="72"/>
      <c r="DE30" s="72"/>
      <c r="DF30" s="72"/>
      <c r="DG30" s="72"/>
      <c r="DH30" s="72"/>
      <c r="DI30" s="72"/>
      <c r="DJ30" s="72"/>
      <c r="DK30" s="72"/>
      <c r="DL30" s="72"/>
      <c r="DM30" s="72"/>
      <c r="DN30" s="72"/>
      <c r="DO30" s="72"/>
      <c r="DP30" s="72"/>
      <c r="DQ30" s="72"/>
      <c r="DR30" s="72"/>
      <c r="DS30" s="72"/>
      <c r="DT30" s="72"/>
      <c r="DU30" s="72"/>
      <c r="DV30" s="72"/>
      <c r="DW30" s="72"/>
      <c r="DX30" s="72"/>
      <c r="DY30" s="72"/>
      <c r="DZ30" s="72"/>
      <c r="EA30" s="72"/>
      <c r="EB30" s="72"/>
      <c r="EC30" s="72"/>
      <c r="ED30" s="72"/>
      <c r="EE30" s="72"/>
      <c r="EF30" s="72"/>
      <c r="EG30" s="72"/>
      <c r="EH30" s="72"/>
      <c r="EI30" s="72"/>
      <c r="EJ30" s="72"/>
      <c r="EK30" s="72"/>
      <c r="EL30" s="72"/>
      <c r="EM30" s="72"/>
      <c r="EN30" s="72"/>
      <c r="EO30" s="72"/>
      <c r="EP30" s="72"/>
      <c r="EQ30" s="72"/>
      <c r="ER30" s="72"/>
      <c r="ES30" s="72"/>
      <c r="ET30" s="72"/>
      <c r="EU30" s="72"/>
      <c r="EV30" s="72"/>
      <c r="EW30" s="72"/>
      <c r="EX30" s="72"/>
      <c r="EY30" s="72"/>
      <c r="EZ30" s="72"/>
      <c r="FA30" s="72"/>
      <c r="FB30" s="72"/>
      <c r="FC30" s="72"/>
    </row>
    <row r="31" spans="1:188" s="77" customFormat="1" x14ac:dyDescent="0.35">
      <c r="A31" s="130"/>
      <c r="B31" s="103" t="s">
        <v>46</v>
      </c>
      <c r="C31" s="160"/>
      <c r="D31" s="163">
        <v>39.75</v>
      </c>
      <c r="E31" s="139">
        <v>31.8</v>
      </c>
      <c r="F31" s="140"/>
      <c r="G31" s="141"/>
      <c r="H31" s="140"/>
      <c r="I31" s="141"/>
      <c r="J31" s="143"/>
      <c r="K31" s="143"/>
      <c r="L31" s="155"/>
      <c r="M31" s="155"/>
      <c r="N31" s="155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157"/>
      <c r="AY31" s="157"/>
      <c r="AZ31" s="157"/>
      <c r="BA31" s="157"/>
      <c r="BB31" s="157"/>
      <c r="BC31" s="157"/>
      <c r="BD31" s="157"/>
      <c r="BE31" s="157"/>
      <c r="BF31" s="157"/>
      <c r="BG31" s="157"/>
      <c r="BH31" s="157"/>
      <c r="BI31" s="157"/>
      <c r="BJ31" s="157"/>
      <c r="BK31" s="157"/>
      <c r="BL31" s="157"/>
      <c r="BM31" s="157"/>
      <c r="BN31" s="157"/>
      <c r="BO31" s="157"/>
      <c r="BP31" s="157"/>
      <c r="BQ31" s="157"/>
      <c r="BR31" s="157"/>
      <c r="BS31" s="157"/>
      <c r="BT31" s="157"/>
      <c r="BU31" s="157"/>
      <c r="BV31" s="157"/>
      <c r="BW31" s="157"/>
      <c r="BX31" s="157"/>
      <c r="BY31" s="157"/>
      <c r="BZ31" s="157"/>
      <c r="CA31" s="157"/>
      <c r="CB31" s="157"/>
      <c r="CC31" s="157"/>
      <c r="CD31" s="157"/>
      <c r="CE31" s="157"/>
      <c r="CF31" s="157"/>
      <c r="CG31" s="157"/>
      <c r="CH31" s="157"/>
      <c r="CI31" s="157"/>
      <c r="CJ31" s="157"/>
      <c r="CK31" s="157"/>
      <c r="CL31" s="157"/>
      <c r="CM31" s="157"/>
      <c r="CN31" s="157"/>
      <c r="CO31" s="157"/>
      <c r="CP31" s="157"/>
      <c r="CQ31" s="157"/>
      <c r="CR31" s="157"/>
      <c r="CS31" s="157"/>
      <c r="CT31" s="157"/>
      <c r="CU31" s="72"/>
      <c r="CV31" s="72"/>
      <c r="CW31" s="72"/>
      <c r="CX31" s="72"/>
      <c r="CY31" s="72"/>
      <c r="CZ31" s="72"/>
      <c r="DA31" s="72"/>
      <c r="DB31" s="72"/>
      <c r="DC31" s="72"/>
      <c r="DD31" s="72"/>
      <c r="DE31" s="72"/>
      <c r="DF31" s="72"/>
      <c r="DG31" s="72"/>
      <c r="DH31" s="72"/>
      <c r="DI31" s="72"/>
      <c r="DJ31" s="72"/>
      <c r="DK31" s="72"/>
      <c r="DL31" s="72"/>
      <c r="DM31" s="72"/>
      <c r="DN31" s="72"/>
      <c r="DO31" s="72"/>
      <c r="DP31" s="72"/>
      <c r="DQ31" s="72"/>
      <c r="DR31" s="72"/>
      <c r="DS31" s="72"/>
      <c r="DT31" s="72"/>
      <c r="DU31" s="72"/>
      <c r="DV31" s="72"/>
      <c r="DW31" s="72"/>
      <c r="DX31" s="72"/>
      <c r="DY31" s="72"/>
      <c r="DZ31" s="72"/>
      <c r="EA31" s="72"/>
      <c r="EB31" s="72"/>
      <c r="EC31" s="72"/>
      <c r="ED31" s="72"/>
      <c r="EE31" s="72"/>
      <c r="EF31" s="72"/>
      <c r="EG31" s="72"/>
      <c r="EH31" s="72"/>
      <c r="EI31" s="72"/>
      <c r="EJ31" s="72"/>
      <c r="EK31" s="72"/>
      <c r="EL31" s="72"/>
      <c r="EM31" s="72"/>
      <c r="EN31" s="72"/>
      <c r="EO31" s="72"/>
      <c r="EP31" s="72"/>
      <c r="EQ31" s="72"/>
      <c r="ER31" s="72"/>
      <c r="ES31" s="72"/>
      <c r="ET31" s="72"/>
      <c r="EU31" s="72"/>
      <c r="EV31" s="72"/>
      <c r="EW31" s="72"/>
      <c r="EX31" s="72"/>
      <c r="EY31" s="72"/>
      <c r="EZ31" s="72"/>
      <c r="FA31" s="72"/>
      <c r="FB31" s="72"/>
      <c r="FC31" s="72"/>
    </row>
    <row r="32" spans="1:188" s="77" customFormat="1" x14ac:dyDescent="0.35">
      <c r="A32" s="130"/>
      <c r="B32" s="103" t="s">
        <v>439</v>
      </c>
      <c r="C32" s="160"/>
      <c r="D32" s="163"/>
      <c r="E32" s="139">
        <v>20</v>
      </c>
      <c r="F32" s="140"/>
      <c r="G32" s="141"/>
      <c r="H32" s="140"/>
      <c r="I32" s="142"/>
      <c r="J32" s="143"/>
      <c r="K32" s="143"/>
      <c r="L32" s="155"/>
      <c r="M32" s="155"/>
      <c r="N32" s="155"/>
      <c r="O32" s="157"/>
      <c r="P32" s="157"/>
      <c r="Q32" s="157"/>
      <c r="R32" s="157"/>
      <c r="S32" s="157"/>
      <c r="T32" s="157"/>
      <c r="U32" s="157"/>
      <c r="V32" s="157"/>
      <c r="W32" s="157"/>
      <c r="X32" s="157"/>
      <c r="Y32" s="157"/>
      <c r="Z32" s="157"/>
      <c r="AA32" s="157"/>
      <c r="AB32" s="157"/>
      <c r="AC32" s="157"/>
      <c r="AD32" s="157"/>
      <c r="AE32" s="157"/>
      <c r="AF32" s="157"/>
      <c r="AG32" s="157"/>
      <c r="AH32" s="157"/>
      <c r="AI32" s="157"/>
      <c r="AJ32" s="157"/>
      <c r="AK32" s="157"/>
      <c r="AL32" s="157"/>
      <c r="AM32" s="157"/>
      <c r="AN32" s="157"/>
      <c r="AO32" s="157"/>
      <c r="AP32" s="157"/>
      <c r="AQ32" s="157"/>
      <c r="AR32" s="157"/>
      <c r="AS32" s="157"/>
      <c r="AT32" s="157"/>
      <c r="AU32" s="157"/>
      <c r="AV32" s="157"/>
      <c r="AW32" s="157"/>
      <c r="AX32" s="157"/>
      <c r="AY32" s="157"/>
      <c r="AZ32" s="157"/>
      <c r="BA32" s="157"/>
      <c r="BB32" s="157"/>
      <c r="BC32" s="157"/>
      <c r="BD32" s="157"/>
      <c r="BE32" s="157"/>
      <c r="BF32" s="157"/>
      <c r="BG32" s="157"/>
      <c r="BH32" s="157"/>
      <c r="BI32" s="157"/>
      <c r="BJ32" s="157"/>
      <c r="BK32" s="157"/>
      <c r="BL32" s="157"/>
      <c r="BM32" s="157"/>
      <c r="BN32" s="157"/>
      <c r="BO32" s="157"/>
      <c r="BP32" s="157"/>
      <c r="BQ32" s="157"/>
      <c r="BR32" s="157"/>
      <c r="BS32" s="157"/>
      <c r="BT32" s="157"/>
      <c r="BU32" s="157"/>
      <c r="BV32" s="157"/>
      <c r="BW32" s="157"/>
      <c r="BX32" s="157"/>
      <c r="BY32" s="157"/>
      <c r="BZ32" s="157"/>
      <c r="CA32" s="157"/>
      <c r="CB32" s="157"/>
      <c r="CC32" s="157"/>
      <c r="CD32" s="157"/>
      <c r="CE32" s="157"/>
      <c r="CF32" s="157"/>
      <c r="CG32" s="157"/>
      <c r="CH32" s="157"/>
      <c r="CI32" s="157"/>
      <c r="CJ32" s="157"/>
      <c r="CK32" s="157"/>
      <c r="CL32" s="157"/>
      <c r="CM32" s="157"/>
      <c r="CN32" s="157"/>
      <c r="CO32" s="157"/>
      <c r="CP32" s="157"/>
      <c r="CQ32" s="157"/>
      <c r="CR32" s="157"/>
      <c r="CS32" s="157"/>
      <c r="CT32" s="157"/>
      <c r="CU32" s="72"/>
      <c r="CV32" s="72"/>
      <c r="CW32" s="72"/>
      <c r="CX32" s="72"/>
      <c r="CY32" s="72"/>
      <c r="CZ32" s="72"/>
      <c r="DA32" s="72"/>
      <c r="DB32" s="72"/>
      <c r="DC32" s="72"/>
      <c r="DD32" s="72"/>
      <c r="DE32" s="72"/>
      <c r="DF32" s="72"/>
      <c r="DG32" s="72"/>
      <c r="DH32" s="72"/>
      <c r="DI32" s="72"/>
      <c r="DJ32" s="72"/>
      <c r="DK32" s="72"/>
      <c r="DL32" s="72"/>
      <c r="DM32" s="72"/>
      <c r="DN32" s="72"/>
      <c r="DO32" s="72"/>
      <c r="DP32" s="72"/>
      <c r="DQ32" s="72"/>
      <c r="DR32" s="72"/>
      <c r="DS32" s="72"/>
      <c r="DT32" s="72"/>
      <c r="DU32" s="72"/>
      <c r="DV32" s="72"/>
      <c r="DW32" s="72"/>
      <c r="DX32" s="72"/>
      <c r="DY32" s="72"/>
      <c r="DZ32" s="72"/>
      <c r="EA32" s="72"/>
      <c r="EB32" s="72"/>
      <c r="EC32" s="72"/>
      <c r="ED32" s="72"/>
      <c r="EE32" s="72"/>
      <c r="EF32" s="72"/>
      <c r="EG32" s="72"/>
      <c r="EH32" s="72"/>
      <c r="EI32" s="72"/>
      <c r="EJ32" s="72"/>
      <c r="EK32" s="72"/>
      <c r="EL32" s="72"/>
      <c r="EM32" s="72"/>
      <c r="EN32" s="72"/>
      <c r="EO32" s="72"/>
      <c r="EP32" s="72"/>
      <c r="EQ32" s="72"/>
      <c r="ER32" s="72"/>
      <c r="ES32" s="72"/>
      <c r="ET32" s="72"/>
      <c r="EU32" s="72"/>
      <c r="EV32" s="72"/>
      <c r="EW32" s="72"/>
      <c r="EX32" s="72"/>
      <c r="EY32" s="72"/>
      <c r="EZ32" s="72"/>
      <c r="FA32" s="72"/>
      <c r="FB32" s="72"/>
      <c r="FC32" s="72"/>
    </row>
    <row r="33" spans="1:188" s="77" customFormat="1" x14ac:dyDescent="0.35">
      <c r="A33" s="130"/>
      <c r="B33" s="103" t="s">
        <v>94</v>
      </c>
      <c r="C33" s="160"/>
      <c r="D33" s="163">
        <v>11.4</v>
      </c>
      <c r="E33" s="139">
        <v>8.4</v>
      </c>
      <c r="F33" s="140"/>
      <c r="G33" s="141"/>
      <c r="H33" s="140"/>
      <c r="I33" s="142"/>
      <c r="J33" s="143"/>
      <c r="K33" s="143"/>
      <c r="L33" s="155"/>
      <c r="M33" s="155"/>
      <c r="N33" s="155"/>
      <c r="O33" s="157"/>
      <c r="P33" s="157"/>
      <c r="Q33" s="157"/>
      <c r="R33" s="157"/>
      <c r="S33" s="157"/>
      <c r="T33" s="157"/>
      <c r="U33" s="157"/>
      <c r="V33" s="157"/>
      <c r="W33" s="157"/>
      <c r="X33" s="157"/>
      <c r="Y33" s="157"/>
      <c r="Z33" s="157"/>
      <c r="AA33" s="157"/>
      <c r="AB33" s="157"/>
      <c r="AC33" s="157"/>
      <c r="AD33" s="157"/>
      <c r="AE33" s="157"/>
      <c r="AF33" s="157"/>
      <c r="AG33" s="157"/>
      <c r="AH33" s="157"/>
      <c r="AI33" s="157"/>
      <c r="AJ33" s="157"/>
      <c r="AK33" s="157"/>
      <c r="AL33" s="157"/>
      <c r="AM33" s="157"/>
      <c r="AN33" s="157"/>
      <c r="AO33" s="157"/>
      <c r="AP33" s="157"/>
      <c r="AQ33" s="157"/>
      <c r="AR33" s="157"/>
      <c r="AS33" s="157"/>
      <c r="AT33" s="157"/>
      <c r="AU33" s="157"/>
      <c r="AV33" s="157"/>
      <c r="AW33" s="157"/>
      <c r="AX33" s="157"/>
      <c r="AY33" s="157"/>
      <c r="AZ33" s="157"/>
      <c r="BA33" s="157"/>
      <c r="BB33" s="157"/>
      <c r="BC33" s="157"/>
      <c r="BD33" s="157"/>
      <c r="BE33" s="157"/>
      <c r="BF33" s="157"/>
      <c r="BG33" s="157"/>
      <c r="BH33" s="157"/>
      <c r="BI33" s="157"/>
      <c r="BJ33" s="157"/>
      <c r="BK33" s="157"/>
      <c r="BL33" s="157"/>
      <c r="BM33" s="157"/>
      <c r="BN33" s="157"/>
      <c r="BO33" s="157"/>
      <c r="BP33" s="157"/>
      <c r="BQ33" s="157"/>
      <c r="BR33" s="157"/>
      <c r="BS33" s="157"/>
      <c r="BT33" s="157"/>
      <c r="BU33" s="157"/>
      <c r="BV33" s="157"/>
      <c r="BW33" s="157"/>
      <c r="BX33" s="157"/>
      <c r="BY33" s="157"/>
      <c r="BZ33" s="157"/>
      <c r="CA33" s="157"/>
      <c r="CB33" s="157"/>
      <c r="CC33" s="157"/>
      <c r="CD33" s="157"/>
      <c r="CE33" s="157"/>
      <c r="CF33" s="157"/>
      <c r="CG33" s="157"/>
      <c r="CH33" s="157"/>
      <c r="CI33" s="157"/>
      <c r="CJ33" s="157"/>
      <c r="CK33" s="157"/>
      <c r="CL33" s="157"/>
      <c r="CM33" s="157"/>
      <c r="CN33" s="157"/>
      <c r="CO33" s="157"/>
      <c r="CP33" s="157"/>
      <c r="CQ33" s="157"/>
      <c r="CR33" s="157"/>
      <c r="CS33" s="157"/>
      <c r="CT33" s="157"/>
      <c r="CU33" s="72"/>
      <c r="CV33" s="72"/>
      <c r="CW33" s="72"/>
      <c r="CX33" s="72"/>
      <c r="CY33" s="72"/>
      <c r="CZ33" s="72"/>
      <c r="DA33" s="72"/>
      <c r="DB33" s="72"/>
      <c r="DC33" s="72"/>
      <c r="DD33" s="72"/>
      <c r="DE33" s="72"/>
      <c r="DF33" s="72"/>
      <c r="DG33" s="72"/>
      <c r="DH33" s="72"/>
      <c r="DI33" s="72"/>
      <c r="DJ33" s="72"/>
      <c r="DK33" s="72"/>
      <c r="DL33" s="72"/>
      <c r="DM33" s="72"/>
      <c r="DN33" s="72"/>
      <c r="DO33" s="72"/>
      <c r="DP33" s="72"/>
      <c r="DQ33" s="72"/>
      <c r="DR33" s="72"/>
      <c r="DS33" s="72"/>
      <c r="DT33" s="72"/>
      <c r="DU33" s="72"/>
      <c r="DV33" s="72"/>
      <c r="DW33" s="72"/>
      <c r="DX33" s="72"/>
      <c r="DY33" s="72"/>
      <c r="DZ33" s="72"/>
      <c r="EA33" s="72"/>
      <c r="EB33" s="72"/>
      <c r="EC33" s="72"/>
      <c r="ED33" s="72"/>
      <c r="EE33" s="72"/>
      <c r="EF33" s="72"/>
      <c r="EG33" s="72"/>
      <c r="EH33" s="72"/>
      <c r="EI33" s="72"/>
      <c r="EJ33" s="72"/>
      <c r="EK33" s="72"/>
      <c r="EL33" s="72"/>
      <c r="EM33" s="72"/>
      <c r="EN33" s="72"/>
      <c r="EO33" s="72"/>
      <c r="EP33" s="72"/>
      <c r="EQ33" s="72"/>
      <c r="ER33" s="72"/>
      <c r="ES33" s="72"/>
      <c r="ET33" s="72"/>
      <c r="EU33" s="72"/>
      <c r="EV33" s="72"/>
      <c r="EW33" s="72"/>
      <c r="EX33" s="72"/>
      <c r="EY33" s="72"/>
      <c r="EZ33" s="72"/>
      <c r="FA33" s="72"/>
      <c r="FB33" s="72"/>
      <c r="FC33" s="72"/>
    </row>
    <row r="34" spans="1:188" s="77" customFormat="1" x14ac:dyDescent="0.35">
      <c r="A34" s="130"/>
      <c r="B34" s="103" t="s">
        <v>20</v>
      </c>
      <c r="C34" s="160"/>
      <c r="D34" s="163">
        <v>0.6</v>
      </c>
      <c r="E34" s="139">
        <v>0.6</v>
      </c>
      <c r="F34" s="140"/>
      <c r="G34" s="141"/>
      <c r="H34" s="140"/>
      <c r="I34" s="142"/>
      <c r="J34" s="143"/>
      <c r="K34" s="143"/>
      <c r="L34" s="155"/>
      <c r="M34" s="155"/>
      <c r="N34" s="155"/>
      <c r="O34" s="157"/>
      <c r="P34" s="157"/>
      <c r="Q34" s="157"/>
      <c r="R34" s="157"/>
      <c r="S34" s="157"/>
      <c r="T34" s="157"/>
      <c r="U34" s="157"/>
      <c r="V34" s="157"/>
      <c r="W34" s="157"/>
      <c r="X34" s="157"/>
      <c r="Y34" s="157"/>
      <c r="Z34" s="157"/>
      <c r="AA34" s="157"/>
      <c r="AB34" s="157"/>
      <c r="AC34" s="157"/>
      <c r="AD34" s="157"/>
      <c r="AE34" s="157"/>
      <c r="AF34" s="157"/>
      <c r="AG34" s="157"/>
      <c r="AH34" s="157"/>
      <c r="AI34" s="157"/>
      <c r="AJ34" s="157"/>
      <c r="AK34" s="157"/>
      <c r="AL34" s="157"/>
      <c r="AM34" s="157"/>
      <c r="AN34" s="157"/>
      <c r="AO34" s="157"/>
      <c r="AP34" s="157"/>
      <c r="AQ34" s="157"/>
      <c r="AR34" s="157"/>
      <c r="AS34" s="157"/>
      <c r="AT34" s="157"/>
      <c r="AU34" s="157"/>
      <c r="AV34" s="157"/>
      <c r="AW34" s="157"/>
      <c r="AX34" s="157"/>
      <c r="AY34" s="157"/>
      <c r="AZ34" s="157"/>
      <c r="BA34" s="157"/>
      <c r="BB34" s="157"/>
      <c r="BC34" s="157"/>
      <c r="BD34" s="157"/>
      <c r="BE34" s="157"/>
      <c r="BF34" s="157"/>
      <c r="BG34" s="157"/>
      <c r="BH34" s="157"/>
      <c r="BI34" s="157"/>
      <c r="BJ34" s="157"/>
      <c r="BK34" s="157"/>
      <c r="BL34" s="157"/>
      <c r="BM34" s="157"/>
      <c r="BN34" s="157"/>
      <c r="BO34" s="157"/>
      <c r="BP34" s="157"/>
      <c r="BQ34" s="157"/>
      <c r="BR34" s="157"/>
      <c r="BS34" s="157"/>
      <c r="BT34" s="157"/>
      <c r="BU34" s="157"/>
      <c r="BV34" s="157"/>
      <c r="BW34" s="157"/>
      <c r="BX34" s="157"/>
      <c r="BY34" s="157"/>
      <c r="BZ34" s="157"/>
      <c r="CA34" s="157"/>
      <c r="CB34" s="157"/>
      <c r="CC34" s="157"/>
      <c r="CD34" s="157"/>
      <c r="CE34" s="157"/>
      <c r="CF34" s="157"/>
      <c r="CG34" s="157"/>
      <c r="CH34" s="157"/>
      <c r="CI34" s="157"/>
      <c r="CJ34" s="157"/>
      <c r="CK34" s="157"/>
      <c r="CL34" s="157"/>
      <c r="CM34" s="157"/>
      <c r="CN34" s="157"/>
      <c r="CO34" s="157"/>
      <c r="CP34" s="157"/>
      <c r="CQ34" s="157"/>
      <c r="CR34" s="157"/>
      <c r="CS34" s="157"/>
      <c r="CT34" s="157"/>
      <c r="CU34" s="72"/>
      <c r="CV34" s="72"/>
      <c r="CW34" s="72"/>
      <c r="CX34" s="72"/>
      <c r="CY34" s="72"/>
      <c r="CZ34" s="72"/>
      <c r="DA34" s="72"/>
      <c r="DB34" s="72"/>
      <c r="DC34" s="72"/>
      <c r="DD34" s="72"/>
      <c r="DE34" s="72"/>
      <c r="DF34" s="72"/>
      <c r="DG34" s="72"/>
      <c r="DH34" s="72"/>
      <c r="DI34" s="72"/>
      <c r="DJ34" s="72"/>
      <c r="DK34" s="72"/>
      <c r="DL34" s="72"/>
      <c r="DM34" s="72"/>
      <c r="DN34" s="72"/>
      <c r="DO34" s="72"/>
      <c r="DP34" s="72"/>
      <c r="DQ34" s="72"/>
      <c r="DR34" s="72"/>
      <c r="DS34" s="72"/>
      <c r="DT34" s="72"/>
      <c r="DU34" s="72"/>
      <c r="DV34" s="72"/>
      <c r="DW34" s="72"/>
      <c r="DX34" s="72"/>
      <c r="DY34" s="72"/>
      <c r="DZ34" s="72"/>
      <c r="EA34" s="72"/>
      <c r="EB34" s="72"/>
      <c r="EC34" s="72"/>
      <c r="ED34" s="72"/>
      <c r="EE34" s="72"/>
      <c r="EF34" s="72"/>
      <c r="EG34" s="72"/>
      <c r="EH34" s="72"/>
      <c r="EI34" s="72"/>
      <c r="EJ34" s="72"/>
      <c r="EK34" s="72"/>
      <c r="EL34" s="72"/>
      <c r="EM34" s="72"/>
      <c r="EN34" s="72"/>
      <c r="EO34" s="72"/>
      <c r="EP34" s="72"/>
      <c r="EQ34" s="72"/>
      <c r="ER34" s="72"/>
      <c r="ES34" s="72"/>
      <c r="ET34" s="72"/>
      <c r="EU34" s="72"/>
      <c r="EV34" s="72"/>
      <c r="EW34" s="72"/>
      <c r="EX34" s="72"/>
      <c r="EY34" s="72"/>
      <c r="EZ34" s="72"/>
      <c r="FA34" s="72"/>
      <c r="FB34" s="72"/>
      <c r="FC34" s="72"/>
    </row>
    <row r="35" spans="1:188" s="77" customFormat="1" x14ac:dyDescent="0.35">
      <c r="A35" s="130"/>
      <c r="B35" s="103" t="s">
        <v>38</v>
      </c>
      <c r="C35" s="160"/>
      <c r="D35" s="163">
        <v>0.9</v>
      </c>
      <c r="E35" s="139">
        <v>0.9</v>
      </c>
      <c r="F35" s="140"/>
      <c r="G35" s="141"/>
      <c r="H35" s="140"/>
      <c r="I35" s="142"/>
      <c r="J35" s="143"/>
      <c r="K35" s="143"/>
      <c r="L35" s="155"/>
      <c r="M35" s="155"/>
      <c r="N35" s="155"/>
      <c r="O35" s="157"/>
      <c r="P35" s="157"/>
      <c r="Q35" s="157"/>
      <c r="R35" s="157"/>
      <c r="S35" s="157"/>
      <c r="T35" s="157"/>
      <c r="U35" s="157"/>
      <c r="V35" s="157"/>
      <c r="W35" s="157"/>
      <c r="X35" s="157"/>
      <c r="Y35" s="157"/>
      <c r="Z35" s="157"/>
      <c r="AA35" s="157"/>
      <c r="AB35" s="157"/>
      <c r="AC35" s="157"/>
      <c r="AD35" s="157"/>
      <c r="AE35" s="157"/>
      <c r="AF35" s="157"/>
      <c r="AG35" s="157"/>
      <c r="AH35" s="157"/>
      <c r="AI35" s="157"/>
      <c r="AJ35" s="157"/>
      <c r="AK35" s="157"/>
      <c r="AL35" s="157"/>
      <c r="AM35" s="157"/>
      <c r="AN35" s="157"/>
      <c r="AO35" s="157"/>
      <c r="AP35" s="157"/>
      <c r="AQ35" s="157"/>
      <c r="AR35" s="157"/>
      <c r="AS35" s="157"/>
      <c r="AT35" s="157"/>
      <c r="AU35" s="157"/>
      <c r="AV35" s="157"/>
      <c r="AW35" s="157"/>
      <c r="AX35" s="157"/>
      <c r="AY35" s="157"/>
      <c r="AZ35" s="157"/>
      <c r="BA35" s="157"/>
      <c r="BB35" s="157"/>
      <c r="BC35" s="157"/>
      <c r="BD35" s="157"/>
      <c r="BE35" s="157"/>
      <c r="BF35" s="157"/>
      <c r="BG35" s="157"/>
      <c r="BH35" s="157"/>
      <c r="BI35" s="157"/>
      <c r="BJ35" s="157"/>
      <c r="BK35" s="157"/>
      <c r="BL35" s="157"/>
      <c r="BM35" s="157"/>
      <c r="BN35" s="157"/>
      <c r="BO35" s="157"/>
      <c r="BP35" s="157"/>
      <c r="BQ35" s="157"/>
      <c r="BR35" s="157"/>
      <c r="BS35" s="157"/>
      <c r="BT35" s="157"/>
      <c r="BU35" s="157"/>
      <c r="BV35" s="157"/>
      <c r="BW35" s="157"/>
      <c r="BX35" s="157"/>
      <c r="BY35" s="157"/>
      <c r="BZ35" s="157"/>
      <c r="CA35" s="157"/>
      <c r="CB35" s="157"/>
      <c r="CC35" s="157"/>
      <c r="CD35" s="157"/>
      <c r="CE35" s="157"/>
      <c r="CF35" s="157"/>
      <c r="CG35" s="157"/>
      <c r="CH35" s="157"/>
      <c r="CI35" s="157"/>
      <c r="CJ35" s="157"/>
      <c r="CK35" s="157"/>
      <c r="CL35" s="157"/>
      <c r="CM35" s="157"/>
      <c r="CN35" s="157"/>
      <c r="CO35" s="157"/>
      <c r="CP35" s="157"/>
      <c r="CQ35" s="157"/>
      <c r="CR35" s="157"/>
      <c r="CS35" s="157"/>
      <c r="CT35" s="157"/>
      <c r="CU35" s="72"/>
      <c r="CV35" s="72"/>
      <c r="CW35" s="72"/>
      <c r="CX35" s="72"/>
      <c r="CY35" s="72"/>
      <c r="CZ35" s="72"/>
      <c r="DA35" s="72"/>
      <c r="DB35" s="72"/>
      <c r="DC35" s="72"/>
      <c r="DD35" s="72"/>
      <c r="DE35" s="72"/>
      <c r="DF35" s="72"/>
      <c r="DG35" s="72"/>
      <c r="DH35" s="72"/>
      <c r="DI35" s="72"/>
      <c r="DJ35" s="72"/>
      <c r="DK35" s="72"/>
      <c r="DL35" s="72"/>
      <c r="DM35" s="72"/>
      <c r="DN35" s="72"/>
      <c r="DO35" s="72"/>
      <c r="DP35" s="72"/>
      <c r="DQ35" s="72"/>
      <c r="DR35" s="72"/>
      <c r="DS35" s="72"/>
      <c r="DT35" s="72"/>
      <c r="DU35" s="72"/>
      <c r="DV35" s="72"/>
      <c r="DW35" s="72"/>
      <c r="DX35" s="72"/>
      <c r="DY35" s="72"/>
      <c r="DZ35" s="72"/>
      <c r="EA35" s="72"/>
      <c r="EB35" s="72"/>
      <c r="EC35" s="72"/>
      <c r="ED35" s="72"/>
      <c r="EE35" s="72"/>
      <c r="EF35" s="72"/>
      <c r="EG35" s="72"/>
      <c r="EH35" s="72"/>
      <c r="EI35" s="72"/>
      <c r="EJ35" s="72"/>
      <c r="EK35" s="72"/>
      <c r="EL35" s="72"/>
      <c r="EM35" s="72"/>
      <c r="EN35" s="72"/>
      <c r="EO35" s="72"/>
      <c r="EP35" s="72"/>
      <c r="EQ35" s="72"/>
      <c r="ER35" s="72"/>
      <c r="ES35" s="72"/>
      <c r="ET35" s="72"/>
      <c r="EU35" s="72"/>
      <c r="EV35" s="72"/>
      <c r="EW35" s="72"/>
      <c r="EX35" s="72"/>
      <c r="EY35" s="72"/>
      <c r="EZ35" s="72"/>
      <c r="FA35" s="72"/>
      <c r="FB35" s="72"/>
      <c r="FC35" s="72"/>
    </row>
    <row r="36" spans="1:188" s="64" customFormat="1" x14ac:dyDescent="0.35">
      <c r="A36" s="130"/>
      <c r="B36" s="103" t="s">
        <v>43</v>
      </c>
      <c r="C36" s="160"/>
      <c r="D36" s="163">
        <v>0.3</v>
      </c>
      <c r="E36" s="139">
        <v>0.3</v>
      </c>
      <c r="F36" s="140"/>
      <c r="G36" s="141"/>
      <c r="H36" s="140"/>
      <c r="I36" s="142"/>
      <c r="J36" s="143"/>
      <c r="K36" s="143"/>
      <c r="L36" s="155"/>
      <c r="M36" s="155"/>
      <c r="N36" s="155"/>
      <c r="O36" s="157"/>
      <c r="P36" s="157"/>
      <c r="Q36" s="157"/>
      <c r="R36" s="157"/>
      <c r="S36" s="157"/>
      <c r="T36" s="157"/>
      <c r="U36" s="157"/>
      <c r="V36" s="157"/>
      <c r="W36" s="157"/>
      <c r="X36" s="157"/>
      <c r="Y36" s="157"/>
      <c r="Z36" s="157"/>
      <c r="AA36" s="157"/>
      <c r="AB36" s="157"/>
      <c r="AC36" s="157"/>
      <c r="AD36" s="157"/>
      <c r="AE36" s="157"/>
      <c r="AF36" s="157"/>
      <c r="AG36" s="157"/>
      <c r="AH36" s="157"/>
      <c r="AI36" s="157"/>
      <c r="AJ36" s="157"/>
      <c r="AK36" s="157"/>
      <c r="AL36" s="157"/>
      <c r="AM36" s="157"/>
      <c r="AN36" s="157"/>
      <c r="AO36" s="157"/>
      <c r="AP36" s="157"/>
      <c r="AQ36" s="157"/>
      <c r="AR36" s="157"/>
      <c r="AS36" s="157"/>
      <c r="AT36" s="157"/>
      <c r="AU36" s="157"/>
      <c r="AV36" s="157"/>
      <c r="AW36" s="157"/>
      <c r="AX36" s="157"/>
      <c r="AY36" s="157"/>
      <c r="AZ36" s="157"/>
      <c r="BA36" s="157"/>
      <c r="BB36" s="157"/>
      <c r="BC36" s="157"/>
      <c r="BD36" s="157"/>
      <c r="BE36" s="157"/>
      <c r="BF36" s="157"/>
      <c r="BG36" s="157"/>
      <c r="BH36" s="157"/>
      <c r="BI36" s="157"/>
      <c r="BJ36" s="157"/>
      <c r="BK36" s="157"/>
      <c r="BL36" s="157"/>
      <c r="BM36" s="157"/>
      <c r="BN36" s="157"/>
      <c r="BO36" s="157"/>
      <c r="BP36" s="157"/>
      <c r="BQ36" s="157"/>
      <c r="BR36" s="157"/>
      <c r="BS36" s="157"/>
      <c r="BT36" s="157"/>
      <c r="BU36" s="157"/>
      <c r="BV36" s="157"/>
      <c r="BW36" s="157"/>
      <c r="BX36" s="157"/>
      <c r="BY36" s="157"/>
      <c r="BZ36" s="157"/>
      <c r="CA36" s="157"/>
      <c r="CB36" s="157"/>
      <c r="CC36" s="157"/>
      <c r="CD36" s="157"/>
      <c r="CE36" s="157"/>
      <c r="CF36" s="157"/>
      <c r="CG36" s="157"/>
      <c r="CH36" s="157"/>
      <c r="CI36" s="157"/>
      <c r="CJ36" s="157"/>
      <c r="CK36" s="157"/>
      <c r="CL36" s="157"/>
      <c r="CM36" s="157"/>
      <c r="CN36" s="157"/>
      <c r="CO36" s="157"/>
      <c r="CP36" s="157"/>
      <c r="CQ36" s="157"/>
      <c r="CR36" s="157"/>
      <c r="CS36" s="157"/>
      <c r="CT36" s="157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  <c r="DT36" s="65"/>
      <c r="DU36" s="65"/>
      <c r="DV36" s="65"/>
      <c r="DW36" s="65"/>
      <c r="DX36" s="65"/>
      <c r="DY36" s="65"/>
      <c r="DZ36" s="65"/>
      <c r="EA36" s="65"/>
      <c r="EB36" s="65"/>
      <c r="EC36" s="65"/>
      <c r="ED36" s="65"/>
      <c r="EE36" s="65"/>
      <c r="EF36" s="65"/>
      <c r="EG36" s="65"/>
      <c r="EH36" s="65"/>
      <c r="EI36" s="65"/>
      <c r="EJ36" s="65"/>
      <c r="EK36" s="65"/>
      <c r="EL36" s="65"/>
      <c r="EM36" s="65"/>
      <c r="EN36" s="65"/>
      <c r="EO36" s="65"/>
      <c r="EP36" s="65"/>
      <c r="EQ36" s="65"/>
      <c r="ER36" s="65"/>
      <c r="ES36" s="65"/>
      <c r="ET36" s="65"/>
      <c r="EU36" s="65"/>
      <c r="EV36" s="65"/>
      <c r="EW36" s="65"/>
      <c r="EX36" s="65"/>
      <c r="EY36" s="65"/>
      <c r="EZ36" s="65"/>
      <c r="FA36" s="65"/>
      <c r="FB36" s="65"/>
      <c r="FC36" s="65"/>
    </row>
    <row r="37" spans="1:188" s="64" customFormat="1" ht="26.5" x14ac:dyDescent="0.35">
      <c r="A37" s="137" t="s">
        <v>394</v>
      </c>
      <c r="B37" s="138"/>
      <c r="C37" s="160" t="s">
        <v>231</v>
      </c>
      <c r="D37" s="139"/>
      <c r="E37" s="163"/>
      <c r="F37" s="139">
        <v>4</v>
      </c>
      <c r="G37" s="163">
        <v>6</v>
      </c>
      <c r="H37" s="139">
        <v>6.3</v>
      </c>
      <c r="I37" s="163">
        <v>93</v>
      </c>
      <c r="J37" s="230">
        <v>4.03</v>
      </c>
      <c r="K37" s="143" t="s">
        <v>395</v>
      </c>
      <c r="L37" s="155"/>
      <c r="M37" s="155"/>
      <c r="N37" s="15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  <c r="DT37" s="65"/>
      <c r="DU37" s="65"/>
      <c r="DV37" s="65"/>
      <c r="DW37" s="65"/>
      <c r="DX37" s="65"/>
      <c r="DY37" s="65"/>
      <c r="DZ37" s="65"/>
      <c r="EA37" s="65"/>
      <c r="EB37" s="65"/>
      <c r="EC37" s="65"/>
      <c r="ED37" s="65"/>
      <c r="EE37" s="65"/>
      <c r="EF37" s="65"/>
      <c r="EG37" s="65"/>
      <c r="EH37" s="65"/>
      <c r="EI37" s="65"/>
      <c r="EJ37" s="65"/>
      <c r="EK37" s="65"/>
      <c r="EL37" s="65"/>
      <c r="EM37" s="65"/>
      <c r="EN37" s="65"/>
      <c r="EO37" s="65"/>
      <c r="EP37" s="65"/>
      <c r="EQ37" s="65"/>
      <c r="ER37" s="65"/>
      <c r="ES37" s="65"/>
      <c r="ET37" s="65"/>
      <c r="EU37" s="65"/>
      <c r="EV37" s="65"/>
      <c r="EW37" s="65"/>
      <c r="EX37" s="65"/>
      <c r="EY37" s="65"/>
      <c r="EZ37" s="65"/>
      <c r="FA37" s="65"/>
      <c r="FB37" s="65"/>
      <c r="FC37" s="65"/>
      <c r="FD37" s="65"/>
      <c r="FE37" s="65"/>
      <c r="FF37" s="65"/>
      <c r="FG37" s="65"/>
      <c r="FH37" s="65"/>
      <c r="FI37" s="65"/>
      <c r="FJ37" s="65"/>
      <c r="FK37" s="65"/>
      <c r="FL37" s="65"/>
      <c r="FM37" s="65"/>
      <c r="FN37" s="65"/>
      <c r="FO37" s="65"/>
      <c r="FP37" s="65"/>
      <c r="FQ37" s="65"/>
      <c r="FR37" s="65"/>
      <c r="FS37" s="65"/>
      <c r="FT37" s="65"/>
      <c r="FU37" s="65"/>
      <c r="FV37" s="65"/>
      <c r="FW37" s="65"/>
      <c r="FX37" s="65"/>
      <c r="FY37" s="65"/>
      <c r="FZ37" s="65"/>
      <c r="GA37" s="65"/>
      <c r="GB37" s="65"/>
      <c r="GC37" s="65"/>
      <c r="GD37" s="65"/>
      <c r="GE37" s="65"/>
      <c r="GF37" s="65"/>
    </row>
    <row r="38" spans="1:188" s="64" customFormat="1" x14ac:dyDescent="0.35">
      <c r="A38" s="137"/>
      <c r="B38" s="138" t="s">
        <v>225</v>
      </c>
      <c r="C38" s="160"/>
      <c r="D38" s="139">
        <v>22.62</v>
      </c>
      <c r="E38" s="163">
        <v>14.7</v>
      </c>
      <c r="F38" s="141"/>
      <c r="G38" s="141"/>
      <c r="H38" s="140"/>
      <c r="I38" s="141"/>
      <c r="J38" s="142"/>
      <c r="K38" s="143"/>
      <c r="L38" s="155"/>
      <c r="M38" s="155"/>
      <c r="N38" s="15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  <c r="DT38" s="65"/>
      <c r="DU38" s="65"/>
      <c r="DV38" s="65"/>
      <c r="DW38" s="65"/>
      <c r="DX38" s="65"/>
      <c r="DY38" s="65"/>
      <c r="DZ38" s="65"/>
      <c r="EA38" s="65"/>
      <c r="EB38" s="65"/>
      <c r="EC38" s="65"/>
      <c r="ED38" s="65"/>
      <c r="EE38" s="65"/>
      <c r="EF38" s="65"/>
      <c r="EG38" s="65"/>
      <c r="EH38" s="65"/>
      <c r="EI38" s="65"/>
      <c r="EJ38" s="65"/>
      <c r="EK38" s="65"/>
      <c r="EL38" s="65"/>
      <c r="EM38" s="65"/>
      <c r="EN38" s="65"/>
      <c r="EO38" s="65"/>
      <c r="EP38" s="65"/>
      <c r="EQ38" s="65"/>
      <c r="ER38" s="65"/>
      <c r="ES38" s="65"/>
      <c r="ET38" s="65"/>
      <c r="EU38" s="65"/>
      <c r="EV38" s="65"/>
      <c r="EW38" s="65"/>
      <c r="EX38" s="65"/>
      <c r="EY38" s="65"/>
      <c r="EZ38" s="65"/>
      <c r="FA38" s="65"/>
      <c r="FB38" s="65"/>
      <c r="FC38" s="65"/>
      <c r="FD38" s="65"/>
      <c r="FE38" s="65"/>
      <c r="FF38" s="65"/>
      <c r="FG38" s="65"/>
      <c r="FH38" s="65"/>
      <c r="FI38" s="65"/>
      <c r="FJ38" s="65"/>
      <c r="FK38" s="65"/>
      <c r="FL38" s="65"/>
      <c r="FM38" s="65"/>
      <c r="FN38" s="65"/>
      <c r="FO38" s="65"/>
      <c r="FP38" s="65"/>
      <c r="FQ38" s="65"/>
      <c r="FR38" s="65"/>
      <c r="FS38" s="65"/>
      <c r="FT38" s="65"/>
      <c r="FU38" s="65"/>
      <c r="FV38" s="65"/>
      <c r="FW38" s="65"/>
      <c r="FX38" s="65"/>
      <c r="FY38" s="65"/>
      <c r="FZ38" s="65"/>
      <c r="GA38" s="65"/>
      <c r="GB38" s="65"/>
      <c r="GC38" s="65"/>
      <c r="GD38" s="65"/>
      <c r="GE38" s="65"/>
      <c r="GF38" s="65"/>
    </row>
    <row r="39" spans="1:188" s="64" customFormat="1" x14ac:dyDescent="0.35">
      <c r="A39" s="137"/>
      <c r="B39" s="138" t="s">
        <v>34</v>
      </c>
      <c r="C39" s="160"/>
      <c r="D39" s="139">
        <v>65</v>
      </c>
      <c r="E39" s="163">
        <v>45</v>
      </c>
      <c r="F39" s="139"/>
      <c r="G39" s="163"/>
      <c r="H39" s="139"/>
      <c r="I39" s="163"/>
      <c r="J39" s="414"/>
      <c r="K39" s="143"/>
      <c r="L39" s="155"/>
      <c r="M39" s="155"/>
      <c r="N39" s="15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  <c r="DT39" s="65"/>
      <c r="DU39" s="65"/>
      <c r="DV39" s="65"/>
      <c r="DW39" s="65"/>
      <c r="DX39" s="65"/>
      <c r="DY39" s="65"/>
      <c r="DZ39" s="65"/>
      <c r="EA39" s="65"/>
      <c r="EB39" s="65"/>
      <c r="EC39" s="65"/>
      <c r="ED39" s="65"/>
      <c r="EE39" s="65"/>
      <c r="EF39" s="65"/>
      <c r="EG39" s="65"/>
      <c r="EH39" s="65"/>
      <c r="EI39" s="65"/>
      <c r="EJ39" s="65"/>
      <c r="EK39" s="65"/>
      <c r="EL39" s="65"/>
      <c r="EM39" s="65"/>
      <c r="EN39" s="65"/>
      <c r="EO39" s="65"/>
      <c r="EP39" s="65"/>
      <c r="EQ39" s="65"/>
      <c r="ER39" s="65"/>
      <c r="ES39" s="65"/>
      <c r="ET39" s="65"/>
      <c r="EU39" s="65"/>
      <c r="EV39" s="65"/>
      <c r="EW39" s="65"/>
      <c r="EX39" s="65"/>
      <c r="EY39" s="65"/>
      <c r="EZ39" s="65"/>
      <c r="FA39" s="65"/>
      <c r="FB39" s="65"/>
      <c r="FC39" s="65"/>
      <c r="FD39" s="65"/>
      <c r="FE39" s="65"/>
      <c r="FF39" s="65"/>
      <c r="FG39" s="65"/>
      <c r="FH39" s="65"/>
      <c r="FI39" s="65"/>
      <c r="FJ39" s="65"/>
      <c r="FK39" s="65"/>
      <c r="FL39" s="65"/>
      <c r="FM39" s="65"/>
      <c r="FN39" s="65"/>
      <c r="FO39" s="65"/>
      <c r="FP39" s="65"/>
      <c r="FQ39" s="65"/>
      <c r="FR39" s="65"/>
      <c r="FS39" s="65"/>
      <c r="FT39" s="65"/>
      <c r="FU39" s="65"/>
      <c r="FV39" s="65"/>
      <c r="FW39" s="65"/>
      <c r="FX39" s="65"/>
      <c r="FY39" s="65"/>
      <c r="FZ39" s="65"/>
      <c r="GA39" s="65"/>
      <c r="GB39" s="65"/>
      <c r="GC39" s="65"/>
      <c r="GD39" s="65"/>
      <c r="GE39" s="65"/>
      <c r="GF39" s="65"/>
    </row>
    <row r="40" spans="1:188" s="64" customFormat="1" x14ac:dyDescent="0.35">
      <c r="A40" s="137"/>
      <c r="B40" s="138" t="s">
        <v>35</v>
      </c>
      <c r="C40" s="160"/>
      <c r="D40" s="139">
        <v>6</v>
      </c>
      <c r="E40" s="163">
        <v>6</v>
      </c>
      <c r="F40" s="139"/>
      <c r="G40" s="163"/>
      <c r="H40" s="139"/>
      <c r="I40" s="163"/>
      <c r="J40" s="230"/>
      <c r="K40" s="143"/>
      <c r="L40" s="155"/>
      <c r="M40" s="155"/>
      <c r="N40" s="15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  <c r="DT40" s="65"/>
      <c r="DU40" s="65"/>
      <c r="DV40" s="65"/>
      <c r="DW40" s="65"/>
      <c r="DX40" s="65"/>
      <c r="DY40" s="65"/>
      <c r="DZ40" s="65"/>
      <c r="EA40" s="65"/>
      <c r="EB40" s="65"/>
      <c r="EC40" s="65"/>
      <c r="ED40" s="65"/>
      <c r="EE40" s="65"/>
      <c r="EF40" s="65"/>
      <c r="EG40" s="65"/>
      <c r="EH40" s="65"/>
      <c r="EI40" s="65"/>
      <c r="EJ40" s="65"/>
      <c r="EK40" s="65"/>
      <c r="EL40" s="65"/>
      <c r="EM40" s="65"/>
      <c r="EN40" s="65"/>
      <c r="EO40" s="65"/>
      <c r="EP40" s="65"/>
      <c r="EQ40" s="65"/>
      <c r="ER40" s="65"/>
      <c r="ES40" s="65"/>
      <c r="ET40" s="65"/>
      <c r="EU40" s="65"/>
      <c r="EV40" s="65"/>
      <c r="EW40" s="65"/>
      <c r="EX40" s="65"/>
      <c r="EY40" s="65"/>
      <c r="EZ40" s="65"/>
      <c r="FA40" s="65"/>
      <c r="FB40" s="65"/>
      <c r="FC40" s="65"/>
      <c r="FD40" s="65"/>
      <c r="FE40" s="65"/>
      <c r="FF40" s="65"/>
      <c r="FG40" s="65"/>
      <c r="FH40" s="65"/>
      <c r="FI40" s="65"/>
      <c r="FJ40" s="65"/>
      <c r="FK40" s="65"/>
      <c r="FL40" s="65"/>
      <c r="FM40" s="65"/>
      <c r="FN40" s="65"/>
      <c r="FO40" s="65"/>
      <c r="FP40" s="65"/>
      <c r="FQ40" s="65"/>
      <c r="FR40" s="65"/>
      <c r="FS40" s="65"/>
      <c r="FT40" s="65"/>
      <c r="FU40" s="65"/>
      <c r="FV40" s="65"/>
      <c r="FW40" s="65"/>
      <c r="FX40" s="65"/>
      <c r="FY40" s="65"/>
      <c r="FZ40" s="65"/>
      <c r="GA40" s="65"/>
      <c r="GB40" s="65"/>
      <c r="GC40" s="65"/>
      <c r="GD40" s="65"/>
      <c r="GE40" s="65"/>
      <c r="GF40" s="65"/>
    </row>
    <row r="41" spans="1:188" s="64" customFormat="1" x14ac:dyDescent="0.35">
      <c r="A41" s="137"/>
      <c r="B41" s="138" t="s">
        <v>36</v>
      </c>
      <c r="C41" s="160"/>
      <c r="D41" s="139">
        <v>7.5</v>
      </c>
      <c r="E41" s="163">
        <v>6</v>
      </c>
      <c r="F41" s="139"/>
      <c r="G41" s="163"/>
      <c r="H41" s="139"/>
      <c r="I41" s="163"/>
      <c r="J41" s="414"/>
      <c r="K41" s="143"/>
      <c r="L41" s="155"/>
      <c r="M41" s="155"/>
      <c r="N41" s="15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  <c r="DT41" s="65"/>
      <c r="DU41" s="65"/>
      <c r="DV41" s="65"/>
      <c r="DW41" s="65"/>
      <c r="DX41" s="65"/>
      <c r="DY41" s="65"/>
      <c r="DZ41" s="65"/>
      <c r="EA41" s="65"/>
      <c r="EB41" s="65"/>
      <c r="EC41" s="65"/>
      <c r="ED41" s="65"/>
      <c r="EE41" s="65"/>
      <c r="EF41" s="65"/>
      <c r="EG41" s="65"/>
      <c r="EH41" s="65"/>
      <c r="EI41" s="65"/>
      <c r="EJ41" s="65"/>
      <c r="EK41" s="65"/>
      <c r="EL41" s="65"/>
      <c r="EM41" s="65"/>
      <c r="EN41" s="65"/>
      <c r="EO41" s="65"/>
      <c r="EP41" s="65"/>
      <c r="EQ41" s="65"/>
      <c r="ER41" s="65"/>
      <c r="ES41" s="65"/>
      <c r="ET41" s="65"/>
      <c r="EU41" s="65"/>
      <c r="EV41" s="65"/>
      <c r="EW41" s="65"/>
      <c r="EX41" s="65"/>
      <c r="EY41" s="65"/>
      <c r="EZ41" s="65"/>
      <c r="FA41" s="65"/>
      <c r="FB41" s="65"/>
      <c r="FC41" s="65"/>
      <c r="FD41" s="65"/>
      <c r="FE41" s="65"/>
      <c r="FF41" s="65"/>
      <c r="FG41" s="65"/>
      <c r="FH41" s="65"/>
      <c r="FI41" s="65"/>
      <c r="FJ41" s="65"/>
      <c r="FK41" s="65"/>
      <c r="FL41" s="65"/>
      <c r="FM41" s="65"/>
      <c r="FN41" s="65"/>
      <c r="FO41" s="65"/>
      <c r="FP41" s="65"/>
      <c r="FQ41" s="65"/>
      <c r="FR41" s="65"/>
      <c r="FS41" s="65"/>
      <c r="FT41" s="65"/>
      <c r="FU41" s="65"/>
      <c r="FV41" s="65"/>
      <c r="FW41" s="65"/>
      <c r="FX41" s="65"/>
      <c r="FY41" s="65"/>
      <c r="FZ41" s="65"/>
      <c r="GA41" s="65"/>
      <c r="GB41" s="65"/>
      <c r="GC41" s="65"/>
      <c r="GD41" s="65"/>
      <c r="GE41" s="65"/>
      <c r="GF41" s="65"/>
    </row>
    <row r="42" spans="1:188" s="64" customFormat="1" x14ac:dyDescent="0.35">
      <c r="A42" s="137"/>
      <c r="B42" s="138" t="s">
        <v>37</v>
      </c>
      <c r="C42" s="160"/>
      <c r="D42" s="139">
        <v>3.57</v>
      </c>
      <c r="E42" s="163">
        <v>3</v>
      </c>
      <c r="F42" s="139"/>
      <c r="G42" s="163"/>
      <c r="H42" s="139"/>
      <c r="I42" s="163"/>
      <c r="J42" s="414"/>
      <c r="K42" s="143"/>
      <c r="L42" s="155"/>
      <c r="M42" s="155"/>
      <c r="N42" s="15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  <c r="DT42" s="65"/>
      <c r="DU42" s="65"/>
      <c r="DV42" s="65"/>
      <c r="DW42" s="65"/>
      <c r="DX42" s="65"/>
      <c r="DY42" s="65"/>
      <c r="DZ42" s="65"/>
      <c r="EA42" s="65"/>
      <c r="EB42" s="65"/>
      <c r="EC42" s="65"/>
      <c r="ED42" s="65"/>
      <c r="EE42" s="65"/>
      <c r="EF42" s="65"/>
      <c r="EG42" s="65"/>
      <c r="EH42" s="65"/>
      <c r="EI42" s="65"/>
      <c r="EJ42" s="65"/>
      <c r="EK42" s="65"/>
      <c r="EL42" s="65"/>
      <c r="EM42" s="65"/>
      <c r="EN42" s="65"/>
      <c r="EO42" s="65"/>
      <c r="EP42" s="65"/>
      <c r="EQ42" s="65"/>
      <c r="ER42" s="65"/>
      <c r="ES42" s="65"/>
      <c r="ET42" s="65"/>
      <c r="EU42" s="65"/>
      <c r="EV42" s="65"/>
      <c r="EW42" s="65"/>
      <c r="EX42" s="65"/>
      <c r="EY42" s="65"/>
      <c r="EZ42" s="65"/>
      <c r="FA42" s="65"/>
      <c r="FB42" s="65"/>
      <c r="FC42" s="65"/>
      <c r="FD42" s="65"/>
      <c r="FE42" s="65"/>
      <c r="FF42" s="65"/>
      <c r="FG42" s="65"/>
      <c r="FH42" s="65"/>
      <c r="FI42" s="65"/>
      <c r="FJ42" s="65"/>
      <c r="FK42" s="65"/>
      <c r="FL42" s="65"/>
      <c r="FM42" s="65"/>
      <c r="FN42" s="65"/>
      <c r="FO42" s="65"/>
      <c r="FP42" s="65"/>
      <c r="FQ42" s="65"/>
      <c r="FR42" s="65"/>
      <c r="FS42" s="65"/>
      <c r="FT42" s="65"/>
      <c r="FU42" s="65"/>
      <c r="FV42" s="65"/>
      <c r="FW42" s="65"/>
      <c r="FX42" s="65"/>
      <c r="FY42" s="65"/>
      <c r="FZ42" s="65"/>
      <c r="GA42" s="65"/>
      <c r="GB42" s="65"/>
      <c r="GC42" s="65"/>
      <c r="GD42" s="65"/>
      <c r="GE42" s="65"/>
      <c r="GF42" s="65"/>
    </row>
    <row r="43" spans="1:188" s="64" customFormat="1" x14ac:dyDescent="0.35">
      <c r="A43" s="137"/>
      <c r="B43" s="138" t="s">
        <v>38</v>
      </c>
      <c r="C43" s="160"/>
      <c r="D43" s="139">
        <v>2</v>
      </c>
      <c r="E43" s="163">
        <v>2</v>
      </c>
      <c r="F43" s="139"/>
      <c r="G43" s="163"/>
      <c r="H43" s="139"/>
      <c r="I43" s="163"/>
      <c r="J43" s="414"/>
      <c r="K43" s="143"/>
      <c r="L43" s="155"/>
      <c r="M43" s="155"/>
      <c r="N43" s="15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  <c r="DT43" s="65"/>
      <c r="DU43" s="65"/>
      <c r="DV43" s="65"/>
      <c r="DW43" s="65"/>
      <c r="DX43" s="65"/>
      <c r="DY43" s="65"/>
      <c r="DZ43" s="65"/>
      <c r="EA43" s="65"/>
      <c r="EB43" s="65"/>
      <c r="EC43" s="65"/>
      <c r="ED43" s="65"/>
      <c r="EE43" s="65"/>
      <c r="EF43" s="65"/>
      <c r="EG43" s="65"/>
      <c r="EH43" s="65"/>
      <c r="EI43" s="65"/>
      <c r="EJ43" s="65"/>
      <c r="EK43" s="65"/>
      <c r="EL43" s="65"/>
      <c r="EM43" s="65"/>
      <c r="EN43" s="65"/>
      <c r="EO43" s="65"/>
      <c r="EP43" s="65"/>
      <c r="EQ43" s="65"/>
      <c r="ER43" s="65"/>
      <c r="ES43" s="65"/>
      <c r="ET43" s="65"/>
      <c r="EU43" s="65"/>
      <c r="EV43" s="65"/>
      <c r="EW43" s="65"/>
      <c r="EX43" s="65"/>
      <c r="EY43" s="65"/>
      <c r="EZ43" s="65"/>
      <c r="FA43" s="65"/>
      <c r="FB43" s="65"/>
      <c r="FC43" s="65"/>
      <c r="FD43" s="65"/>
      <c r="FE43" s="65"/>
      <c r="FF43" s="65"/>
      <c r="FG43" s="65"/>
      <c r="FH43" s="65"/>
      <c r="FI43" s="65"/>
      <c r="FJ43" s="65"/>
      <c r="FK43" s="65"/>
      <c r="FL43" s="65"/>
      <c r="FM43" s="65"/>
      <c r="FN43" s="65"/>
      <c r="FO43" s="65"/>
      <c r="FP43" s="65"/>
      <c r="FQ43" s="65"/>
      <c r="FR43" s="65"/>
      <c r="FS43" s="65"/>
      <c r="FT43" s="65"/>
      <c r="FU43" s="65"/>
      <c r="FV43" s="65"/>
      <c r="FW43" s="65"/>
      <c r="FX43" s="65"/>
      <c r="FY43" s="65"/>
      <c r="FZ43" s="65"/>
      <c r="GA43" s="65"/>
      <c r="GB43" s="65"/>
      <c r="GC43" s="65"/>
      <c r="GD43" s="65"/>
      <c r="GE43" s="65"/>
      <c r="GF43" s="65"/>
    </row>
    <row r="44" spans="1:188" s="64" customFormat="1" x14ac:dyDescent="0.35">
      <c r="A44" s="137"/>
      <c r="B44" s="138" t="s">
        <v>39</v>
      </c>
      <c r="C44" s="160"/>
      <c r="D44" s="139">
        <v>16</v>
      </c>
      <c r="E44" s="163">
        <v>9</v>
      </c>
      <c r="F44" s="139"/>
      <c r="G44" s="163"/>
      <c r="H44" s="139"/>
      <c r="I44" s="163"/>
      <c r="J44" s="414"/>
      <c r="K44" s="143"/>
      <c r="L44" s="155"/>
      <c r="M44" s="155"/>
      <c r="N44" s="15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  <c r="DT44" s="65"/>
      <c r="DU44" s="65"/>
      <c r="DV44" s="65"/>
      <c r="DW44" s="65"/>
      <c r="DX44" s="65"/>
      <c r="DY44" s="65"/>
      <c r="DZ44" s="65"/>
      <c r="EA44" s="65"/>
      <c r="EB44" s="65"/>
      <c r="EC44" s="65"/>
      <c r="ED44" s="65"/>
      <c r="EE44" s="65"/>
      <c r="EF44" s="65"/>
      <c r="EG44" s="65"/>
      <c r="EH44" s="65"/>
      <c r="EI44" s="65"/>
      <c r="EJ44" s="65"/>
      <c r="EK44" s="65"/>
      <c r="EL44" s="65"/>
      <c r="EM44" s="65"/>
      <c r="EN44" s="65"/>
      <c r="EO44" s="65"/>
      <c r="EP44" s="65"/>
      <c r="EQ44" s="65"/>
      <c r="ER44" s="65"/>
      <c r="ES44" s="65"/>
      <c r="ET44" s="65"/>
      <c r="EU44" s="65"/>
      <c r="EV44" s="65"/>
      <c r="EW44" s="65"/>
      <c r="EX44" s="65"/>
      <c r="EY44" s="65"/>
      <c r="EZ44" s="65"/>
      <c r="FA44" s="65"/>
      <c r="FB44" s="65"/>
      <c r="FC44" s="65"/>
      <c r="FD44" s="65"/>
      <c r="FE44" s="65"/>
      <c r="FF44" s="65"/>
      <c r="FG44" s="65"/>
      <c r="FH44" s="65"/>
      <c r="FI44" s="65"/>
      <c r="FJ44" s="65"/>
      <c r="FK44" s="65"/>
      <c r="FL44" s="65"/>
      <c r="FM44" s="65"/>
      <c r="FN44" s="65"/>
      <c r="FO44" s="65"/>
      <c r="FP44" s="65"/>
      <c r="FQ44" s="65"/>
      <c r="FR44" s="65"/>
      <c r="FS44" s="65"/>
      <c r="FT44" s="65"/>
      <c r="FU44" s="65"/>
      <c r="FV44" s="65"/>
      <c r="FW44" s="65"/>
      <c r="FX44" s="65"/>
      <c r="FY44" s="65"/>
      <c r="FZ44" s="65"/>
      <c r="GA44" s="65"/>
      <c r="GB44" s="65"/>
      <c r="GC44" s="65"/>
      <c r="GD44" s="65"/>
      <c r="GE44" s="65"/>
      <c r="GF44" s="65"/>
    </row>
    <row r="45" spans="1:188" s="64" customFormat="1" x14ac:dyDescent="0.35">
      <c r="A45" s="137"/>
      <c r="B45" s="138" t="s">
        <v>40</v>
      </c>
      <c r="C45" s="160"/>
      <c r="D45" s="139">
        <v>5</v>
      </c>
      <c r="E45" s="163">
        <v>5</v>
      </c>
      <c r="F45" s="139"/>
      <c r="G45" s="163"/>
      <c r="H45" s="139"/>
      <c r="I45" s="163"/>
      <c r="J45" s="414"/>
      <c r="K45" s="143"/>
      <c r="L45" s="155"/>
      <c r="M45" s="155"/>
      <c r="N45" s="15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  <c r="DT45" s="65"/>
      <c r="DU45" s="65"/>
      <c r="DV45" s="65"/>
      <c r="DW45" s="65"/>
      <c r="DX45" s="65"/>
      <c r="DY45" s="65"/>
      <c r="DZ45" s="65"/>
      <c r="EA45" s="65"/>
      <c r="EB45" s="65"/>
      <c r="EC45" s="65"/>
      <c r="ED45" s="65"/>
      <c r="EE45" s="65"/>
      <c r="EF45" s="65"/>
      <c r="EG45" s="65"/>
      <c r="EH45" s="65"/>
      <c r="EI45" s="65"/>
      <c r="EJ45" s="65"/>
      <c r="EK45" s="65"/>
      <c r="EL45" s="65"/>
      <c r="EM45" s="65"/>
      <c r="EN45" s="65"/>
      <c r="EO45" s="65"/>
      <c r="EP45" s="65"/>
      <c r="EQ45" s="65"/>
      <c r="ER45" s="65"/>
      <c r="ES45" s="65"/>
      <c r="ET45" s="65"/>
      <c r="EU45" s="65"/>
      <c r="EV45" s="65"/>
      <c r="EW45" s="65"/>
      <c r="EX45" s="65"/>
      <c r="EY45" s="65"/>
      <c r="EZ45" s="65"/>
      <c r="FA45" s="65"/>
      <c r="FB45" s="65"/>
      <c r="FC45" s="65"/>
      <c r="FD45" s="65"/>
      <c r="FE45" s="65"/>
      <c r="FF45" s="65"/>
      <c r="FG45" s="65"/>
      <c r="FH45" s="65"/>
      <c r="FI45" s="65"/>
      <c r="FJ45" s="65"/>
      <c r="FK45" s="65"/>
      <c r="FL45" s="65"/>
      <c r="FM45" s="65"/>
      <c r="FN45" s="65"/>
      <c r="FO45" s="65"/>
      <c r="FP45" s="65"/>
      <c r="FQ45" s="65"/>
      <c r="FR45" s="65"/>
      <c r="FS45" s="65"/>
      <c r="FT45" s="65"/>
      <c r="FU45" s="65"/>
      <c r="FV45" s="65"/>
      <c r="FW45" s="65"/>
      <c r="FX45" s="65"/>
      <c r="FY45" s="65"/>
      <c r="FZ45" s="65"/>
      <c r="GA45" s="65"/>
      <c r="GB45" s="65"/>
      <c r="GC45" s="65"/>
      <c r="GD45" s="65"/>
      <c r="GE45" s="65"/>
      <c r="GF45" s="65"/>
    </row>
    <row r="46" spans="1:188" s="64" customFormat="1" x14ac:dyDescent="0.35">
      <c r="A46" s="137"/>
      <c r="B46" s="138" t="s">
        <v>21</v>
      </c>
      <c r="C46" s="160"/>
      <c r="D46" s="139">
        <v>0.8</v>
      </c>
      <c r="E46" s="163">
        <v>0.8</v>
      </c>
      <c r="F46" s="139"/>
      <c r="G46" s="163"/>
      <c r="H46" s="139"/>
      <c r="I46" s="163"/>
      <c r="J46" s="414"/>
      <c r="K46" s="143"/>
      <c r="L46" s="155"/>
      <c r="M46" s="155"/>
      <c r="N46" s="15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  <c r="DT46" s="65"/>
      <c r="DU46" s="65"/>
      <c r="DV46" s="65"/>
      <c r="DW46" s="65"/>
      <c r="DX46" s="65"/>
      <c r="DY46" s="65"/>
      <c r="DZ46" s="65"/>
      <c r="EA46" s="65"/>
      <c r="EB46" s="65"/>
      <c r="EC46" s="65"/>
      <c r="ED46" s="65"/>
      <c r="EE46" s="65"/>
      <c r="EF46" s="65"/>
      <c r="EG46" s="65"/>
      <c r="EH46" s="65"/>
      <c r="EI46" s="65"/>
      <c r="EJ46" s="65"/>
      <c r="EK46" s="65"/>
      <c r="EL46" s="65"/>
      <c r="EM46" s="65"/>
      <c r="EN46" s="65"/>
      <c r="EO46" s="65"/>
      <c r="EP46" s="65"/>
      <c r="EQ46" s="65"/>
      <c r="ER46" s="65"/>
      <c r="ES46" s="65"/>
      <c r="ET46" s="65"/>
      <c r="EU46" s="65"/>
      <c r="EV46" s="65"/>
      <c r="EW46" s="65"/>
      <c r="EX46" s="65"/>
      <c r="EY46" s="65"/>
      <c r="EZ46" s="65"/>
      <c r="FA46" s="65"/>
      <c r="FB46" s="65"/>
      <c r="FC46" s="65"/>
      <c r="FD46" s="65"/>
      <c r="FE46" s="65"/>
      <c r="FF46" s="65"/>
      <c r="FG46" s="65"/>
      <c r="FH46" s="65"/>
      <c r="FI46" s="65"/>
      <c r="FJ46" s="65"/>
      <c r="FK46" s="65"/>
      <c r="FL46" s="65"/>
      <c r="FM46" s="65"/>
      <c r="FN46" s="65"/>
      <c r="FO46" s="65"/>
      <c r="FP46" s="65"/>
      <c r="FQ46" s="65"/>
      <c r="FR46" s="65"/>
      <c r="FS46" s="65"/>
      <c r="FT46" s="65"/>
      <c r="FU46" s="65"/>
      <c r="FV46" s="65"/>
      <c r="FW46" s="65"/>
      <c r="FX46" s="65"/>
      <c r="FY46" s="65"/>
      <c r="FZ46" s="65"/>
      <c r="GA46" s="65"/>
      <c r="GB46" s="65"/>
      <c r="GC46" s="65"/>
      <c r="GD46" s="65"/>
      <c r="GE46" s="65"/>
      <c r="GF46" s="65"/>
    </row>
    <row r="47" spans="1:188" s="64" customFormat="1" x14ac:dyDescent="0.35">
      <c r="A47" s="137"/>
      <c r="B47" s="138" t="s">
        <v>19</v>
      </c>
      <c r="C47" s="160"/>
      <c r="D47" s="139">
        <v>114</v>
      </c>
      <c r="E47" s="163">
        <v>114</v>
      </c>
      <c r="F47" s="139"/>
      <c r="G47" s="163"/>
      <c r="H47" s="139"/>
      <c r="I47" s="163"/>
      <c r="J47" s="414"/>
      <c r="K47" s="143"/>
      <c r="L47" s="155"/>
      <c r="M47" s="155"/>
      <c r="N47" s="15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  <c r="DT47" s="65"/>
      <c r="DU47" s="65"/>
      <c r="DV47" s="65"/>
      <c r="DW47" s="65"/>
      <c r="DX47" s="65"/>
      <c r="DY47" s="65"/>
      <c r="DZ47" s="65"/>
      <c r="EA47" s="65"/>
      <c r="EB47" s="65"/>
      <c r="EC47" s="65"/>
      <c r="ED47" s="65"/>
      <c r="EE47" s="65"/>
      <c r="EF47" s="65"/>
      <c r="EG47" s="65"/>
      <c r="EH47" s="65"/>
      <c r="EI47" s="65"/>
      <c r="EJ47" s="65"/>
      <c r="EK47" s="65"/>
      <c r="EL47" s="65"/>
      <c r="EM47" s="65"/>
      <c r="EN47" s="65"/>
      <c r="EO47" s="65"/>
      <c r="EP47" s="65"/>
      <c r="EQ47" s="65"/>
      <c r="ER47" s="65"/>
      <c r="ES47" s="65"/>
      <c r="ET47" s="65"/>
      <c r="EU47" s="65"/>
      <c r="EV47" s="65"/>
      <c r="EW47" s="65"/>
      <c r="EX47" s="65"/>
      <c r="EY47" s="65"/>
      <c r="EZ47" s="65"/>
      <c r="FA47" s="65"/>
      <c r="FB47" s="65"/>
      <c r="FC47" s="65"/>
      <c r="FD47" s="65"/>
      <c r="FE47" s="65"/>
      <c r="FF47" s="65"/>
      <c r="FG47" s="65"/>
      <c r="FH47" s="65"/>
      <c r="FI47" s="65"/>
      <c r="FJ47" s="65"/>
      <c r="FK47" s="65"/>
      <c r="FL47" s="65"/>
      <c r="FM47" s="65"/>
      <c r="FN47" s="65"/>
      <c r="FO47" s="65"/>
      <c r="FP47" s="65"/>
      <c r="FQ47" s="65"/>
      <c r="FR47" s="65"/>
      <c r="FS47" s="65"/>
      <c r="FT47" s="65"/>
      <c r="FU47" s="65"/>
      <c r="FV47" s="65"/>
      <c r="FW47" s="65"/>
      <c r="FX47" s="65"/>
      <c r="FY47" s="65"/>
      <c r="FZ47" s="65"/>
      <c r="GA47" s="65"/>
      <c r="GB47" s="65"/>
      <c r="GC47" s="65"/>
      <c r="GD47" s="65"/>
      <c r="GE47" s="65"/>
      <c r="GF47" s="65"/>
    </row>
    <row r="48" spans="1:188" s="75" customFormat="1" ht="39.5" x14ac:dyDescent="0.35">
      <c r="A48" s="137" t="s">
        <v>391</v>
      </c>
      <c r="B48" s="138"/>
      <c r="C48" s="139" t="s">
        <v>393</v>
      </c>
      <c r="D48" s="139"/>
      <c r="E48" s="163"/>
      <c r="F48" s="139">
        <v>4.4000000000000004</v>
      </c>
      <c r="G48" s="163">
        <v>4.5999999999999996</v>
      </c>
      <c r="H48" s="139">
        <v>3.5</v>
      </c>
      <c r="I48" s="163">
        <v>73</v>
      </c>
      <c r="J48" s="230">
        <v>0.32</v>
      </c>
      <c r="K48" s="143" t="s">
        <v>392</v>
      </c>
      <c r="L48" s="155"/>
      <c r="M48" s="155"/>
      <c r="N48" s="155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8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8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84"/>
      <c r="DH48" s="84"/>
      <c r="DI48" s="84"/>
      <c r="DJ48" s="84"/>
      <c r="DK48" s="84"/>
      <c r="DL48" s="84"/>
      <c r="DM48" s="84"/>
      <c r="DN48" s="84"/>
      <c r="DO48" s="84"/>
      <c r="DP48" s="84"/>
      <c r="DQ48" s="84"/>
      <c r="DR48" s="84"/>
      <c r="DS48" s="84"/>
      <c r="DT48" s="84"/>
      <c r="DU48" s="84"/>
      <c r="DV48" s="84"/>
      <c r="DW48" s="84"/>
      <c r="DX48" s="84"/>
      <c r="DY48" s="84"/>
      <c r="DZ48" s="84"/>
      <c r="EA48" s="84"/>
      <c r="EB48" s="84"/>
      <c r="EC48" s="84"/>
      <c r="ED48" s="84"/>
      <c r="EE48" s="84"/>
      <c r="EF48" s="84"/>
      <c r="EG48" s="84"/>
      <c r="EH48" s="84"/>
      <c r="EI48" s="84"/>
      <c r="EJ48" s="84"/>
      <c r="EK48" s="84"/>
      <c r="EL48" s="84"/>
      <c r="EM48" s="84"/>
      <c r="EN48" s="84"/>
      <c r="EO48" s="84"/>
      <c r="EP48" s="84"/>
      <c r="EQ48" s="84"/>
      <c r="ER48" s="84"/>
      <c r="ES48" s="84"/>
      <c r="ET48" s="84"/>
      <c r="EU48" s="84"/>
      <c r="EV48" s="84"/>
      <c r="EW48" s="84"/>
      <c r="EX48" s="84"/>
      <c r="EY48" s="84"/>
      <c r="EZ48" s="84"/>
      <c r="FA48" s="84"/>
      <c r="FB48" s="84"/>
      <c r="FC48" s="84"/>
      <c r="FD48" s="84"/>
      <c r="FE48" s="84"/>
      <c r="FF48" s="84"/>
      <c r="FG48" s="84"/>
      <c r="FH48" s="84"/>
      <c r="FI48" s="84"/>
      <c r="FJ48" s="84"/>
      <c r="FK48" s="84"/>
      <c r="FL48" s="84"/>
      <c r="FM48" s="84"/>
      <c r="FN48" s="84"/>
      <c r="FO48" s="84"/>
      <c r="FP48" s="84"/>
      <c r="FQ48" s="84"/>
      <c r="FR48" s="84"/>
      <c r="FS48" s="84"/>
      <c r="FT48" s="84"/>
      <c r="FU48" s="84"/>
      <c r="FV48" s="84"/>
      <c r="FW48" s="84"/>
      <c r="FX48" s="84"/>
      <c r="FY48" s="84"/>
      <c r="FZ48" s="84"/>
      <c r="GA48" s="84"/>
      <c r="GB48" s="84"/>
      <c r="GC48" s="84"/>
      <c r="GD48" s="84"/>
      <c r="GE48" s="84"/>
      <c r="GF48" s="84"/>
    </row>
    <row r="49" spans="1:188" s="75" customFormat="1" x14ac:dyDescent="0.35">
      <c r="A49" s="137"/>
      <c r="B49" s="138" t="s">
        <v>199</v>
      </c>
      <c r="C49" s="139"/>
      <c r="D49" s="139">
        <v>34.299999999999997</v>
      </c>
      <c r="E49" s="163">
        <v>34.299999999999997</v>
      </c>
      <c r="F49" s="227"/>
      <c r="G49" s="228"/>
      <c r="H49" s="227"/>
      <c r="I49" s="163"/>
      <c r="J49" s="230"/>
      <c r="K49" s="143"/>
      <c r="L49" s="155"/>
      <c r="M49" s="155"/>
      <c r="N49" s="155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8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8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84"/>
      <c r="DH49" s="84"/>
      <c r="DI49" s="84"/>
      <c r="DJ49" s="84"/>
      <c r="DK49" s="84"/>
      <c r="DL49" s="84"/>
      <c r="DM49" s="84"/>
      <c r="DN49" s="84"/>
      <c r="DO49" s="84"/>
      <c r="DP49" s="84"/>
      <c r="DQ49" s="84"/>
      <c r="DR49" s="84"/>
      <c r="DS49" s="84"/>
      <c r="DT49" s="84"/>
      <c r="DU49" s="84"/>
      <c r="DV49" s="84"/>
      <c r="DW49" s="84"/>
      <c r="DX49" s="84"/>
      <c r="DY49" s="84"/>
      <c r="DZ49" s="84"/>
      <c r="EA49" s="84"/>
      <c r="EB49" s="84"/>
      <c r="EC49" s="84"/>
      <c r="ED49" s="84"/>
      <c r="EE49" s="84"/>
      <c r="EF49" s="84"/>
      <c r="EG49" s="84"/>
      <c r="EH49" s="84"/>
      <c r="EI49" s="84"/>
      <c r="EJ49" s="84"/>
      <c r="EK49" s="84"/>
      <c r="EL49" s="84"/>
      <c r="EM49" s="84"/>
      <c r="EN49" s="84"/>
      <c r="EO49" s="84"/>
      <c r="EP49" s="84"/>
      <c r="EQ49" s="84"/>
      <c r="ER49" s="84"/>
      <c r="ES49" s="84"/>
      <c r="ET49" s="84"/>
      <c r="EU49" s="84"/>
      <c r="EV49" s="84"/>
      <c r="EW49" s="84"/>
      <c r="EX49" s="84"/>
      <c r="EY49" s="84"/>
      <c r="EZ49" s="84"/>
      <c r="FA49" s="84"/>
      <c r="FB49" s="84"/>
      <c r="FC49" s="84"/>
      <c r="FD49" s="84"/>
      <c r="FE49" s="84"/>
      <c r="FF49" s="84"/>
      <c r="FG49" s="84"/>
      <c r="FH49" s="84"/>
      <c r="FI49" s="84"/>
      <c r="FJ49" s="84"/>
      <c r="FK49" s="84"/>
      <c r="FL49" s="84"/>
      <c r="FM49" s="84"/>
      <c r="FN49" s="84"/>
      <c r="FO49" s="84"/>
      <c r="FP49" s="84"/>
      <c r="FQ49" s="84"/>
      <c r="FR49" s="84"/>
      <c r="FS49" s="84"/>
      <c r="FT49" s="84"/>
      <c r="FU49" s="84"/>
      <c r="FV49" s="84"/>
      <c r="FW49" s="84"/>
      <c r="FX49" s="84"/>
      <c r="FY49" s="84"/>
      <c r="FZ49" s="84"/>
      <c r="GA49" s="84"/>
      <c r="GB49" s="84"/>
      <c r="GC49" s="84"/>
      <c r="GD49" s="84"/>
      <c r="GE49" s="84"/>
      <c r="GF49" s="84"/>
    </row>
    <row r="50" spans="1:188" s="75" customFormat="1" x14ac:dyDescent="0.35">
      <c r="A50" s="137"/>
      <c r="B50" s="138" t="s">
        <v>42</v>
      </c>
      <c r="C50" s="139"/>
      <c r="D50" s="139">
        <v>4</v>
      </c>
      <c r="E50" s="163">
        <v>4</v>
      </c>
      <c r="F50" s="227"/>
      <c r="G50" s="228"/>
      <c r="H50" s="227"/>
      <c r="I50" s="228"/>
      <c r="J50" s="414"/>
      <c r="K50" s="143"/>
      <c r="L50" s="155"/>
      <c r="M50" s="155"/>
      <c r="N50" s="155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8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8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84"/>
      <c r="DH50" s="84"/>
      <c r="DI50" s="84"/>
      <c r="DJ50" s="84"/>
      <c r="DK50" s="84"/>
      <c r="DL50" s="84"/>
      <c r="DM50" s="84"/>
      <c r="DN50" s="84"/>
      <c r="DO50" s="84"/>
      <c r="DP50" s="84"/>
      <c r="DQ50" s="84"/>
      <c r="DR50" s="84"/>
      <c r="DS50" s="84"/>
      <c r="DT50" s="84"/>
      <c r="DU50" s="84"/>
      <c r="DV50" s="84"/>
      <c r="DW50" s="84"/>
      <c r="DX50" s="84"/>
      <c r="DY50" s="84"/>
      <c r="DZ50" s="84"/>
      <c r="EA50" s="84"/>
      <c r="EB50" s="84"/>
      <c r="EC50" s="84"/>
      <c r="ED50" s="84"/>
      <c r="EE50" s="84"/>
      <c r="EF50" s="84"/>
      <c r="EG50" s="84"/>
      <c r="EH50" s="84"/>
      <c r="EI50" s="84"/>
      <c r="EJ50" s="84"/>
      <c r="EK50" s="84"/>
      <c r="EL50" s="84"/>
      <c r="EM50" s="84"/>
      <c r="EN50" s="84"/>
      <c r="EO50" s="84"/>
      <c r="EP50" s="84"/>
      <c r="EQ50" s="84"/>
      <c r="ER50" s="84"/>
      <c r="ES50" s="84"/>
      <c r="ET50" s="84"/>
      <c r="EU50" s="84"/>
      <c r="EV50" s="84"/>
      <c r="EW50" s="84"/>
      <c r="EX50" s="84"/>
      <c r="EY50" s="84"/>
      <c r="EZ50" s="84"/>
      <c r="FA50" s="84"/>
      <c r="FB50" s="84"/>
      <c r="FC50" s="84"/>
      <c r="FD50" s="84"/>
      <c r="FE50" s="84"/>
      <c r="FF50" s="84"/>
      <c r="FG50" s="84"/>
      <c r="FH50" s="84"/>
      <c r="FI50" s="84"/>
      <c r="FJ50" s="84"/>
      <c r="FK50" s="84"/>
      <c r="FL50" s="84"/>
      <c r="FM50" s="84"/>
      <c r="FN50" s="84"/>
      <c r="FO50" s="84"/>
      <c r="FP50" s="84"/>
      <c r="FQ50" s="84"/>
      <c r="FR50" s="84"/>
      <c r="FS50" s="84"/>
      <c r="FT50" s="84"/>
      <c r="FU50" s="84"/>
      <c r="FV50" s="84"/>
      <c r="FW50" s="84"/>
      <c r="FX50" s="84"/>
      <c r="FY50" s="84"/>
      <c r="FZ50" s="84"/>
      <c r="GA50" s="84"/>
      <c r="GB50" s="84"/>
      <c r="GC50" s="84"/>
      <c r="GD50" s="84"/>
      <c r="GE50" s="84"/>
      <c r="GF50" s="84"/>
    </row>
    <row r="51" spans="1:188" s="75" customFormat="1" x14ac:dyDescent="0.35">
      <c r="A51" s="137"/>
      <c r="B51" s="138" t="s">
        <v>19</v>
      </c>
      <c r="C51" s="139"/>
      <c r="D51" s="139">
        <v>4</v>
      </c>
      <c r="E51" s="163">
        <v>4</v>
      </c>
      <c r="F51" s="227"/>
      <c r="G51" s="228"/>
      <c r="H51" s="227"/>
      <c r="I51" s="163"/>
      <c r="J51" s="230"/>
      <c r="K51" s="143"/>
      <c r="L51" s="155"/>
      <c r="M51" s="155"/>
      <c r="N51" s="155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8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8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84"/>
      <c r="DH51" s="84"/>
      <c r="DI51" s="84"/>
      <c r="DJ51" s="84"/>
      <c r="DK51" s="84"/>
      <c r="DL51" s="84"/>
      <c r="DM51" s="84"/>
      <c r="DN51" s="84"/>
      <c r="DO51" s="84"/>
      <c r="DP51" s="84"/>
      <c r="DQ51" s="84"/>
      <c r="DR51" s="84"/>
      <c r="DS51" s="84"/>
      <c r="DT51" s="84"/>
      <c r="DU51" s="84"/>
      <c r="DV51" s="84"/>
      <c r="DW51" s="84"/>
      <c r="DX51" s="84"/>
      <c r="DY51" s="84"/>
      <c r="DZ51" s="84"/>
      <c r="EA51" s="84"/>
      <c r="EB51" s="84"/>
      <c r="EC51" s="84"/>
      <c r="ED51" s="84"/>
      <c r="EE51" s="84"/>
      <c r="EF51" s="84"/>
      <c r="EG51" s="84"/>
      <c r="EH51" s="84"/>
      <c r="EI51" s="84"/>
      <c r="EJ51" s="84"/>
      <c r="EK51" s="84"/>
      <c r="EL51" s="84"/>
      <c r="EM51" s="84"/>
      <c r="EN51" s="84"/>
      <c r="EO51" s="84"/>
      <c r="EP51" s="84"/>
      <c r="EQ51" s="84"/>
      <c r="ER51" s="84"/>
      <c r="ES51" s="84"/>
      <c r="ET51" s="84"/>
      <c r="EU51" s="84"/>
      <c r="EV51" s="84"/>
      <c r="EW51" s="84"/>
      <c r="EX51" s="84"/>
      <c r="EY51" s="84"/>
      <c r="EZ51" s="84"/>
      <c r="FA51" s="84"/>
      <c r="FB51" s="84"/>
      <c r="FC51" s="84"/>
      <c r="FD51" s="84"/>
      <c r="FE51" s="84"/>
      <c r="FF51" s="84"/>
      <c r="FG51" s="84"/>
      <c r="FH51" s="84"/>
      <c r="FI51" s="84"/>
      <c r="FJ51" s="84"/>
      <c r="FK51" s="84"/>
      <c r="FL51" s="84"/>
      <c r="FM51" s="84"/>
      <c r="FN51" s="84"/>
      <c r="FO51" s="84"/>
      <c r="FP51" s="84"/>
      <c r="FQ51" s="84"/>
      <c r="FR51" s="84"/>
      <c r="FS51" s="84"/>
      <c r="FT51" s="84"/>
      <c r="FU51" s="84"/>
      <c r="FV51" s="84"/>
      <c r="FW51" s="84"/>
      <c r="FX51" s="84"/>
      <c r="FY51" s="84"/>
      <c r="FZ51" s="84"/>
      <c r="GA51" s="84"/>
      <c r="GB51" s="84"/>
      <c r="GC51" s="84"/>
      <c r="GD51" s="84"/>
      <c r="GE51" s="84"/>
      <c r="GF51" s="84"/>
    </row>
    <row r="52" spans="1:188" s="75" customFormat="1" x14ac:dyDescent="0.35">
      <c r="A52" s="137"/>
      <c r="B52" s="138" t="s">
        <v>37</v>
      </c>
      <c r="C52" s="139"/>
      <c r="D52" s="139">
        <v>10.199999999999999</v>
      </c>
      <c r="E52" s="163">
        <v>8.6</v>
      </c>
      <c r="F52" s="227"/>
      <c r="G52" s="228"/>
      <c r="H52" s="227"/>
      <c r="I52" s="163"/>
      <c r="J52" s="230"/>
      <c r="K52" s="143"/>
      <c r="L52" s="155"/>
      <c r="M52" s="155"/>
      <c r="N52" s="155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8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8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84"/>
      <c r="DH52" s="84"/>
      <c r="DI52" s="84"/>
      <c r="DJ52" s="84"/>
      <c r="DK52" s="84"/>
      <c r="DL52" s="84"/>
      <c r="DM52" s="84"/>
      <c r="DN52" s="84"/>
      <c r="DO52" s="84"/>
      <c r="DP52" s="84"/>
      <c r="DQ52" s="84"/>
      <c r="DR52" s="84"/>
      <c r="DS52" s="84"/>
      <c r="DT52" s="84"/>
      <c r="DU52" s="84"/>
      <c r="DV52" s="84"/>
      <c r="DW52" s="84"/>
      <c r="DX52" s="84"/>
      <c r="DY52" s="84"/>
      <c r="DZ52" s="84"/>
      <c r="EA52" s="84"/>
      <c r="EB52" s="84"/>
      <c r="EC52" s="84"/>
      <c r="ED52" s="84"/>
      <c r="EE52" s="84"/>
      <c r="EF52" s="84"/>
      <c r="EG52" s="84"/>
      <c r="EH52" s="84"/>
      <c r="EI52" s="84"/>
      <c r="EJ52" s="84"/>
      <c r="EK52" s="84"/>
      <c r="EL52" s="84"/>
      <c r="EM52" s="84"/>
      <c r="EN52" s="84"/>
      <c r="EO52" s="84"/>
      <c r="EP52" s="84"/>
      <c r="EQ52" s="84"/>
      <c r="ER52" s="84"/>
      <c r="ES52" s="84"/>
      <c r="ET52" s="84"/>
      <c r="EU52" s="84"/>
      <c r="EV52" s="84"/>
      <c r="EW52" s="84"/>
      <c r="EX52" s="84"/>
      <c r="EY52" s="84"/>
      <c r="EZ52" s="84"/>
      <c r="FA52" s="84"/>
      <c r="FB52" s="84"/>
      <c r="FC52" s="84"/>
      <c r="FD52" s="84"/>
      <c r="FE52" s="84"/>
      <c r="FF52" s="84"/>
      <c r="FG52" s="84"/>
      <c r="FH52" s="84"/>
      <c r="FI52" s="84"/>
      <c r="FJ52" s="84"/>
      <c r="FK52" s="84"/>
      <c r="FL52" s="84"/>
      <c r="FM52" s="84"/>
      <c r="FN52" s="84"/>
      <c r="FO52" s="84"/>
      <c r="FP52" s="84"/>
      <c r="FQ52" s="84"/>
      <c r="FR52" s="84"/>
      <c r="FS52" s="84"/>
      <c r="FT52" s="84"/>
      <c r="FU52" s="84"/>
      <c r="FV52" s="84"/>
      <c r="FW52" s="84"/>
      <c r="FX52" s="84"/>
      <c r="FY52" s="84"/>
      <c r="FZ52" s="84"/>
      <c r="GA52" s="84"/>
      <c r="GB52" s="84"/>
      <c r="GC52" s="84"/>
      <c r="GD52" s="84"/>
      <c r="GE52" s="84"/>
      <c r="GF52" s="84"/>
    </row>
    <row r="53" spans="1:188" s="75" customFormat="1" x14ac:dyDescent="0.35">
      <c r="A53" s="137"/>
      <c r="B53" s="138" t="s">
        <v>104</v>
      </c>
      <c r="C53" s="139"/>
      <c r="D53" s="139">
        <v>2</v>
      </c>
      <c r="E53" s="163">
        <v>2</v>
      </c>
      <c r="F53" s="227"/>
      <c r="G53" s="228"/>
      <c r="H53" s="227"/>
      <c r="I53" s="163"/>
      <c r="J53" s="230"/>
      <c r="K53" s="143"/>
      <c r="L53" s="155"/>
      <c r="M53" s="155"/>
      <c r="N53" s="155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8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8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8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84"/>
      <c r="DH53" s="84"/>
      <c r="DI53" s="84"/>
      <c r="DJ53" s="84"/>
      <c r="DK53" s="84"/>
      <c r="DL53" s="84"/>
      <c r="DM53" s="84"/>
      <c r="DN53" s="84"/>
      <c r="DO53" s="84"/>
      <c r="DP53" s="84"/>
      <c r="DQ53" s="84"/>
      <c r="DR53" s="84"/>
      <c r="DS53" s="84"/>
      <c r="DT53" s="84"/>
      <c r="DU53" s="84"/>
      <c r="DV53" s="84"/>
      <c r="DW53" s="84"/>
      <c r="DX53" s="84"/>
      <c r="DY53" s="84"/>
      <c r="DZ53" s="84"/>
      <c r="EA53" s="84"/>
      <c r="EB53" s="84"/>
      <c r="EC53" s="84"/>
      <c r="ED53" s="84"/>
      <c r="EE53" s="84"/>
      <c r="EF53" s="84"/>
      <c r="EG53" s="84"/>
      <c r="EH53" s="84"/>
      <c r="EI53" s="84"/>
      <c r="EJ53" s="84"/>
      <c r="EK53" s="84"/>
      <c r="EL53" s="84"/>
      <c r="EM53" s="84"/>
      <c r="EN53" s="84"/>
      <c r="EO53" s="84"/>
      <c r="EP53" s="84"/>
      <c r="EQ53" s="84"/>
      <c r="ER53" s="84"/>
      <c r="ES53" s="84"/>
      <c r="ET53" s="84"/>
      <c r="EU53" s="84"/>
      <c r="EV53" s="84"/>
      <c r="EW53" s="84"/>
      <c r="EX53" s="84"/>
      <c r="EY53" s="84"/>
      <c r="EZ53" s="84"/>
      <c r="FA53" s="84"/>
      <c r="FB53" s="84"/>
      <c r="FC53" s="84"/>
      <c r="FD53" s="84"/>
      <c r="FE53" s="84"/>
      <c r="FF53" s="84"/>
      <c r="FG53" s="84"/>
      <c r="FH53" s="84"/>
      <c r="FI53" s="84"/>
      <c r="FJ53" s="84"/>
      <c r="FK53" s="84"/>
      <c r="FL53" s="84"/>
      <c r="FM53" s="84"/>
      <c r="FN53" s="84"/>
      <c r="FO53" s="84"/>
      <c r="FP53" s="84"/>
      <c r="FQ53" s="84"/>
      <c r="FR53" s="84"/>
      <c r="FS53" s="84"/>
      <c r="FT53" s="84"/>
      <c r="FU53" s="84"/>
      <c r="FV53" s="84"/>
      <c r="FW53" s="84"/>
      <c r="FX53" s="84"/>
      <c r="FY53" s="84"/>
      <c r="FZ53" s="84"/>
      <c r="GA53" s="84"/>
      <c r="GB53" s="84"/>
      <c r="GC53" s="84"/>
      <c r="GD53" s="84"/>
      <c r="GE53" s="84"/>
      <c r="GF53" s="84"/>
    </row>
    <row r="54" spans="1:188" s="75" customFormat="1" x14ac:dyDescent="0.35">
      <c r="A54" s="137"/>
      <c r="B54" s="138" t="s">
        <v>21</v>
      </c>
      <c r="C54" s="139"/>
      <c r="D54" s="139">
        <v>0.3</v>
      </c>
      <c r="E54" s="163">
        <v>0.3</v>
      </c>
      <c r="F54" s="227"/>
      <c r="G54" s="228"/>
      <c r="H54" s="227"/>
      <c r="I54" s="163"/>
      <c r="J54" s="230"/>
      <c r="K54" s="143"/>
      <c r="L54" s="155"/>
      <c r="M54" s="155"/>
      <c r="N54" s="155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8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8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8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8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84"/>
      <c r="DH54" s="84"/>
      <c r="DI54" s="84"/>
      <c r="DJ54" s="84"/>
      <c r="DK54" s="84"/>
      <c r="DL54" s="84"/>
      <c r="DM54" s="84"/>
      <c r="DN54" s="84"/>
      <c r="DO54" s="84"/>
      <c r="DP54" s="84"/>
      <c r="DQ54" s="84"/>
      <c r="DR54" s="84"/>
      <c r="DS54" s="84"/>
      <c r="DT54" s="84"/>
      <c r="DU54" s="84"/>
      <c r="DV54" s="84"/>
      <c r="DW54" s="84"/>
      <c r="DX54" s="84"/>
      <c r="DY54" s="84"/>
      <c r="DZ54" s="84"/>
      <c r="EA54" s="84"/>
      <c r="EB54" s="84"/>
      <c r="EC54" s="84"/>
      <c r="ED54" s="84"/>
      <c r="EE54" s="84"/>
      <c r="EF54" s="84"/>
      <c r="EG54" s="84"/>
      <c r="EH54" s="84"/>
      <c r="EI54" s="84"/>
      <c r="EJ54" s="84"/>
      <c r="EK54" s="84"/>
      <c r="EL54" s="84"/>
      <c r="EM54" s="84"/>
      <c r="EN54" s="84"/>
      <c r="EO54" s="84"/>
      <c r="EP54" s="84"/>
      <c r="EQ54" s="84"/>
      <c r="ER54" s="84"/>
      <c r="ES54" s="84"/>
      <c r="ET54" s="84"/>
      <c r="EU54" s="84"/>
      <c r="EV54" s="84"/>
      <c r="EW54" s="84"/>
      <c r="EX54" s="84"/>
      <c r="EY54" s="84"/>
      <c r="EZ54" s="84"/>
      <c r="FA54" s="84"/>
      <c r="FB54" s="84"/>
      <c r="FC54" s="84"/>
      <c r="FD54" s="84"/>
      <c r="FE54" s="84"/>
      <c r="FF54" s="84"/>
      <c r="FG54" s="84"/>
      <c r="FH54" s="84"/>
      <c r="FI54" s="84"/>
      <c r="FJ54" s="84"/>
      <c r="FK54" s="84"/>
      <c r="FL54" s="84"/>
      <c r="FM54" s="84"/>
      <c r="FN54" s="84"/>
      <c r="FO54" s="84"/>
      <c r="FP54" s="84"/>
      <c r="FQ54" s="84"/>
      <c r="FR54" s="84"/>
      <c r="FS54" s="84"/>
      <c r="FT54" s="84"/>
      <c r="FU54" s="84"/>
      <c r="FV54" s="84"/>
      <c r="FW54" s="84"/>
      <c r="FX54" s="84"/>
      <c r="FY54" s="84"/>
      <c r="FZ54" s="84"/>
      <c r="GA54" s="84"/>
      <c r="GB54" s="84"/>
      <c r="GC54" s="84"/>
      <c r="GD54" s="84"/>
      <c r="GE54" s="84"/>
      <c r="GF54" s="84"/>
    </row>
    <row r="55" spans="1:188" s="75" customFormat="1" x14ac:dyDescent="0.35">
      <c r="A55" s="137"/>
      <c r="B55" s="138" t="s">
        <v>45</v>
      </c>
      <c r="C55" s="139"/>
      <c r="D55" s="139"/>
      <c r="E55" s="163">
        <v>53</v>
      </c>
      <c r="F55" s="227"/>
      <c r="G55" s="228"/>
      <c r="H55" s="227"/>
      <c r="I55" s="163"/>
      <c r="J55" s="230"/>
      <c r="K55" s="143"/>
      <c r="L55" s="155"/>
      <c r="M55" s="155"/>
      <c r="N55" s="155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8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8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84"/>
      <c r="DH55" s="84"/>
      <c r="DI55" s="84"/>
      <c r="DJ55" s="84"/>
      <c r="DK55" s="84"/>
      <c r="DL55" s="84"/>
      <c r="DM55" s="84"/>
      <c r="DN55" s="84"/>
      <c r="DO55" s="84"/>
      <c r="DP55" s="84"/>
      <c r="DQ55" s="84"/>
      <c r="DR55" s="84"/>
      <c r="DS55" s="84"/>
      <c r="DT55" s="84"/>
      <c r="DU55" s="84"/>
      <c r="DV55" s="84"/>
      <c r="DW55" s="84"/>
      <c r="DX55" s="84"/>
      <c r="DY55" s="84"/>
      <c r="DZ55" s="84"/>
      <c r="EA55" s="84"/>
      <c r="EB55" s="84"/>
      <c r="EC55" s="84"/>
      <c r="ED55" s="84"/>
      <c r="EE55" s="84"/>
      <c r="EF55" s="84"/>
      <c r="EG55" s="84"/>
      <c r="EH55" s="84"/>
      <c r="EI55" s="84"/>
      <c r="EJ55" s="84"/>
      <c r="EK55" s="84"/>
      <c r="EL55" s="84"/>
      <c r="EM55" s="84"/>
      <c r="EN55" s="84"/>
      <c r="EO55" s="84"/>
      <c r="EP55" s="84"/>
      <c r="EQ55" s="84"/>
      <c r="ER55" s="84"/>
      <c r="ES55" s="84"/>
      <c r="ET55" s="84"/>
      <c r="EU55" s="84"/>
      <c r="EV55" s="84"/>
      <c r="EW55" s="84"/>
      <c r="EX55" s="84"/>
      <c r="EY55" s="84"/>
      <c r="EZ55" s="84"/>
      <c r="FA55" s="84"/>
      <c r="FB55" s="84"/>
      <c r="FC55" s="84"/>
      <c r="FD55" s="84"/>
      <c r="FE55" s="84"/>
      <c r="FF55" s="84"/>
      <c r="FG55" s="84"/>
      <c r="FH55" s="84"/>
      <c r="FI55" s="84"/>
      <c r="FJ55" s="84"/>
      <c r="FK55" s="84"/>
      <c r="FL55" s="84"/>
      <c r="FM55" s="84"/>
      <c r="FN55" s="84"/>
      <c r="FO55" s="84"/>
      <c r="FP55" s="84"/>
      <c r="FQ55" s="84"/>
      <c r="FR55" s="84"/>
      <c r="FS55" s="84"/>
      <c r="FT55" s="84"/>
      <c r="FU55" s="84"/>
      <c r="FV55" s="84"/>
      <c r="FW55" s="84"/>
      <c r="FX55" s="84"/>
      <c r="FY55" s="84"/>
      <c r="FZ55" s="84"/>
      <c r="GA55" s="84"/>
      <c r="GB55" s="84"/>
      <c r="GC55" s="84"/>
      <c r="GD55" s="84"/>
      <c r="GE55" s="84"/>
      <c r="GF55" s="84"/>
    </row>
    <row r="56" spans="1:188" s="75" customFormat="1" x14ac:dyDescent="0.35">
      <c r="A56" s="137"/>
      <c r="B56" s="138" t="s">
        <v>38</v>
      </c>
      <c r="C56" s="139"/>
      <c r="D56" s="139">
        <v>1</v>
      </c>
      <c r="E56" s="163">
        <v>1</v>
      </c>
      <c r="F56" s="227"/>
      <c r="G56" s="228"/>
      <c r="H56" s="227"/>
      <c r="I56" s="163"/>
      <c r="J56" s="230"/>
      <c r="K56" s="143"/>
      <c r="L56" s="155"/>
      <c r="M56" s="155"/>
      <c r="N56" s="155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8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8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8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8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84"/>
      <c r="DH56" s="84"/>
      <c r="DI56" s="84"/>
      <c r="DJ56" s="84"/>
      <c r="DK56" s="84"/>
      <c r="DL56" s="84"/>
      <c r="DM56" s="84"/>
      <c r="DN56" s="84"/>
      <c r="DO56" s="84"/>
      <c r="DP56" s="84"/>
      <c r="DQ56" s="84"/>
      <c r="DR56" s="84"/>
      <c r="DS56" s="84"/>
      <c r="DT56" s="84"/>
      <c r="DU56" s="84"/>
      <c r="DV56" s="84"/>
      <c r="DW56" s="84"/>
      <c r="DX56" s="84"/>
      <c r="DY56" s="84"/>
      <c r="DZ56" s="84"/>
      <c r="EA56" s="84"/>
      <c r="EB56" s="84"/>
      <c r="EC56" s="84"/>
      <c r="ED56" s="84"/>
      <c r="EE56" s="84"/>
      <c r="EF56" s="84"/>
      <c r="EG56" s="84"/>
      <c r="EH56" s="84"/>
      <c r="EI56" s="84"/>
      <c r="EJ56" s="84"/>
      <c r="EK56" s="84"/>
      <c r="EL56" s="84"/>
      <c r="EM56" s="84"/>
      <c r="EN56" s="84"/>
      <c r="EO56" s="84"/>
      <c r="EP56" s="84"/>
      <c r="EQ56" s="84"/>
      <c r="ER56" s="84"/>
      <c r="ES56" s="84"/>
      <c r="ET56" s="84"/>
      <c r="EU56" s="84"/>
      <c r="EV56" s="84"/>
      <c r="EW56" s="84"/>
      <c r="EX56" s="84"/>
      <c r="EY56" s="84"/>
      <c r="EZ56" s="84"/>
      <c r="FA56" s="84"/>
      <c r="FB56" s="84"/>
      <c r="FC56" s="84"/>
      <c r="FD56" s="84"/>
      <c r="FE56" s="84"/>
      <c r="FF56" s="84"/>
      <c r="FG56" s="84"/>
      <c r="FH56" s="84"/>
      <c r="FI56" s="84"/>
      <c r="FJ56" s="84"/>
      <c r="FK56" s="84"/>
      <c r="FL56" s="84"/>
      <c r="FM56" s="84"/>
      <c r="FN56" s="84"/>
      <c r="FO56" s="84"/>
      <c r="FP56" s="84"/>
      <c r="FQ56" s="84"/>
      <c r="FR56" s="84"/>
      <c r="FS56" s="84"/>
      <c r="FT56" s="84"/>
      <c r="FU56" s="84"/>
      <c r="FV56" s="84"/>
      <c r="FW56" s="84"/>
      <c r="FX56" s="84"/>
      <c r="FY56" s="84"/>
      <c r="FZ56" s="84"/>
      <c r="GA56" s="84"/>
      <c r="GB56" s="84"/>
      <c r="GC56" s="84"/>
      <c r="GD56" s="84"/>
      <c r="GE56" s="84"/>
      <c r="GF56" s="84"/>
    </row>
    <row r="57" spans="1:188" s="75" customFormat="1" x14ac:dyDescent="0.35">
      <c r="A57" s="137"/>
      <c r="B57" s="138" t="s">
        <v>246</v>
      </c>
      <c r="C57" s="160"/>
      <c r="D57" s="159"/>
      <c r="E57" s="158">
        <v>5</v>
      </c>
      <c r="F57" s="140"/>
      <c r="G57" s="141"/>
      <c r="H57" s="140"/>
      <c r="I57" s="142"/>
      <c r="J57" s="204"/>
      <c r="K57" s="143"/>
      <c r="L57" s="155"/>
      <c r="M57" s="155"/>
      <c r="N57" s="155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8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8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8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8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84"/>
      <c r="DH57" s="84"/>
      <c r="DI57" s="84"/>
      <c r="DJ57" s="84"/>
      <c r="DK57" s="84"/>
      <c r="DL57" s="84"/>
      <c r="DM57" s="84"/>
      <c r="DN57" s="84"/>
      <c r="DO57" s="84"/>
      <c r="DP57" s="84"/>
      <c r="DQ57" s="84"/>
      <c r="DR57" s="84"/>
      <c r="DS57" s="84"/>
      <c r="DT57" s="84"/>
      <c r="DU57" s="84"/>
      <c r="DV57" s="84"/>
      <c r="DW57" s="84"/>
      <c r="DX57" s="84"/>
      <c r="DY57" s="84"/>
      <c r="DZ57" s="84"/>
      <c r="EA57" s="84"/>
      <c r="EB57" s="84"/>
      <c r="EC57" s="84"/>
      <c r="ED57" s="84"/>
      <c r="EE57" s="84"/>
      <c r="EF57" s="84"/>
      <c r="EG57" s="84"/>
      <c r="EH57" s="84"/>
      <c r="EI57" s="84"/>
      <c r="EJ57" s="84"/>
      <c r="EK57" s="84"/>
      <c r="EL57" s="84"/>
      <c r="EM57" s="84"/>
      <c r="EN57" s="84"/>
      <c r="EO57" s="84"/>
      <c r="EP57" s="84"/>
      <c r="EQ57" s="84"/>
      <c r="ER57" s="84"/>
      <c r="ES57" s="84"/>
      <c r="ET57" s="84"/>
      <c r="EU57" s="84"/>
      <c r="EV57" s="84"/>
      <c r="EW57" s="84"/>
      <c r="EX57" s="84"/>
      <c r="EY57" s="84"/>
      <c r="EZ57" s="84"/>
      <c r="FA57" s="84"/>
      <c r="FB57" s="84"/>
      <c r="FC57" s="84"/>
      <c r="FD57" s="84"/>
      <c r="FE57" s="84"/>
      <c r="FF57" s="84"/>
      <c r="FG57" s="84"/>
      <c r="FH57" s="84"/>
      <c r="FI57" s="84"/>
      <c r="FJ57" s="84"/>
      <c r="FK57" s="84"/>
      <c r="FL57" s="84"/>
      <c r="FM57" s="84"/>
      <c r="FN57" s="84"/>
      <c r="FO57" s="84"/>
      <c r="FP57" s="84"/>
      <c r="FQ57" s="84"/>
      <c r="FR57" s="84"/>
      <c r="FS57" s="84"/>
      <c r="FT57" s="84"/>
      <c r="FU57" s="84"/>
      <c r="FV57" s="84"/>
      <c r="FW57" s="84"/>
      <c r="FX57" s="84"/>
      <c r="FY57" s="84"/>
      <c r="FZ57" s="84"/>
      <c r="GA57" s="84"/>
      <c r="GB57" s="84"/>
      <c r="GC57" s="84"/>
      <c r="GD57" s="84"/>
      <c r="GE57" s="84"/>
      <c r="GF57" s="84"/>
    </row>
    <row r="58" spans="1:188" s="75" customFormat="1" x14ac:dyDescent="0.35">
      <c r="A58" s="137"/>
      <c r="B58" s="138" t="s">
        <v>56</v>
      </c>
      <c r="C58" s="160"/>
      <c r="D58" s="159">
        <v>4.5</v>
      </c>
      <c r="E58" s="158">
        <v>4.5</v>
      </c>
      <c r="F58" s="140"/>
      <c r="G58" s="141"/>
      <c r="H58" s="140"/>
      <c r="I58" s="142"/>
      <c r="J58" s="204"/>
      <c r="K58" s="143"/>
      <c r="L58" s="155"/>
      <c r="M58" s="155"/>
      <c r="N58" s="155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8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8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84"/>
      <c r="DH58" s="84"/>
      <c r="DI58" s="84"/>
      <c r="DJ58" s="84"/>
      <c r="DK58" s="84"/>
      <c r="DL58" s="84"/>
      <c r="DM58" s="84"/>
      <c r="DN58" s="84"/>
      <c r="DO58" s="84"/>
      <c r="DP58" s="84"/>
      <c r="DQ58" s="84"/>
      <c r="DR58" s="84"/>
      <c r="DS58" s="84"/>
      <c r="DT58" s="84"/>
      <c r="DU58" s="84"/>
      <c r="DV58" s="84"/>
      <c r="DW58" s="84"/>
      <c r="DX58" s="84"/>
      <c r="DY58" s="84"/>
      <c r="DZ58" s="84"/>
      <c r="EA58" s="84"/>
      <c r="EB58" s="84"/>
      <c r="EC58" s="84"/>
      <c r="ED58" s="84"/>
      <c r="EE58" s="84"/>
      <c r="EF58" s="84"/>
      <c r="EG58" s="84"/>
      <c r="EH58" s="84"/>
      <c r="EI58" s="84"/>
      <c r="EJ58" s="84"/>
      <c r="EK58" s="84"/>
      <c r="EL58" s="84"/>
      <c r="EM58" s="84"/>
      <c r="EN58" s="84"/>
      <c r="EO58" s="84"/>
      <c r="EP58" s="84"/>
      <c r="EQ58" s="84"/>
      <c r="ER58" s="84"/>
      <c r="ES58" s="84"/>
      <c r="ET58" s="84"/>
      <c r="EU58" s="84"/>
      <c r="EV58" s="84"/>
      <c r="EW58" s="84"/>
      <c r="EX58" s="84"/>
      <c r="EY58" s="84"/>
      <c r="EZ58" s="84"/>
      <c r="FA58" s="84"/>
      <c r="FB58" s="84"/>
      <c r="FC58" s="84"/>
      <c r="FD58" s="84"/>
      <c r="FE58" s="84"/>
      <c r="FF58" s="84"/>
      <c r="FG58" s="84"/>
      <c r="FH58" s="84"/>
      <c r="FI58" s="84"/>
      <c r="FJ58" s="84"/>
      <c r="FK58" s="84"/>
      <c r="FL58" s="84"/>
      <c r="FM58" s="84"/>
      <c r="FN58" s="84"/>
      <c r="FO58" s="84"/>
      <c r="FP58" s="84"/>
      <c r="FQ58" s="84"/>
      <c r="FR58" s="84"/>
      <c r="FS58" s="84"/>
      <c r="FT58" s="84"/>
      <c r="FU58" s="84"/>
      <c r="FV58" s="84"/>
      <c r="FW58" s="84"/>
      <c r="FX58" s="84"/>
      <c r="FY58" s="84"/>
      <c r="FZ58" s="84"/>
      <c r="GA58" s="84"/>
      <c r="GB58" s="84"/>
      <c r="GC58" s="84"/>
      <c r="GD58" s="84"/>
      <c r="GE58" s="84"/>
      <c r="GF58" s="84"/>
    </row>
    <row r="59" spans="1:188" s="75" customFormat="1" x14ac:dyDescent="0.35">
      <c r="A59" s="137"/>
      <c r="B59" s="138" t="s">
        <v>38</v>
      </c>
      <c r="C59" s="160"/>
      <c r="D59" s="159">
        <v>0.2</v>
      </c>
      <c r="E59" s="158">
        <v>0.2</v>
      </c>
      <c r="F59" s="140"/>
      <c r="G59" s="141"/>
      <c r="H59" s="140"/>
      <c r="I59" s="142"/>
      <c r="J59" s="204"/>
      <c r="K59" s="143"/>
      <c r="L59" s="155"/>
      <c r="M59" s="155"/>
      <c r="N59" s="155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8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8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  <c r="EV59" s="84"/>
      <c r="EW59" s="84"/>
      <c r="EX59" s="84"/>
      <c r="EY59" s="84"/>
      <c r="EZ59" s="84"/>
      <c r="FA59" s="84"/>
      <c r="FB59" s="84"/>
      <c r="FC59" s="84"/>
      <c r="FD59" s="84"/>
      <c r="FE59" s="84"/>
      <c r="FF59" s="84"/>
      <c r="FG59" s="84"/>
      <c r="FH59" s="84"/>
      <c r="FI59" s="84"/>
      <c r="FJ59" s="84"/>
      <c r="FK59" s="84"/>
      <c r="FL59" s="84"/>
      <c r="FM59" s="84"/>
      <c r="FN59" s="84"/>
      <c r="FO59" s="84"/>
      <c r="FP59" s="84"/>
      <c r="FQ59" s="84"/>
      <c r="FR59" s="84"/>
      <c r="FS59" s="84"/>
      <c r="FT59" s="84"/>
      <c r="FU59" s="84"/>
      <c r="FV59" s="84"/>
      <c r="FW59" s="84"/>
      <c r="FX59" s="84"/>
      <c r="FY59" s="84"/>
      <c r="FZ59" s="84"/>
      <c r="GA59" s="84"/>
      <c r="GB59" s="84"/>
      <c r="GC59" s="84"/>
      <c r="GD59" s="84"/>
      <c r="GE59" s="84"/>
      <c r="GF59" s="84"/>
    </row>
    <row r="60" spans="1:188" s="75" customFormat="1" x14ac:dyDescent="0.35">
      <c r="A60" s="137"/>
      <c r="B60" s="138" t="s">
        <v>47</v>
      </c>
      <c r="C60" s="160"/>
      <c r="D60" s="159">
        <v>0.2</v>
      </c>
      <c r="E60" s="158">
        <v>0.2</v>
      </c>
      <c r="F60" s="140"/>
      <c r="G60" s="141"/>
      <c r="H60" s="140"/>
      <c r="I60" s="142"/>
      <c r="J60" s="204"/>
      <c r="K60" s="143"/>
      <c r="L60" s="155"/>
      <c r="M60" s="155"/>
      <c r="N60" s="155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8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8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8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8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84"/>
      <c r="DH60" s="84"/>
      <c r="DI60" s="84"/>
      <c r="DJ60" s="84"/>
      <c r="DK60" s="84"/>
      <c r="DL60" s="84"/>
      <c r="DM60" s="84"/>
      <c r="DN60" s="84"/>
      <c r="DO60" s="84"/>
      <c r="DP60" s="84"/>
      <c r="DQ60" s="84"/>
      <c r="DR60" s="84"/>
      <c r="DS60" s="84"/>
      <c r="DT60" s="84"/>
      <c r="DU60" s="84"/>
      <c r="DV60" s="84"/>
      <c r="DW60" s="84"/>
      <c r="DX60" s="84"/>
      <c r="DY60" s="84"/>
      <c r="DZ60" s="84"/>
      <c r="EA60" s="84"/>
      <c r="EB60" s="84"/>
      <c r="EC60" s="84"/>
      <c r="ED60" s="84"/>
      <c r="EE60" s="84"/>
      <c r="EF60" s="84"/>
      <c r="EG60" s="84"/>
      <c r="EH60" s="84"/>
      <c r="EI60" s="84"/>
      <c r="EJ60" s="84"/>
      <c r="EK60" s="84"/>
      <c r="EL60" s="84"/>
      <c r="EM60" s="84"/>
      <c r="EN60" s="84"/>
      <c r="EO60" s="84"/>
      <c r="EP60" s="84"/>
      <c r="EQ60" s="84"/>
      <c r="ER60" s="84"/>
      <c r="ES60" s="84"/>
      <c r="ET60" s="84"/>
      <c r="EU60" s="84"/>
      <c r="EV60" s="84"/>
      <c r="EW60" s="84"/>
      <c r="EX60" s="84"/>
      <c r="EY60" s="84"/>
      <c r="EZ60" s="84"/>
      <c r="FA60" s="84"/>
      <c r="FB60" s="84"/>
      <c r="FC60" s="84"/>
      <c r="FD60" s="84"/>
      <c r="FE60" s="84"/>
      <c r="FF60" s="84"/>
      <c r="FG60" s="84"/>
      <c r="FH60" s="84"/>
      <c r="FI60" s="84"/>
      <c r="FJ60" s="84"/>
      <c r="FK60" s="84"/>
      <c r="FL60" s="84"/>
      <c r="FM60" s="84"/>
      <c r="FN60" s="84"/>
      <c r="FO60" s="84"/>
      <c r="FP60" s="84"/>
      <c r="FQ60" s="84"/>
      <c r="FR60" s="84"/>
      <c r="FS60" s="84"/>
      <c r="FT60" s="84"/>
      <c r="FU60" s="84"/>
      <c r="FV60" s="84"/>
      <c r="FW60" s="84"/>
      <c r="FX60" s="84"/>
      <c r="FY60" s="84"/>
      <c r="FZ60" s="84"/>
      <c r="GA60" s="84"/>
      <c r="GB60" s="84"/>
      <c r="GC60" s="84"/>
      <c r="GD60" s="84"/>
      <c r="GE60" s="84"/>
      <c r="GF60" s="84"/>
    </row>
    <row r="61" spans="1:188" s="75" customFormat="1" x14ac:dyDescent="0.35">
      <c r="A61" s="137"/>
      <c r="B61" s="138" t="s">
        <v>206</v>
      </c>
      <c r="C61" s="160"/>
      <c r="D61" s="159">
        <v>0.38</v>
      </c>
      <c r="E61" s="158">
        <v>0.3</v>
      </c>
      <c r="F61" s="140"/>
      <c r="G61" s="141"/>
      <c r="H61" s="140"/>
      <c r="I61" s="142"/>
      <c r="J61" s="204"/>
      <c r="K61" s="143"/>
      <c r="L61" s="155"/>
      <c r="M61" s="155"/>
      <c r="N61" s="155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8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8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84"/>
      <c r="DH61" s="84"/>
      <c r="DI61" s="84"/>
      <c r="DJ61" s="84"/>
      <c r="DK61" s="84"/>
      <c r="DL61" s="84"/>
      <c r="DM61" s="84"/>
      <c r="DN61" s="84"/>
      <c r="DO61" s="84"/>
      <c r="DP61" s="84"/>
      <c r="DQ61" s="84"/>
      <c r="DR61" s="84"/>
      <c r="DS61" s="84"/>
      <c r="DT61" s="84"/>
      <c r="DU61" s="84"/>
      <c r="DV61" s="84"/>
      <c r="DW61" s="84"/>
      <c r="DX61" s="84"/>
      <c r="DY61" s="84"/>
      <c r="DZ61" s="84"/>
      <c r="EA61" s="84"/>
      <c r="EB61" s="84"/>
      <c r="EC61" s="84"/>
      <c r="ED61" s="84"/>
      <c r="EE61" s="84"/>
      <c r="EF61" s="84"/>
      <c r="EG61" s="84"/>
      <c r="EH61" s="84"/>
      <c r="EI61" s="84"/>
      <c r="EJ61" s="84"/>
      <c r="EK61" s="84"/>
      <c r="EL61" s="84"/>
      <c r="EM61" s="84"/>
      <c r="EN61" s="84"/>
      <c r="EO61" s="84"/>
      <c r="EP61" s="84"/>
      <c r="EQ61" s="84"/>
      <c r="ER61" s="84"/>
      <c r="ES61" s="84"/>
      <c r="ET61" s="84"/>
      <c r="EU61" s="84"/>
      <c r="EV61" s="84"/>
      <c r="EW61" s="84"/>
      <c r="EX61" s="84"/>
      <c r="EY61" s="84"/>
      <c r="EZ61" s="84"/>
      <c r="FA61" s="84"/>
      <c r="FB61" s="84"/>
      <c r="FC61" s="84"/>
      <c r="FD61" s="84"/>
      <c r="FE61" s="84"/>
      <c r="FF61" s="84"/>
      <c r="FG61" s="84"/>
      <c r="FH61" s="84"/>
      <c r="FI61" s="84"/>
      <c r="FJ61" s="84"/>
      <c r="FK61" s="84"/>
      <c r="FL61" s="84"/>
      <c r="FM61" s="84"/>
      <c r="FN61" s="84"/>
      <c r="FO61" s="84"/>
      <c r="FP61" s="84"/>
      <c r="FQ61" s="84"/>
      <c r="FR61" s="84"/>
      <c r="FS61" s="84"/>
      <c r="FT61" s="84"/>
      <c r="FU61" s="84"/>
      <c r="FV61" s="84"/>
      <c r="FW61" s="84"/>
      <c r="FX61" s="84"/>
      <c r="FY61" s="84"/>
      <c r="FZ61" s="84"/>
      <c r="GA61" s="84"/>
      <c r="GB61" s="84"/>
      <c r="GC61" s="84"/>
      <c r="GD61" s="84"/>
      <c r="GE61" s="84"/>
      <c r="GF61" s="84"/>
    </row>
    <row r="62" spans="1:188" s="75" customFormat="1" x14ac:dyDescent="0.35">
      <c r="A62" s="137"/>
      <c r="B62" s="138" t="s">
        <v>37</v>
      </c>
      <c r="C62" s="160"/>
      <c r="D62" s="159">
        <v>0.12</v>
      </c>
      <c r="E62" s="158">
        <v>0.1</v>
      </c>
      <c r="F62" s="140"/>
      <c r="G62" s="141"/>
      <c r="H62" s="140"/>
      <c r="I62" s="142"/>
      <c r="J62" s="204"/>
      <c r="K62" s="143"/>
      <c r="L62" s="155"/>
      <c r="M62" s="155"/>
      <c r="N62" s="155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8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8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8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8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84"/>
      <c r="DH62" s="84"/>
      <c r="DI62" s="84"/>
      <c r="DJ62" s="84"/>
      <c r="DK62" s="84"/>
      <c r="DL62" s="84"/>
      <c r="DM62" s="84"/>
      <c r="DN62" s="84"/>
      <c r="DO62" s="84"/>
      <c r="DP62" s="84"/>
      <c r="DQ62" s="84"/>
      <c r="DR62" s="84"/>
      <c r="DS62" s="84"/>
      <c r="DT62" s="84"/>
      <c r="DU62" s="84"/>
      <c r="DV62" s="84"/>
      <c r="DW62" s="84"/>
      <c r="DX62" s="84"/>
      <c r="DY62" s="84"/>
      <c r="DZ62" s="84"/>
      <c r="EA62" s="84"/>
      <c r="EB62" s="84"/>
      <c r="EC62" s="84"/>
      <c r="ED62" s="84"/>
      <c r="EE62" s="84"/>
      <c r="EF62" s="84"/>
      <c r="EG62" s="84"/>
      <c r="EH62" s="84"/>
      <c r="EI62" s="84"/>
      <c r="EJ62" s="84"/>
      <c r="EK62" s="84"/>
      <c r="EL62" s="84"/>
      <c r="EM62" s="84"/>
      <c r="EN62" s="84"/>
      <c r="EO62" s="84"/>
      <c r="EP62" s="84"/>
      <c r="EQ62" s="84"/>
      <c r="ER62" s="84"/>
      <c r="ES62" s="84"/>
      <c r="ET62" s="84"/>
      <c r="EU62" s="84"/>
      <c r="EV62" s="84"/>
      <c r="EW62" s="84"/>
      <c r="EX62" s="84"/>
      <c r="EY62" s="84"/>
      <c r="EZ62" s="84"/>
      <c r="FA62" s="84"/>
      <c r="FB62" s="84"/>
      <c r="FC62" s="84"/>
      <c r="FD62" s="84"/>
      <c r="FE62" s="84"/>
      <c r="FF62" s="84"/>
      <c r="FG62" s="84"/>
      <c r="FH62" s="84"/>
      <c r="FI62" s="84"/>
      <c r="FJ62" s="84"/>
      <c r="FK62" s="84"/>
      <c r="FL62" s="84"/>
      <c r="FM62" s="84"/>
      <c r="FN62" s="84"/>
      <c r="FO62" s="84"/>
      <c r="FP62" s="84"/>
      <c r="FQ62" s="84"/>
      <c r="FR62" s="84"/>
      <c r="FS62" s="84"/>
      <c r="FT62" s="84"/>
      <c r="FU62" s="84"/>
      <c r="FV62" s="84"/>
      <c r="FW62" s="84"/>
      <c r="FX62" s="84"/>
      <c r="FY62" s="84"/>
      <c r="FZ62" s="84"/>
      <c r="GA62" s="84"/>
      <c r="GB62" s="84"/>
      <c r="GC62" s="84"/>
      <c r="GD62" s="84"/>
      <c r="GE62" s="84"/>
      <c r="GF62" s="84"/>
    </row>
    <row r="63" spans="1:188" s="75" customFormat="1" x14ac:dyDescent="0.35">
      <c r="A63" s="137"/>
      <c r="B63" s="138" t="s">
        <v>48</v>
      </c>
      <c r="C63" s="160"/>
      <c r="D63" s="159">
        <v>0.5</v>
      </c>
      <c r="E63" s="158">
        <v>0.5</v>
      </c>
      <c r="F63" s="140"/>
      <c r="G63" s="141"/>
      <c r="H63" s="140"/>
      <c r="I63" s="142"/>
      <c r="J63" s="204"/>
      <c r="K63" s="143"/>
      <c r="L63" s="155"/>
      <c r="M63" s="155"/>
      <c r="N63" s="155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8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8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8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  <c r="DT63" s="84"/>
      <c r="DU63" s="84"/>
      <c r="DV63" s="84"/>
      <c r="DW63" s="84"/>
      <c r="DX63" s="84"/>
      <c r="DY63" s="84"/>
      <c r="DZ63" s="84"/>
      <c r="EA63" s="84"/>
      <c r="EB63" s="84"/>
      <c r="EC63" s="84"/>
      <c r="ED63" s="84"/>
      <c r="EE63" s="84"/>
      <c r="EF63" s="84"/>
      <c r="EG63" s="84"/>
      <c r="EH63" s="84"/>
      <c r="EI63" s="84"/>
      <c r="EJ63" s="84"/>
      <c r="EK63" s="84"/>
      <c r="EL63" s="84"/>
      <c r="EM63" s="84"/>
      <c r="EN63" s="84"/>
      <c r="EO63" s="84"/>
      <c r="EP63" s="84"/>
      <c r="EQ63" s="84"/>
      <c r="ER63" s="84"/>
      <c r="ES63" s="84"/>
      <c r="ET63" s="84"/>
      <c r="EU63" s="84"/>
      <c r="EV63" s="84"/>
      <c r="EW63" s="84"/>
      <c r="EX63" s="84"/>
      <c r="EY63" s="84"/>
      <c r="EZ63" s="84"/>
      <c r="FA63" s="84"/>
      <c r="FB63" s="84"/>
      <c r="FC63" s="84"/>
      <c r="FD63" s="84"/>
      <c r="FE63" s="84"/>
      <c r="FF63" s="84"/>
      <c r="FG63" s="84"/>
      <c r="FH63" s="84"/>
      <c r="FI63" s="84"/>
      <c r="FJ63" s="84"/>
      <c r="FK63" s="84"/>
      <c r="FL63" s="84"/>
      <c r="FM63" s="84"/>
      <c r="FN63" s="84"/>
      <c r="FO63" s="84"/>
      <c r="FP63" s="84"/>
      <c r="FQ63" s="84"/>
      <c r="FR63" s="84"/>
      <c r="FS63" s="84"/>
      <c r="FT63" s="84"/>
      <c r="FU63" s="84"/>
      <c r="FV63" s="84"/>
      <c r="FW63" s="84"/>
      <c r="FX63" s="84"/>
      <c r="FY63" s="84"/>
      <c r="FZ63" s="84"/>
      <c r="GA63" s="84"/>
      <c r="GB63" s="84"/>
      <c r="GC63" s="84"/>
      <c r="GD63" s="84"/>
      <c r="GE63" s="84"/>
      <c r="GF63" s="84"/>
    </row>
    <row r="64" spans="1:188" s="75" customFormat="1" x14ac:dyDescent="0.35">
      <c r="A64" s="137"/>
      <c r="B64" s="138" t="s">
        <v>38</v>
      </c>
      <c r="C64" s="160"/>
      <c r="D64" s="159">
        <v>0.1</v>
      </c>
      <c r="E64" s="158">
        <v>0.1</v>
      </c>
      <c r="F64" s="140"/>
      <c r="G64" s="141"/>
      <c r="H64" s="140"/>
      <c r="I64" s="142"/>
      <c r="J64" s="204"/>
      <c r="K64" s="143"/>
      <c r="L64" s="155"/>
      <c r="M64" s="155"/>
      <c r="N64" s="155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8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4"/>
      <c r="DM64" s="84"/>
      <c r="DN64" s="84"/>
      <c r="DO64" s="84"/>
      <c r="DP64" s="84"/>
      <c r="DQ64" s="84"/>
      <c r="DR64" s="84"/>
      <c r="DS64" s="84"/>
      <c r="DT64" s="84"/>
      <c r="DU64" s="84"/>
      <c r="DV64" s="84"/>
      <c r="DW64" s="84"/>
      <c r="DX64" s="84"/>
      <c r="DY64" s="84"/>
      <c r="DZ64" s="84"/>
      <c r="EA64" s="84"/>
      <c r="EB64" s="84"/>
      <c r="EC64" s="84"/>
      <c r="ED64" s="84"/>
      <c r="EE64" s="84"/>
      <c r="EF64" s="84"/>
      <c r="EG64" s="84"/>
      <c r="EH64" s="84"/>
      <c r="EI64" s="84"/>
      <c r="EJ64" s="84"/>
      <c r="EK64" s="84"/>
      <c r="EL64" s="84"/>
      <c r="EM64" s="84"/>
      <c r="EN64" s="84"/>
      <c r="EO64" s="84"/>
      <c r="EP64" s="84"/>
      <c r="EQ64" s="84"/>
      <c r="ER64" s="84"/>
      <c r="ES64" s="84"/>
      <c r="ET64" s="84"/>
      <c r="EU64" s="84"/>
      <c r="EV64" s="84"/>
      <c r="EW64" s="84"/>
      <c r="EX64" s="84"/>
      <c r="EY64" s="84"/>
      <c r="EZ64" s="84"/>
      <c r="FA64" s="84"/>
      <c r="FB64" s="84"/>
      <c r="FC64" s="84"/>
      <c r="FD64" s="84"/>
      <c r="FE64" s="84"/>
      <c r="FF64" s="84"/>
      <c r="FG64" s="84"/>
      <c r="FH64" s="84"/>
      <c r="FI64" s="84"/>
      <c r="FJ64" s="84"/>
      <c r="FK64" s="84"/>
      <c r="FL64" s="84"/>
      <c r="FM64" s="84"/>
      <c r="FN64" s="84"/>
      <c r="FO64" s="84"/>
      <c r="FP64" s="84"/>
      <c r="FQ64" s="84"/>
      <c r="FR64" s="84"/>
      <c r="FS64" s="84"/>
      <c r="FT64" s="84"/>
      <c r="FU64" s="84"/>
      <c r="FV64" s="84"/>
      <c r="FW64" s="84"/>
      <c r="FX64" s="84"/>
      <c r="FY64" s="84"/>
      <c r="FZ64" s="84"/>
      <c r="GA64" s="84"/>
      <c r="GB64" s="84"/>
      <c r="GC64" s="84"/>
      <c r="GD64" s="84"/>
      <c r="GE64" s="84"/>
      <c r="GF64" s="84"/>
    </row>
    <row r="65" spans="1:188" s="75" customFormat="1" x14ac:dyDescent="0.35">
      <c r="A65" s="137"/>
      <c r="B65" s="138" t="s">
        <v>43</v>
      </c>
      <c r="C65" s="160"/>
      <c r="D65" s="159">
        <v>0.05</v>
      </c>
      <c r="E65" s="158">
        <v>0.05</v>
      </c>
      <c r="F65" s="140"/>
      <c r="G65" s="141"/>
      <c r="H65" s="140"/>
      <c r="I65" s="142"/>
      <c r="J65" s="204"/>
      <c r="K65" s="143"/>
      <c r="L65" s="155"/>
      <c r="M65" s="155"/>
      <c r="N65" s="155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8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8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8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4"/>
      <c r="DM65" s="84"/>
      <c r="DN65" s="84"/>
      <c r="DO65" s="84"/>
      <c r="DP65" s="84"/>
      <c r="DQ65" s="84"/>
      <c r="DR65" s="84"/>
      <c r="DS65" s="84"/>
      <c r="DT65" s="84"/>
      <c r="DU65" s="84"/>
      <c r="DV65" s="84"/>
      <c r="DW65" s="84"/>
      <c r="DX65" s="84"/>
      <c r="DY65" s="84"/>
      <c r="DZ65" s="84"/>
      <c r="EA65" s="84"/>
      <c r="EB65" s="84"/>
      <c r="EC65" s="84"/>
      <c r="ED65" s="84"/>
      <c r="EE65" s="84"/>
      <c r="EF65" s="84"/>
      <c r="EG65" s="84"/>
      <c r="EH65" s="84"/>
      <c r="EI65" s="84"/>
      <c r="EJ65" s="84"/>
      <c r="EK65" s="84"/>
      <c r="EL65" s="84"/>
      <c r="EM65" s="84"/>
      <c r="EN65" s="84"/>
      <c r="EO65" s="84"/>
      <c r="EP65" s="84"/>
      <c r="EQ65" s="84"/>
      <c r="ER65" s="84"/>
      <c r="ES65" s="84"/>
      <c r="ET65" s="84"/>
      <c r="EU65" s="84"/>
      <c r="EV65" s="84"/>
      <c r="EW65" s="84"/>
      <c r="EX65" s="84"/>
      <c r="EY65" s="84"/>
      <c r="EZ65" s="84"/>
      <c r="FA65" s="84"/>
      <c r="FB65" s="84"/>
      <c r="FC65" s="84"/>
      <c r="FD65" s="84"/>
      <c r="FE65" s="84"/>
      <c r="FF65" s="84"/>
      <c r="FG65" s="84"/>
      <c r="FH65" s="84"/>
      <c r="FI65" s="84"/>
      <c r="FJ65" s="84"/>
      <c r="FK65" s="84"/>
      <c r="FL65" s="84"/>
      <c r="FM65" s="84"/>
      <c r="FN65" s="84"/>
      <c r="FO65" s="84"/>
      <c r="FP65" s="84"/>
      <c r="FQ65" s="84"/>
      <c r="FR65" s="84"/>
      <c r="FS65" s="84"/>
      <c r="FT65" s="84"/>
      <c r="FU65" s="84"/>
      <c r="FV65" s="84"/>
      <c r="FW65" s="84"/>
      <c r="FX65" s="84"/>
      <c r="FY65" s="84"/>
      <c r="FZ65" s="84"/>
      <c r="GA65" s="84"/>
      <c r="GB65" s="84"/>
      <c r="GC65" s="84"/>
      <c r="GD65" s="84"/>
      <c r="GE65" s="84"/>
      <c r="GF65" s="84"/>
    </row>
    <row r="66" spans="1:188" s="75" customFormat="1" x14ac:dyDescent="0.35">
      <c r="A66" s="137"/>
      <c r="B66" s="138" t="s">
        <v>54</v>
      </c>
      <c r="C66" s="160"/>
      <c r="D66" s="159">
        <v>0.1</v>
      </c>
      <c r="E66" s="158">
        <v>0.1</v>
      </c>
      <c r="F66" s="140"/>
      <c r="G66" s="141"/>
      <c r="H66" s="140"/>
      <c r="I66" s="142"/>
      <c r="J66" s="204"/>
      <c r="K66" s="143"/>
      <c r="L66" s="155"/>
      <c r="M66" s="155"/>
      <c r="N66" s="155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8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8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8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4"/>
      <c r="DM66" s="84"/>
      <c r="DN66" s="84"/>
      <c r="DO66" s="84"/>
      <c r="DP66" s="84"/>
      <c r="DQ66" s="84"/>
      <c r="DR66" s="84"/>
      <c r="DS66" s="84"/>
      <c r="DT66" s="84"/>
      <c r="DU66" s="84"/>
      <c r="DV66" s="84"/>
      <c r="DW66" s="84"/>
      <c r="DX66" s="84"/>
      <c r="DY66" s="84"/>
      <c r="DZ66" s="84"/>
      <c r="EA66" s="84"/>
      <c r="EB66" s="84"/>
      <c r="EC66" s="84"/>
      <c r="ED66" s="84"/>
      <c r="EE66" s="84"/>
      <c r="EF66" s="84"/>
      <c r="EG66" s="84"/>
      <c r="EH66" s="84"/>
      <c r="EI66" s="84"/>
      <c r="EJ66" s="84"/>
      <c r="EK66" s="84"/>
      <c r="EL66" s="84"/>
      <c r="EM66" s="84"/>
      <c r="EN66" s="84"/>
      <c r="EO66" s="84"/>
      <c r="EP66" s="84"/>
      <c r="EQ66" s="84"/>
      <c r="ER66" s="84"/>
      <c r="ES66" s="84"/>
      <c r="ET66" s="84"/>
      <c r="EU66" s="84"/>
      <c r="EV66" s="84"/>
      <c r="EW66" s="84"/>
      <c r="EX66" s="84"/>
      <c r="EY66" s="84"/>
      <c r="EZ66" s="84"/>
      <c r="FA66" s="84"/>
      <c r="FB66" s="84"/>
      <c r="FC66" s="84"/>
      <c r="FD66" s="84"/>
      <c r="FE66" s="84"/>
      <c r="FF66" s="84"/>
      <c r="FG66" s="84"/>
      <c r="FH66" s="84"/>
      <c r="FI66" s="84"/>
      <c r="FJ66" s="84"/>
      <c r="FK66" s="84"/>
      <c r="FL66" s="84"/>
      <c r="FM66" s="84"/>
      <c r="FN66" s="84"/>
      <c r="FO66" s="84"/>
      <c r="FP66" s="84"/>
      <c r="FQ66" s="84"/>
      <c r="FR66" s="84"/>
      <c r="FS66" s="84"/>
      <c r="FT66" s="84"/>
      <c r="FU66" s="84"/>
      <c r="FV66" s="84"/>
      <c r="FW66" s="84"/>
      <c r="FX66" s="84"/>
      <c r="FY66" s="84"/>
      <c r="FZ66" s="84"/>
      <c r="GA66" s="84"/>
      <c r="GB66" s="84"/>
      <c r="GC66" s="84"/>
      <c r="GD66" s="84"/>
      <c r="GE66" s="84"/>
      <c r="GF66" s="84"/>
    </row>
    <row r="67" spans="1:188" s="75" customFormat="1" x14ac:dyDescent="0.35">
      <c r="A67" s="137" t="s">
        <v>112</v>
      </c>
      <c r="B67" s="138"/>
      <c r="C67" s="160" t="s">
        <v>294</v>
      </c>
      <c r="D67" s="163"/>
      <c r="E67" s="139"/>
      <c r="F67" s="140">
        <v>4.0999999999999996</v>
      </c>
      <c r="G67" s="141">
        <v>3</v>
      </c>
      <c r="H67" s="140">
        <v>25</v>
      </c>
      <c r="I67" s="142">
        <v>143.4</v>
      </c>
      <c r="J67" s="204"/>
      <c r="K67" s="143" t="s">
        <v>239</v>
      </c>
      <c r="L67" s="155"/>
      <c r="M67" s="155"/>
      <c r="N67" s="155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8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8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84"/>
      <c r="DH67" s="84"/>
      <c r="DI67" s="84"/>
      <c r="DJ67" s="84"/>
      <c r="DK67" s="84"/>
      <c r="DL67" s="84"/>
      <c r="DM67" s="84"/>
      <c r="DN67" s="84"/>
      <c r="DO67" s="84"/>
      <c r="DP67" s="84"/>
      <c r="DQ67" s="84"/>
      <c r="DR67" s="84"/>
      <c r="DS67" s="84"/>
      <c r="DT67" s="84"/>
      <c r="DU67" s="84"/>
      <c r="DV67" s="84"/>
      <c r="DW67" s="84"/>
      <c r="DX67" s="84"/>
      <c r="DY67" s="84"/>
      <c r="DZ67" s="84"/>
      <c r="EA67" s="84"/>
      <c r="EB67" s="84"/>
      <c r="EC67" s="84"/>
      <c r="ED67" s="84"/>
      <c r="EE67" s="84"/>
      <c r="EF67" s="84"/>
      <c r="EG67" s="84"/>
      <c r="EH67" s="84"/>
      <c r="EI67" s="84"/>
      <c r="EJ67" s="84"/>
      <c r="EK67" s="84"/>
      <c r="EL67" s="84"/>
      <c r="EM67" s="84"/>
      <c r="EN67" s="84"/>
      <c r="EO67" s="84"/>
      <c r="EP67" s="84"/>
      <c r="EQ67" s="84"/>
      <c r="ER67" s="84"/>
      <c r="ES67" s="84"/>
      <c r="ET67" s="84"/>
      <c r="EU67" s="84"/>
      <c r="EV67" s="84"/>
      <c r="EW67" s="84"/>
      <c r="EX67" s="84"/>
      <c r="EY67" s="84"/>
      <c r="EZ67" s="84"/>
      <c r="FA67" s="84"/>
      <c r="FB67" s="84"/>
      <c r="FC67" s="84"/>
      <c r="FD67" s="84"/>
      <c r="FE67" s="84"/>
      <c r="FF67" s="84"/>
      <c r="FG67" s="84"/>
      <c r="FH67" s="84"/>
      <c r="FI67" s="84"/>
      <c r="FJ67" s="84"/>
      <c r="FK67" s="84"/>
      <c r="FL67" s="84"/>
      <c r="FM67" s="84"/>
      <c r="FN67" s="84"/>
      <c r="FO67" s="84"/>
      <c r="FP67" s="84"/>
      <c r="FQ67" s="84"/>
      <c r="FR67" s="84"/>
      <c r="FS67" s="84"/>
      <c r="FT67" s="84"/>
      <c r="FU67" s="84"/>
      <c r="FV67" s="84"/>
      <c r="FW67" s="84"/>
      <c r="FX67" s="84"/>
      <c r="FY67" s="84"/>
      <c r="FZ67" s="84"/>
      <c r="GA67" s="84"/>
      <c r="GB67" s="84"/>
      <c r="GC67" s="84"/>
      <c r="GD67" s="84"/>
      <c r="GE67" s="84"/>
      <c r="GF67" s="84"/>
    </row>
    <row r="68" spans="1:188" s="75" customFormat="1" x14ac:dyDescent="0.35">
      <c r="A68" s="137"/>
      <c r="B68" s="138" t="s">
        <v>113</v>
      </c>
      <c r="C68" s="160"/>
      <c r="D68" s="163">
        <v>38.5</v>
      </c>
      <c r="E68" s="139">
        <v>38.5</v>
      </c>
      <c r="F68" s="140"/>
      <c r="G68" s="141"/>
      <c r="H68" s="140"/>
      <c r="I68" s="142"/>
      <c r="J68" s="204"/>
      <c r="K68" s="143"/>
      <c r="L68" s="155"/>
      <c r="M68" s="155"/>
      <c r="N68" s="155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8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8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8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8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84"/>
      <c r="DH68" s="84"/>
      <c r="DI68" s="84"/>
      <c r="DJ68" s="84"/>
      <c r="DK68" s="84"/>
      <c r="DL68" s="84"/>
      <c r="DM68" s="84"/>
      <c r="DN68" s="84"/>
      <c r="DO68" s="84"/>
      <c r="DP68" s="84"/>
      <c r="DQ68" s="84"/>
      <c r="DR68" s="84"/>
      <c r="DS68" s="84"/>
      <c r="DT68" s="84"/>
      <c r="DU68" s="84"/>
      <c r="DV68" s="84"/>
      <c r="DW68" s="84"/>
      <c r="DX68" s="84"/>
      <c r="DY68" s="84"/>
      <c r="DZ68" s="84"/>
      <c r="EA68" s="84"/>
      <c r="EB68" s="84"/>
      <c r="EC68" s="84"/>
      <c r="ED68" s="84"/>
      <c r="EE68" s="84"/>
      <c r="EF68" s="84"/>
      <c r="EG68" s="84"/>
      <c r="EH68" s="84"/>
      <c r="EI68" s="84"/>
      <c r="EJ68" s="84"/>
      <c r="EK68" s="84"/>
      <c r="EL68" s="84"/>
      <c r="EM68" s="84"/>
      <c r="EN68" s="84"/>
      <c r="EO68" s="84"/>
      <c r="EP68" s="84"/>
      <c r="EQ68" s="84"/>
      <c r="ER68" s="84"/>
      <c r="ES68" s="84"/>
      <c r="ET68" s="84"/>
      <c r="EU68" s="84"/>
      <c r="EV68" s="84"/>
      <c r="EW68" s="84"/>
      <c r="EX68" s="84"/>
      <c r="EY68" s="84"/>
      <c r="EZ68" s="84"/>
      <c r="FA68" s="84"/>
      <c r="FB68" s="84"/>
      <c r="FC68" s="84"/>
      <c r="FD68" s="84"/>
      <c r="FE68" s="84"/>
      <c r="FF68" s="84"/>
      <c r="FG68" s="84"/>
      <c r="FH68" s="84"/>
      <c r="FI68" s="84"/>
      <c r="FJ68" s="84"/>
      <c r="FK68" s="84"/>
      <c r="FL68" s="84"/>
      <c r="FM68" s="84"/>
      <c r="FN68" s="84"/>
      <c r="FO68" s="84"/>
      <c r="FP68" s="84"/>
      <c r="FQ68" s="84"/>
      <c r="FR68" s="84"/>
      <c r="FS68" s="84"/>
      <c r="FT68" s="84"/>
      <c r="FU68" s="84"/>
      <c r="FV68" s="84"/>
      <c r="FW68" s="84"/>
      <c r="FX68" s="84"/>
      <c r="FY68" s="84"/>
      <c r="FZ68" s="84"/>
      <c r="GA68" s="84"/>
      <c r="GB68" s="84"/>
      <c r="GC68" s="84"/>
      <c r="GD68" s="84"/>
      <c r="GE68" s="84"/>
      <c r="GF68" s="84"/>
    </row>
    <row r="69" spans="1:188" s="75" customFormat="1" x14ac:dyDescent="0.35">
      <c r="A69" s="137"/>
      <c r="B69" s="138" t="s">
        <v>22</v>
      </c>
      <c r="C69" s="160"/>
      <c r="D69" s="163">
        <v>2.2000000000000002</v>
      </c>
      <c r="E69" s="139">
        <v>2.2000000000000002</v>
      </c>
      <c r="F69" s="140"/>
      <c r="G69" s="141"/>
      <c r="H69" s="140"/>
      <c r="I69" s="142"/>
      <c r="J69" s="204"/>
      <c r="K69" s="143"/>
      <c r="L69" s="155"/>
      <c r="M69" s="155"/>
      <c r="N69" s="155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8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8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8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8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84"/>
      <c r="DH69" s="84"/>
      <c r="DI69" s="84"/>
      <c r="DJ69" s="84"/>
      <c r="DK69" s="84"/>
      <c r="DL69" s="84"/>
      <c r="DM69" s="84"/>
      <c r="DN69" s="84"/>
      <c r="DO69" s="84"/>
      <c r="DP69" s="84"/>
      <c r="DQ69" s="84"/>
      <c r="DR69" s="84"/>
      <c r="DS69" s="84"/>
      <c r="DT69" s="84"/>
      <c r="DU69" s="84"/>
      <c r="DV69" s="84"/>
      <c r="DW69" s="84"/>
      <c r="DX69" s="84"/>
      <c r="DY69" s="84"/>
      <c r="DZ69" s="84"/>
      <c r="EA69" s="84"/>
      <c r="EB69" s="84"/>
      <c r="EC69" s="84"/>
      <c r="ED69" s="84"/>
      <c r="EE69" s="84"/>
      <c r="EF69" s="84"/>
      <c r="EG69" s="84"/>
      <c r="EH69" s="84"/>
      <c r="EI69" s="84"/>
      <c r="EJ69" s="84"/>
      <c r="EK69" s="84"/>
      <c r="EL69" s="84"/>
      <c r="EM69" s="84"/>
      <c r="EN69" s="84"/>
      <c r="EO69" s="84"/>
      <c r="EP69" s="84"/>
      <c r="EQ69" s="84"/>
      <c r="ER69" s="84"/>
      <c r="ES69" s="84"/>
      <c r="ET69" s="84"/>
      <c r="EU69" s="84"/>
      <c r="EV69" s="84"/>
      <c r="EW69" s="84"/>
      <c r="EX69" s="84"/>
      <c r="EY69" s="84"/>
      <c r="EZ69" s="84"/>
      <c r="FA69" s="84"/>
      <c r="FB69" s="84"/>
      <c r="FC69" s="84"/>
      <c r="FD69" s="84"/>
      <c r="FE69" s="84"/>
      <c r="FF69" s="84"/>
      <c r="FG69" s="84"/>
      <c r="FH69" s="84"/>
      <c r="FI69" s="84"/>
      <c r="FJ69" s="84"/>
      <c r="FK69" s="84"/>
      <c r="FL69" s="84"/>
      <c r="FM69" s="84"/>
      <c r="FN69" s="84"/>
      <c r="FO69" s="84"/>
      <c r="FP69" s="84"/>
      <c r="FQ69" s="84"/>
      <c r="FR69" s="84"/>
      <c r="FS69" s="84"/>
      <c r="FT69" s="84"/>
      <c r="FU69" s="84"/>
      <c r="FV69" s="84"/>
      <c r="FW69" s="84"/>
      <c r="FX69" s="84"/>
      <c r="FY69" s="84"/>
      <c r="FZ69" s="84"/>
      <c r="GA69" s="84"/>
      <c r="GB69" s="84"/>
      <c r="GC69" s="84"/>
      <c r="GD69" s="84"/>
      <c r="GE69" s="84"/>
      <c r="GF69" s="84"/>
    </row>
    <row r="70" spans="1:188" s="75" customFormat="1" x14ac:dyDescent="0.35">
      <c r="A70" s="137"/>
      <c r="B70" s="138" t="s">
        <v>21</v>
      </c>
      <c r="C70" s="160"/>
      <c r="D70" s="163">
        <v>0.4</v>
      </c>
      <c r="E70" s="139">
        <v>0.4</v>
      </c>
      <c r="F70" s="140"/>
      <c r="G70" s="141"/>
      <c r="H70" s="140"/>
      <c r="I70" s="142"/>
      <c r="J70" s="204"/>
      <c r="K70" s="143"/>
      <c r="L70" s="155"/>
      <c r="M70" s="155"/>
      <c r="N70" s="155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8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8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8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8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84"/>
      <c r="DH70" s="84"/>
      <c r="DI70" s="84"/>
      <c r="DJ70" s="84"/>
      <c r="DK70" s="84"/>
      <c r="DL70" s="84"/>
      <c r="DM70" s="84"/>
      <c r="DN70" s="84"/>
      <c r="DO70" s="84"/>
      <c r="DP70" s="84"/>
      <c r="DQ70" s="84"/>
      <c r="DR70" s="84"/>
      <c r="DS70" s="84"/>
      <c r="DT70" s="84"/>
      <c r="DU70" s="84"/>
      <c r="DV70" s="84"/>
      <c r="DW70" s="84"/>
      <c r="DX70" s="84"/>
      <c r="DY70" s="84"/>
      <c r="DZ70" s="84"/>
      <c r="EA70" s="84"/>
      <c r="EB70" s="84"/>
      <c r="EC70" s="84"/>
      <c r="ED70" s="84"/>
      <c r="EE70" s="84"/>
      <c r="EF70" s="84"/>
      <c r="EG70" s="84"/>
      <c r="EH70" s="84"/>
      <c r="EI70" s="84"/>
      <c r="EJ70" s="84"/>
      <c r="EK70" s="84"/>
      <c r="EL70" s="84"/>
      <c r="EM70" s="84"/>
      <c r="EN70" s="84"/>
      <c r="EO70" s="84"/>
      <c r="EP70" s="84"/>
      <c r="EQ70" s="84"/>
      <c r="ER70" s="84"/>
      <c r="ES70" s="84"/>
      <c r="ET70" s="84"/>
      <c r="EU70" s="84"/>
      <c r="EV70" s="84"/>
      <c r="EW70" s="84"/>
      <c r="EX70" s="84"/>
      <c r="EY70" s="84"/>
      <c r="EZ70" s="84"/>
      <c r="FA70" s="84"/>
      <c r="FB70" s="84"/>
      <c r="FC70" s="84"/>
      <c r="FD70" s="84"/>
      <c r="FE70" s="84"/>
      <c r="FF70" s="84"/>
      <c r="FG70" s="84"/>
      <c r="FH70" s="84"/>
      <c r="FI70" s="84"/>
      <c r="FJ70" s="84"/>
      <c r="FK70" s="84"/>
      <c r="FL70" s="84"/>
      <c r="FM70" s="84"/>
      <c r="FN70" s="84"/>
      <c r="FO70" s="84"/>
      <c r="FP70" s="84"/>
      <c r="FQ70" s="84"/>
      <c r="FR70" s="84"/>
      <c r="FS70" s="84"/>
      <c r="FT70" s="84"/>
      <c r="FU70" s="84"/>
      <c r="FV70" s="84"/>
      <c r="FW70" s="84"/>
      <c r="FX70" s="84"/>
      <c r="FY70" s="84"/>
      <c r="FZ70" s="84"/>
      <c r="GA70" s="84"/>
      <c r="GB70" s="84"/>
      <c r="GC70" s="84"/>
      <c r="GD70" s="84"/>
      <c r="GE70" s="84"/>
      <c r="GF70" s="84"/>
    </row>
    <row r="71" spans="1:188" s="71" customFormat="1" x14ac:dyDescent="0.35">
      <c r="A71" s="229" t="s">
        <v>49</v>
      </c>
      <c r="B71" s="138"/>
      <c r="C71" s="139">
        <v>150</v>
      </c>
      <c r="D71" s="139"/>
      <c r="E71" s="163"/>
      <c r="F71" s="141">
        <v>0.6</v>
      </c>
      <c r="G71" s="140">
        <v>0</v>
      </c>
      <c r="H71" s="141">
        <v>15</v>
      </c>
      <c r="I71" s="140">
        <v>62.5</v>
      </c>
      <c r="J71" s="142">
        <v>0.09</v>
      </c>
      <c r="K71" s="151" t="s">
        <v>250</v>
      </c>
      <c r="L71" s="155"/>
      <c r="M71" s="155"/>
      <c r="N71" s="15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65"/>
      <c r="BH71" s="65"/>
      <c r="BI71" s="65"/>
      <c r="BJ71" s="65"/>
      <c r="BK71" s="65"/>
      <c r="BL71" s="65"/>
      <c r="BM71" s="65"/>
      <c r="BN71" s="65"/>
      <c r="BO71" s="65"/>
      <c r="BP71" s="65"/>
      <c r="BQ71" s="65"/>
      <c r="BR71" s="65"/>
      <c r="BS71" s="65"/>
      <c r="BT71" s="65"/>
      <c r="BU71" s="65"/>
      <c r="BV71" s="65"/>
      <c r="BW71" s="65"/>
      <c r="BX71" s="65"/>
      <c r="BY71" s="65"/>
      <c r="BZ71" s="65"/>
      <c r="CA71" s="65"/>
      <c r="CB71" s="65"/>
      <c r="CC71" s="65"/>
      <c r="CD71" s="65"/>
      <c r="CE71" s="65"/>
      <c r="CF71" s="65"/>
      <c r="CG71" s="65"/>
      <c r="CH71" s="65"/>
      <c r="CI71" s="65"/>
      <c r="CJ71" s="65"/>
      <c r="CK71" s="65"/>
      <c r="CL71" s="65"/>
      <c r="CM71" s="65"/>
      <c r="CN71" s="65"/>
      <c r="CO71" s="65"/>
      <c r="CP71" s="65"/>
      <c r="CQ71" s="65"/>
      <c r="CR71" s="65"/>
      <c r="CS71" s="65"/>
      <c r="CT71" s="65"/>
      <c r="CU71" s="65"/>
      <c r="CV71" s="65"/>
      <c r="CW71" s="65"/>
      <c r="CX71" s="65"/>
      <c r="CY71" s="65"/>
      <c r="CZ71" s="65"/>
      <c r="DA71" s="65"/>
      <c r="DB71" s="65"/>
      <c r="DC71" s="65"/>
      <c r="DD71" s="65"/>
      <c r="DE71" s="65"/>
      <c r="DF71" s="65"/>
      <c r="DG71" s="65"/>
      <c r="DH71" s="65"/>
      <c r="DI71" s="65"/>
      <c r="DJ71" s="65"/>
      <c r="DK71" s="65"/>
      <c r="DL71" s="65"/>
      <c r="DM71" s="65"/>
      <c r="DN71" s="65"/>
      <c r="DO71" s="65"/>
      <c r="DP71" s="65"/>
      <c r="DQ71" s="65"/>
      <c r="DR71" s="65"/>
      <c r="DS71" s="65"/>
      <c r="DT71" s="65"/>
      <c r="DU71" s="65"/>
      <c r="DV71" s="65"/>
      <c r="DW71" s="65"/>
      <c r="DX71" s="65"/>
      <c r="DY71" s="65"/>
      <c r="DZ71" s="65"/>
      <c r="EA71" s="65"/>
      <c r="EB71" s="65"/>
      <c r="EC71" s="65"/>
      <c r="ED71" s="65"/>
      <c r="EE71" s="65"/>
      <c r="EF71" s="65"/>
      <c r="EG71" s="65"/>
      <c r="EH71" s="65"/>
      <c r="EI71" s="65"/>
      <c r="EJ71" s="65"/>
      <c r="EK71" s="65"/>
      <c r="EL71" s="65"/>
      <c r="EM71" s="65"/>
      <c r="EN71" s="65"/>
      <c r="EO71" s="65"/>
      <c r="EP71" s="65"/>
      <c r="EQ71" s="65"/>
      <c r="ER71" s="65"/>
      <c r="ES71" s="65"/>
      <c r="ET71" s="65"/>
      <c r="EU71" s="65"/>
      <c r="EV71" s="65"/>
      <c r="EW71" s="65"/>
      <c r="EX71" s="65"/>
      <c r="EY71" s="65"/>
      <c r="EZ71" s="65"/>
      <c r="FA71" s="65"/>
      <c r="FB71" s="65"/>
      <c r="FC71" s="65"/>
      <c r="FD71" s="65"/>
      <c r="FE71" s="65"/>
      <c r="FF71" s="65"/>
      <c r="FG71" s="65"/>
      <c r="FH71" s="65"/>
      <c r="FI71" s="65"/>
      <c r="FJ71" s="65"/>
      <c r="FK71" s="65"/>
      <c r="FL71" s="65"/>
      <c r="FM71" s="65"/>
      <c r="FN71" s="65"/>
      <c r="FO71" s="65"/>
      <c r="FP71" s="65"/>
      <c r="FQ71" s="65"/>
      <c r="FR71" s="65"/>
      <c r="FS71" s="65"/>
      <c r="FT71" s="65"/>
      <c r="FU71" s="65"/>
      <c r="FV71" s="65"/>
      <c r="FW71" s="65"/>
      <c r="FX71" s="65"/>
      <c r="FY71" s="65"/>
      <c r="FZ71" s="65"/>
      <c r="GA71" s="65"/>
      <c r="GB71" s="65"/>
      <c r="GC71" s="65"/>
      <c r="GD71" s="65"/>
      <c r="GE71" s="65"/>
      <c r="GF71" s="65"/>
    </row>
    <row r="72" spans="1:188" s="71" customFormat="1" x14ac:dyDescent="0.35">
      <c r="A72" s="229"/>
      <c r="B72" s="138" t="s">
        <v>349</v>
      </c>
      <c r="C72" s="139"/>
      <c r="D72" s="139">
        <v>15.3</v>
      </c>
      <c r="E72" s="163">
        <v>15</v>
      </c>
      <c r="F72" s="141"/>
      <c r="G72" s="140"/>
      <c r="H72" s="141"/>
      <c r="I72" s="140"/>
      <c r="J72" s="142"/>
      <c r="K72" s="143"/>
      <c r="L72" s="155"/>
      <c r="M72" s="155"/>
      <c r="N72" s="15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65"/>
      <c r="BH72" s="65"/>
      <c r="BI72" s="65"/>
      <c r="BJ72" s="65"/>
      <c r="BK72" s="65"/>
      <c r="BL72" s="65"/>
      <c r="BM72" s="65"/>
      <c r="BN72" s="65"/>
      <c r="BO72" s="65"/>
      <c r="BP72" s="65"/>
      <c r="BQ72" s="65"/>
      <c r="BR72" s="65"/>
      <c r="BS72" s="65"/>
      <c r="BT72" s="65"/>
      <c r="BU72" s="65"/>
      <c r="BV72" s="65"/>
      <c r="BW72" s="65"/>
      <c r="BX72" s="65"/>
      <c r="BY72" s="65"/>
      <c r="BZ72" s="65"/>
      <c r="CA72" s="65"/>
      <c r="CB72" s="65"/>
      <c r="CC72" s="65"/>
      <c r="CD72" s="65"/>
      <c r="CE72" s="65"/>
      <c r="CF72" s="65"/>
      <c r="CG72" s="65"/>
      <c r="CH72" s="65"/>
      <c r="CI72" s="65"/>
      <c r="CJ72" s="65"/>
      <c r="CK72" s="65"/>
      <c r="CL72" s="65"/>
      <c r="CM72" s="65"/>
      <c r="CN72" s="65"/>
      <c r="CO72" s="65"/>
      <c r="CP72" s="65"/>
      <c r="CQ72" s="65"/>
      <c r="CR72" s="65"/>
      <c r="CS72" s="65"/>
      <c r="CT72" s="65"/>
      <c r="CU72" s="65"/>
      <c r="CV72" s="65"/>
      <c r="CW72" s="65"/>
      <c r="CX72" s="65"/>
      <c r="CY72" s="65"/>
      <c r="CZ72" s="65"/>
      <c r="DA72" s="65"/>
      <c r="DB72" s="65"/>
      <c r="DC72" s="65"/>
      <c r="DD72" s="65"/>
      <c r="DE72" s="65"/>
      <c r="DF72" s="65"/>
      <c r="DG72" s="65"/>
      <c r="DH72" s="65"/>
      <c r="DI72" s="65"/>
      <c r="DJ72" s="65"/>
      <c r="DK72" s="65"/>
      <c r="DL72" s="65"/>
      <c r="DM72" s="65"/>
      <c r="DN72" s="65"/>
      <c r="DO72" s="65"/>
      <c r="DP72" s="65"/>
      <c r="DQ72" s="65"/>
      <c r="DR72" s="65"/>
      <c r="DS72" s="65"/>
      <c r="DT72" s="65"/>
      <c r="DU72" s="65"/>
      <c r="DV72" s="65"/>
      <c r="DW72" s="65"/>
      <c r="DX72" s="65"/>
      <c r="DY72" s="65"/>
      <c r="DZ72" s="65"/>
      <c r="EA72" s="65"/>
      <c r="EB72" s="65"/>
      <c r="EC72" s="65"/>
      <c r="ED72" s="65"/>
      <c r="EE72" s="65"/>
      <c r="EF72" s="65"/>
      <c r="EG72" s="65"/>
      <c r="EH72" s="65"/>
      <c r="EI72" s="65"/>
      <c r="EJ72" s="65"/>
      <c r="EK72" s="65"/>
      <c r="EL72" s="65"/>
      <c r="EM72" s="65"/>
      <c r="EN72" s="65"/>
      <c r="EO72" s="65"/>
      <c r="EP72" s="65"/>
      <c r="EQ72" s="65"/>
      <c r="ER72" s="65"/>
      <c r="ES72" s="65"/>
      <c r="ET72" s="65"/>
      <c r="EU72" s="65"/>
      <c r="EV72" s="65"/>
      <c r="EW72" s="65"/>
      <c r="EX72" s="65"/>
      <c r="EY72" s="65"/>
      <c r="EZ72" s="65"/>
      <c r="FA72" s="65"/>
      <c r="FB72" s="65"/>
      <c r="FC72" s="65"/>
      <c r="FD72" s="65"/>
      <c r="FE72" s="65"/>
      <c r="FF72" s="65"/>
      <c r="FG72" s="65"/>
      <c r="FH72" s="65"/>
      <c r="FI72" s="65"/>
      <c r="FJ72" s="65"/>
      <c r="FK72" s="65"/>
      <c r="FL72" s="65"/>
      <c r="FM72" s="65"/>
      <c r="FN72" s="65"/>
      <c r="FO72" s="65"/>
      <c r="FP72" s="65"/>
      <c r="FQ72" s="65"/>
      <c r="FR72" s="65"/>
      <c r="FS72" s="65"/>
      <c r="FT72" s="65"/>
      <c r="FU72" s="65"/>
      <c r="FV72" s="65"/>
      <c r="FW72" s="65"/>
      <c r="FX72" s="65"/>
      <c r="FY72" s="65"/>
      <c r="FZ72" s="65"/>
      <c r="GA72" s="65"/>
      <c r="GB72" s="65"/>
      <c r="GC72" s="65"/>
      <c r="GD72" s="65"/>
      <c r="GE72" s="65"/>
      <c r="GF72" s="65"/>
    </row>
    <row r="73" spans="1:188" s="71" customFormat="1" x14ac:dyDescent="0.35">
      <c r="A73" s="229"/>
      <c r="B73" s="138" t="s">
        <v>56</v>
      </c>
      <c r="C73" s="143"/>
      <c r="D73" s="139">
        <v>150</v>
      </c>
      <c r="E73" s="139">
        <v>150</v>
      </c>
      <c r="F73" s="183"/>
      <c r="G73" s="139"/>
      <c r="H73" s="163"/>
      <c r="I73" s="139"/>
      <c r="J73" s="163"/>
      <c r="K73" s="139"/>
      <c r="L73" s="155"/>
      <c r="M73" s="155"/>
      <c r="N73" s="15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5"/>
      <c r="BQ73" s="65"/>
      <c r="BR73" s="65"/>
      <c r="BS73" s="65"/>
      <c r="BT73" s="65"/>
      <c r="BU73" s="65"/>
      <c r="BV73" s="65"/>
      <c r="BW73" s="65"/>
      <c r="BX73" s="65"/>
      <c r="BY73" s="65"/>
      <c r="BZ73" s="65"/>
      <c r="CA73" s="65"/>
      <c r="CB73" s="65"/>
      <c r="CC73" s="65"/>
      <c r="CD73" s="65"/>
      <c r="CE73" s="65"/>
      <c r="CF73" s="65"/>
      <c r="CG73" s="65"/>
      <c r="CH73" s="65"/>
      <c r="CI73" s="65"/>
      <c r="CJ73" s="65"/>
      <c r="CK73" s="65"/>
      <c r="CL73" s="65"/>
      <c r="CM73" s="65"/>
      <c r="CN73" s="65"/>
      <c r="CO73" s="65"/>
      <c r="CP73" s="65"/>
      <c r="CQ73" s="65"/>
      <c r="CR73" s="65"/>
      <c r="CS73" s="65"/>
      <c r="CT73" s="65"/>
      <c r="CU73" s="65"/>
      <c r="CV73" s="65"/>
      <c r="CW73" s="65"/>
      <c r="CX73" s="65"/>
      <c r="CY73" s="65"/>
      <c r="CZ73" s="65"/>
      <c r="DA73" s="65"/>
      <c r="DB73" s="65"/>
      <c r="DC73" s="65"/>
      <c r="DD73" s="65"/>
      <c r="DE73" s="65"/>
      <c r="DF73" s="65"/>
      <c r="DG73" s="65"/>
      <c r="DH73" s="65"/>
      <c r="DI73" s="65"/>
      <c r="DJ73" s="65"/>
      <c r="DK73" s="65"/>
      <c r="DL73" s="65"/>
      <c r="DM73" s="65"/>
      <c r="DN73" s="65"/>
      <c r="DO73" s="65"/>
      <c r="DP73" s="65"/>
      <c r="DQ73" s="65"/>
      <c r="DR73" s="65"/>
      <c r="DS73" s="65"/>
      <c r="DT73" s="65"/>
      <c r="DU73" s="65"/>
      <c r="DV73" s="65"/>
      <c r="DW73" s="65"/>
      <c r="DX73" s="65"/>
      <c r="DY73" s="65"/>
      <c r="DZ73" s="65"/>
      <c r="EA73" s="65"/>
      <c r="EB73" s="65"/>
      <c r="EC73" s="65"/>
      <c r="ED73" s="65"/>
      <c r="EE73" s="65"/>
      <c r="EF73" s="65"/>
      <c r="EG73" s="65"/>
      <c r="EH73" s="65"/>
      <c r="EI73" s="65"/>
      <c r="EJ73" s="65"/>
      <c r="EK73" s="65"/>
      <c r="EL73" s="65"/>
      <c r="EM73" s="65"/>
      <c r="EN73" s="65"/>
      <c r="EO73" s="65"/>
      <c r="EP73" s="65"/>
      <c r="EQ73" s="65"/>
      <c r="ER73" s="65"/>
      <c r="ES73" s="65"/>
      <c r="ET73" s="65"/>
      <c r="EU73" s="65"/>
      <c r="EV73" s="65"/>
      <c r="EW73" s="65"/>
      <c r="EX73" s="65"/>
      <c r="EY73" s="65"/>
      <c r="EZ73" s="65"/>
      <c r="FA73" s="65"/>
      <c r="FB73" s="65"/>
      <c r="FC73" s="65"/>
      <c r="FD73" s="65"/>
      <c r="FE73" s="65"/>
      <c r="FF73" s="65"/>
      <c r="FG73" s="65"/>
      <c r="FH73" s="65"/>
      <c r="FI73" s="65"/>
      <c r="FJ73" s="65"/>
      <c r="FK73" s="65"/>
      <c r="FL73" s="65"/>
      <c r="FM73" s="65"/>
      <c r="FN73" s="65"/>
      <c r="FO73" s="65"/>
      <c r="FP73" s="65"/>
      <c r="FQ73" s="65"/>
      <c r="FR73" s="65"/>
      <c r="FS73" s="65"/>
      <c r="FT73" s="65"/>
      <c r="FU73" s="65"/>
      <c r="FV73" s="65"/>
      <c r="FW73" s="65"/>
      <c r="FX73" s="65"/>
      <c r="FY73" s="65"/>
      <c r="FZ73" s="65"/>
      <c r="GA73" s="65"/>
      <c r="GB73" s="65"/>
      <c r="GC73" s="65"/>
      <c r="GD73" s="65"/>
      <c r="GE73" s="65"/>
      <c r="GF73" s="65"/>
    </row>
    <row r="74" spans="1:188" s="71" customFormat="1" x14ac:dyDescent="0.35">
      <c r="A74" s="229"/>
      <c r="B74" s="138" t="s">
        <v>20</v>
      </c>
      <c r="C74" s="143"/>
      <c r="D74" s="139">
        <v>4</v>
      </c>
      <c r="E74" s="139">
        <v>4</v>
      </c>
      <c r="F74" s="183"/>
      <c r="G74" s="139"/>
      <c r="H74" s="163"/>
      <c r="I74" s="139"/>
      <c r="J74" s="163"/>
      <c r="K74" s="139"/>
      <c r="L74" s="155"/>
      <c r="M74" s="155"/>
      <c r="N74" s="15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/>
      <c r="AO74" s="65"/>
      <c r="AP74" s="65"/>
      <c r="AQ74" s="65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65"/>
      <c r="BJ74" s="65"/>
      <c r="BK74" s="65"/>
      <c r="BL74" s="65"/>
      <c r="BM74" s="65"/>
      <c r="BN74" s="65"/>
      <c r="BO74" s="65"/>
      <c r="BP74" s="65"/>
      <c r="BQ74" s="65"/>
      <c r="BR74" s="65"/>
      <c r="BS74" s="65"/>
      <c r="BT74" s="65"/>
      <c r="BU74" s="65"/>
      <c r="BV74" s="65"/>
      <c r="BW74" s="65"/>
      <c r="BX74" s="65"/>
      <c r="BY74" s="65"/>
      <c r="BZ74" s="65"/>
      <c r="CA74" s="65"/>
      <c r="CB74" s="65"/>
      <c r="CC74" s="65"/>
      <c r="CD74" s="65"/>
      <c r="CE74" s="65"/>
      <c r="CF74" s="65"/>
      <c r="CG74" s="65"/>
      <c r="CH74" s="65"/>
      <c r="CI74" s="65"/>
      <c r="CJ74" s="65"/>
      <c r="CK74" s="65"/>
      <c r="CL74" s="65"/>
      <c r="CM74" s="65"/>
      <c r="CN74" s="65"/>
      <c r="CO74" s="65"/>
      <c r="CP74" s="65"/>
      <c r="CQ74" s="65"/>
      <c r="CR74" s="65"/>
      <c r="CS74" s="65"/>
      <c r="CT74" s="65"/>
      <c r="CU74" s="65"/>
      <c r="CV74" s="65"/>
      <c r="CW74" s="65"/>
      <c r="CX74" s="65"/>
      <c r="CY74" s="65"/>
      <c r="CZ74" s="65"/>
      <c r="DA74" s="65"/>
      <c r="DB74" s="65"/>
      <c r="DC74" s="65"/>
      <c r="DD74" s="65"/>
      <c r="DE74" s="65"/>
      <c r="DF74" s="65"/>
      <c r="DG74" s="65"/>
      <c r="DH74" s="65"/>
      <c r="DI74" s="65"/>
      <c r="DJ74" s="65"/>
      <c r="DK74" s="65"/>
      <c r="DL74" s="65"/>
      <c r="DM74" s="65"/>
      <c r="DN74" s="65"/>
      <c r="DO74" s="65"/>
      <c r="DP74" s="65"/>
      <c r="DQ74" s="65"/>
      <c r="DR74" s="65"/>
      <c r="DS74" s="65"/>
      <c r="DT74" s="65"/>
      <c r="DU74" s="65"/>
      <c r="DV74" s="65"/>
      <c r="DW74" s="65"/>
      <c r="DX74" s="65"/>
      <c r="DY74" s="65"/>
      <c r="DZ74" s="65"/>
      <c r="EA74" s="65"/>
      <c r="EB74" s="65"/>
      <c r="EC74" s="65"/>
      <c r="ED74" s="65"/>
      <c r="EE74" s="65"/>
      <c r="EF74" s="65"/>
      <c r="EG74" s="65"/>
      <c r="EH74" s="65"/>
      <c r="EI74" s="65"/>
      <c r="EJ74" s="65"/>
      <c r="EK74" s="65"/>
      <c r="EL74" s="65"/>
      <c r="EM74" s="65"/>
      <c r="EN74" s="65"/>
      <c r="EO74" s="65"/>
      <c r="EP74" s="65"/>
      <c r="EQ74" s="65"/>
      <c r="ER74" s="65"/>
      <c r="ES74" s="65"/>
      <c r="ET74" s="65"/>
      <c r="EU74" s="65"/>
      <c r="EV74" s="65"/>
      <c r="EW74" s="65"/>
      <c r="EX74" s="65"/>
      <c r="EY74" s="65"/>
      <c r="EZ74" s="65"/>
      <c r="FA74" s="65"/>
      <c r="FB74" s="65"/>
      <c r="FC74" s="65"/>
      <c r="FD74" s="65"/>
      <c r="FE74" s="65"/>
      <c r="FF74" s="65"/>
      <c r="FG74" s="65"/>
      <c r="FH74" s="65"/>
      <c r="FI74" s="65"/>
      <c r="FJ74" s="65"/>
      <c r="FK74" s="65"/>
      <c r="FL74" s="65"/>
      <c r="FM74" s="65"/>
      <c r="FN74" s="65"/>
      <c r="FO74" s="65"/>
      <c r="FP74" s="65"/>
      <c r="FQ74" s="65"/>
      <c r="FR74" s="65"/>
      <c r="FS74" s="65"/>
      <c r="FT74" s="65"/>
      <c r="FU74" s="65"/>
      <c r="FV74" s="65"/>
      <c r="FW74" s="65"/>
      <c r="FX74" s="65"/>
      <c r="FY74" s="65"/>
      <c r="FZ74" s="65"/>
      <c r="GA74" s="65"/>
      <c r="GB74" s="65"/>
      <c r="GC74" s="65"/>
      <c r="GD74" s="65"/>
      <c r="GE74" s="65"/>
      <c r="GF74" s="65"/>
    </row>
    <row r="75" spans="1:188" ht="15" thickBot="1" x14ac:dyDescent="0.4">
      <c r="A75" s="137" t="s">
        <v>50</v>
      </c>
      <c r="B75" s="138"/>
      <c r="C75" s="139">
        <v>30</v>
      </c>
      <c r="D75" s="139">
        <v>30</v>
      </c>
      <c r="E75" s="163">
        <v>30</v>
      </c>
      <c r="F75" s="139">
        <v>1.5</v>
      </c>
      <c r="G75" s="163">
        <v>0.3</v>
      </c>
      <c r="H75" s="139">
        <v>14.3</v>
      </c>
      <c r="I75" s="163">
        <v>66</v>
      </c>
      <c r="J75" s="230"/>
      <c r="K75" s="143"/>
    </row>
    <row r="76" spans="1:188" ht="15" thickBot="1" x14ac:dyDescent="0.4">
      <c r="A76" s="215" t="s">
        <v>29</v>
      </c>
      <c r="B76" s="216"/>
      <c r="C76" s="199">
        <v>540</v>
      </c>
      <c r="D76" s="419"/>
      <c r="E76" s="217"/>
      <c r="F76" s="200">
        <v>15.2</v>
      </c>
      <c r="G76" s="200">
        <v>15.280000000000001</v>
      </c>
      <c r="H76" s="200">
        <v>67.099999999999994</v>
      </c>
      <c r="I76" s="200">
        <v>464.70000000000005</v>
      </c>
      <c r="J76" s="200">
        <v>4.4400000000000004</v>
      </c>
      <c r="K76" s="201"/>
    </row>
    <row r="77" spans="1:188" x14ac:dyDescent="0.35">
      <c r="A77" s="137"/>
      <c r="B77" s="138" t="s">
        <v>51</v>
      </c>
      <c r="C77" s="139"/>
      <c r="D77" s="139"/>
      <c r="E77" s="163"/>
      <c r="F77" s="142"/>
      <c r="G77" s="141"/>
      <c r="H77" s="272"/>
      <c r="I77" s="140"/>
      <c r="J77" s="204"/>
      <c r="K77" s="143"/>
    </row>
    <row r="78" spans="1:188" ht="26.5" x14ac:dyDescent="0.35">
      <c r="A78" s="137" t="s">
        <v>92</v>
      </c>
      <c r="B78" s="138"/>
      <c r="C78" s="139">
        <v>40</v>
      </c>
      <c r="D78" s="140"/>
      <c r="E78" s="141"/>
      <c r="F78" s="141">
        <v>3.9</v>
      </c>
      <c r="G78" s="140">
        <v>3.5</v>
      </c>
      <c r="H78" s="141">
        <v>22.4</v>
      </c>
      <c r="I78" s="140">
        <v>137</v>
      </c>
      <c r="J78" s="141">
        <v>0</v>
      </c>
      <c r="K78" s="143" t="s">
        <v>380</v>
      </c>
    </row>
    <row r="79" spans="1:188" x14ac:dyDescent="0.35">
      <c r="A79" s="137"/>
      <c r="B79" s="138" t="s">
        <v>47</v>
      </c>
      <c r="C79" s="139"/>
      <c r="D79" s="140">
        <v>27</v>
      </c>
      <c r="E79" s="141">
        <v>27</v>
      </c>
      <c r="F79" s="141"/>
      <c r="G79" s="140"/>
      <c r="H79" s="141"/>
      <c r="I79" s="140"/>
      <c r="J79" s="141"/>
      <c r="K79" s="143"/>
    </row>
    <row r="80" spans="1:188" ht="19.5" customHeight="1" x14ac:dyDescent="0.35">
      <c r="A80" s="137"/>
      <c r="B80" s="138" t="s">
        <v>20</v>
      </c>
      <c r="C80" s="139"/>
      <c r="D80" s="140">
        <v>5.6</v>
      </c>
      <c r="E80" s="141">
        <v>5.6</v>
      </c>
      <c r="F80" s="141"/>
      <c r="G80" s="141"/>
      <c r="H80" s="141"/>
      <c r="I80" s="142"/>
      <c r="J80" s="141"/>
      <c r="K80" s="143"/>
    </row>
    <row r="81" spans="1:188" ht="15.75" customHeight="1" x14ac:dyDescent="0.35">
      <c r="A81" s="137"/>
      <c r="B81" s="138" t="s">
        <v>56</v>
      </c>
      <c r="C81" s="139"/>
      <c r="D81" s="140">
        <v>11.2</v>
      </c>
      <c r="E81" s="141">
        <v>11.2</v>
      </c>
      <c r="F81" s="141"/>
      <c r="G81" s="140"/>
      <c r="H81" s="141"/>
      <c r="I81" s="140"/>
      <c r="J81" s="141"/>
      <c r="K81" s="143"/>
    </row>
    <row r="82" spans="1:188" x14ac:dyDescent="0.35">
      <c r="A82" s="137"/>
      <c r="B82" s="138" t="s">
        <v>38</v>
      </c>
      <c r="C82" s="139"/>
      <c r="D82" s="140">
        <v>5.6</v>
      </c>
      <c r="E82" s="141">
        <v>5.6</v>
      </c>
      <c r="F82" s="141"/>
      <c r="G82" s="140"/>
      <c r="H82" s="141"/>
      <c r="I82" s="140"/>
      <c r="J82" s="141"/>
      <c r="K82" s="143"/>
    </row>
    <row r="83" spans="1:188" x14ac:dyDescent="0.35">
      <c r="A83" s="137"/>
      <c r="B83" s="138" t="s">
        <v>93</v>
      </c>
      <c r="C83" s="139"/>
      <c r="D83" s="140">
        <v>0.16</v>
      </c>
      <c r="E83" s="141">
        <v>0.16</v>
      </c>
      <c r="F83" s="141"/>
      <c r="G83" s="140"/>
      <c r="H83" s="141"/>
      <c r="I83" s="140"/>
      <c r="J83" s="141"/>
      <c r="K83" s="143"/>
    </row>
    <row r="84" spans="1:188" x14ac:dyDescent="0.35">
      <c r="A84" s="137"/>
      <c r="B84" s="138" t="s">
        <v>21</v>
      </c>
      <c r="C84" s="139"/>
      <c r="D84" s="140">
        <v>0.2</v>
      </c>
      <c r="E84" s="141">
        <v>0.2</v>
      </c>
      <c r="F84" s="141"/>
      <c r="G84" s="140"/>
      <c r="H84" s="141"/>
      <c r="I84" s="140"/>
      <c r="J84" s="141"/>
      <c r="K84" s="143"/>
    </row>
    <row r="85" spans="1:188" x14ac:dyDescent="0.35">
      <c r="A85" s="137"/>
      <c r="B85" s="138" t="s">
        <v>55</v>
      </c>
      <c r="C85" s="139"/>
      <c r="D85" s="140">
        <v>0.8</v>
      </c>
      <c r="E85" s="142">
        <v>0.8</v>
      </c>
      <c r="F85" s="141" t="s">
        <v>1</v>
      </c>
      <c r="G85" s="140"/>
      <c r="H85" s="141"/>
      <c r="I85" s="140"/>
      <c r="J85" s="141"/>
      <c r="K85" s="143"/>
    </row>
    <row r="86" spans="1:188" x14ac:dyDescent="0.35">
      <c r="A86" s="137"/>
      <c r="B86" s="138" t="s">
        <v>87</v>
      </c>
      <c r="C86" s="139"/>
      <c r="D86" s="140"/>
      <c r="E86" s="142">
        <v>48.4</v>
      </c>
      <c r="F86" s="141"/>
      <c r="G86" s="140"/>
      <c r="H86" s="141"/>
      <c r="I86" s="140"/>
      <c r="J86" s="141"/>
      <c r="K86" s="143"/>
    </row>
    <row r="87" spans="1:188" x14ac:dyDescent="0.35">
      <c r="A87" s="137"/>
      <c r="B87" s="138" t="s">
        <v>38</v>
      </c>
      <c r="C87" s="139"/>
      <c r="D87" s="140">
        <v>0.1</v>
      </c>
      <c r="E87" s="142">
        <v>0.1</v>
      </c>
      <c r="F87" s="141"/>
      <c r="G87" s="140"/>
      <c r="H87" s="141"/>
      <c r="I87" s="140"/>
      <c r="J87" s="141"/>
      <c r="K87" s="143"/>
    </row>
    <row r="88" spans="1:188" x14ac:dyDescent="0.35">
      <c r="A88" s="137" t="s">
        <v>90</v>
      </c>
      <c r="B88" s="138"/>
      <c r="C88" s="207">
        <v>110</v>
      </c>
      <c r="D88" s="259"/>
      <c r="E88" s="207"/>
      <c r="F88" s="211">
        <v>3</v>
      </c>
      <c r="G88" s="211">
        <v>2.7</v>
      </c>
      <c r="H88" s="211">
        <v>4.5</v>
      </c>
      <c r="I88" s="211">
        <v>54.3</v>
      </c>
      <c r="J88" s="211">
        <v>0.55000000000000004</v>
      </c>
      <c r="K88" s="143" t="s">
        <v>171</v>
      </c>
    </row>
    <row r="89" spans="1:188" x14ac:dyDescent="0.35">
      <c r="A89" s="137"/>
      <c r="B89" s="138" t="s">
        <v>91</v>
      </c>
      <c r="C89" s="207"/>
      <c r="D89" s="259">
        <v>114</v>
      </c>
      <c r="E89" s="207">
        <v>110</v>
      </c>
      <c r="F89" s="211"/>
      <c r="G89" s="212"/>
      <c r="H89" s="211"/>
      <c r="I89" s="212"/>
      <c r="J89" s="210"/>
      <c r="K89" s="143"/>
    </row>
    <row r="90" spans="1:188" s="75" customFormat="1" x14ac:dyDescent="0.35">
      <c r="A90" s="137" t="s">
        <v>342</v>
      </c>
      <c r="B90" s="138"/>
      <c r="C90" s="139" t="s">
        <v>362</v>
      </c>
      <c r="D90" s="140"/>
      <c r="E90" s="141"/>
      <c r="F90" s="140">
        <v>4.5999999999999996</v>
      </c>
      <c r="G90" s="141">
        <v>8.1999999999999993</v>
      </c>
      <c r="H90" s="140">
        <v>13</v>
      </c>
      <c r="I90" s="142">
        <v>144</v>
      </c>
      <c r="J90" s="141">
        <v>16.5</v>
      </c>
      <c r="K90" s="143" t="s">
        <v>374</v>
      </c>
      <c r="L90" s="155"/>
      <c r="M90" s="155"/>
      <c r="N90" s="155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8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8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84"/>
      <c r="DH90" s="84"/>
      <c r="DI90" s="84"/>
      <c r="DJ90" s="84"/>
      <c r="DK90" s="84"/>
      <c r="DL90" s="84"/>
      <c r="DM90" s="84"/>
      <c r="DN90" s="84"/>
      <c r="DO90" s="84"/>
      <c r="DP90" s="84"/>
      <c r="DQ90" s="84"/>
      <c r="DR90" s="84"/>
      <c r="DS90" s="84"/>
      <c r="DT90" s="84"/>
      <c r="DU90" s="84"/>
      <c r="DV90" s="84"/>
      <c r="DW90" s="84"/>
      <c r="DX90" s="84"/>
      <c r="DY90" s="84"/>
      <c r="DZ90" s="84"/>
      <c r="EA90" s="84"/>
      <c r="EB90" s="84"/>
      <c r="EC90" s="84"/>
      <c r="ED90" s="84"/>
      <c r="EE90" s="84"/>
      <c r="EF90" s="84"/>
      <c r="EG90" s="84"/>
      <c r="EH90" s="84"/>
      <c r="EI90" s="84"/>
      <c r="EJ90" s="84"/>
      <c r="EK90" s="84"/>
      <c r="EL90" s="84"/>
      <c r="EM90" s="84"/>
      <c r="EN90" s="84"/>
      <c r="EO90" s="84"/>
      <c r="EP90" s="84"/>
      <c r="EQ90" s="84"/>
      <c r="ER90" s="84"/>
      <c r="ES90" s="84"/>
      <c r="ET90" s="84"/>
      <c r="EU90" s="84"/>
      <c r="EV90" s="84"/>
      <c r="EW90" s="84"/>
      <c r="EX90" s="84"/>
      <c r="EY90" s="84"/>
      <c r="EZ90" s="84"/>
      <c r="FA90" s="84"/>
      <c r="FB90" s="84"/>
      <c r="FC90" s="84"/>
      <c r="FD90" s="84"/>
      <c r="FE90" s="84"/>
      <c r="FF90" s="84"/>
      <c r="FG90" s="84"/>
      <c r="FH90" s="84"/>
      <c r="FI90" s="84"/>
      <c r="FJ90" s="84"/>
      <c r="FK90" s="84"/>
      <c r="FL90" s="84"/>
      <c r="FM90" s="84"/>
      <c r="FN90" s="84"/>
      <c r="FO90" s="84"/>
      <c r="FP90" s="84"/>
      <c r="FQ90" s="84"/>
      <c r="FR90" s="84"/>
      <c r="FS90" s="84"/>
      <c r="FT90" s="84"/>
      <c r="FU90" s="84"/>
      <c r="FV90" s="84"/>
      <c r="FW90" s="84"/>
      <c r="FX90" s="84"/>
      <c r="FY90" s="84"/>
      <c r="FZ90" s="84"/>
      <c r="GA90" s="84"/>
      <c r="GB90" s="84"/>
      <c r="GC90" s="84"/>
      <c r="GD90" s="84"/>
      <c r="GE90" s="84"/>
      <c r="GF90" s="84"/>
    </row>
    <row r="91" spans="1:188" s="75" customFormat="1" x14ac:dyDescent="0.35">
      <c r="A91" s="137"/>
      <c r="B91" s="138" t="s">
        <v>225</v>
      </c>
      <c r="C91" s="139"/>
      <c r="D91" s="140">
        <v>64.61</v>
      </c>
      <c r="E91" s="141">
        <v>42</v>
      </c>
      <c r="F91" s="140"/>
      <c r="G91" s="141"/>
      <c r="H91" s="140"/>
      <c r="I91" s="142"/>
      <c r="J91" s="141"/>
      <c r="K91" s="143"/>
      <c r="L91" s="155"/>
      <c r="M91" s="155"/>
      <c r="N91" s="155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8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8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8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8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84"/>
      <c r="DH91" s="84"/>
      <c r="DI91" s="84"/>
      <c r="DJ91" s="84"/>
      <c r="DK91" s="84"/>
      <c r="DL91" s="84"/>
      <c r="DM91" s="84"/>
      <c r="DN91" s="84"/>
      <c r="DO91" s="84"/>
      <c r="DP91" s="84"/>
      <c r="DQ91" s="84"/>
      <c r="DR91" s="84"/>
      <c r="DS91" s="84"/>
      <c r="DT91" s="84"/>
      <c r="DU91" s="84"/>
      <c r="DV91" s="84"/>
      <c r="DW91" s="84"/>
      <c r="DX91" s="84"/>
      <c r="DY91" s="84"/>
      <c r="DZ91" s="84"/>
      <c r="EA91" s="84"/>
      <c r="EB91" s="84"/>
      <c r="EC91" s="84"/>
      <c r="ED91" s="84"/>
      <c r="EE91" s="84"/>
      <c r="EF91" s="84"/>
      <c r="EG91" s="84"/>
      <c r="EH91" s="84"/>
      <c r="EI91" s="84"/>
      <c r="EJ91" s="84"/>
      <c r="EK91" s="84"/>
      <c r="EL91" s="84"/>
      <c r="EM91" s="84"/>
      <c r="EN91" s="84"/>
      <c r="EO91" s="84"/>
      <c r="EP91" s="84"/>
      <c r="EQ91" s="84"/>
      <c r="ER91" s="84"/>
      <c r="ES91" s="84"/>
      <c r="ET91" s="84"/>
      <c r="EU91" s="84"/>
      <c r="EV91" s="84"/>
      <c r="EW91" s="84"/>
      <c r="EX91" s="84"/>
      <c r="EY91" s="84"/>
      <c r="EZ91" s="84"/>
      <c r="FA91" s="84"/>
      <c r="FB91" s="84"/>
      <c r="FC91" s="84"/>
      <c r="FD91" s="84"/>
      <c r="FE91" s="84"/>
      <c r="FF91" s="84"/>
      <c r="FG91" s="84"/>
      <c r="FH91" s="84"/>
      <c r="FI91" s="84"/>
      <c r="FJ91" s="84"/>
      <c r="FK91" s="84"/>
      <c r="FL91" s="84"/>
      <c r="FM91" s="84"/>
      <c r="FN91" s="84"/>
      <c r="FO91" s="84"/>
      <c r="FP91" s="84"/>
      <c r="FQ91" s="84"/>
      <c r="FR91" s="84"/>
      <c r="FS91" s="84"/>
      <c r="FT91" s="84"/>
      <c r="FU91" s="84"/>
      <c r="FV91" s="84"/>
      <c r="FW91" s="84"/>
      <c r="FX91" s="84"/>
      <c r="FY91" s="84"/>
      <c r="FZ91" s="84"/>
      <c r="GA91" s="84"/>
      <c r="GB91" s="84"/>
      <c r="GC91" s="84"/>
      <c r="GD91" s="84"/>
      <c r="GE91" s="84"/>
      <c r="GF91" s="84"/>
    </row>
    <row r="92" spans="1:188" s="75" customFormat="1" x14ac:dyDescent="0.35">
      <c r="A92" s="137"/>
      <c r="B92" s="138" t="s">
        <v>34</v>
      </c>
      <c r="C92" s="139"/>
      <c r="D92" s="140">
        <v>105</v>
      </c>
      <c r="E92" s="141">
        <v>73.3</v>
      </c>
      <c r="F92" s="140"/>
      <c r="G92" s="141"/>
      <c r="H92" s="140"/>
      <c r="I92" s="142"/>
      <c r="J92" s="202"/>
      <c r="K92" s="143"/>
      <c r="L92" s="155"/>
      <c r="M92" s="155"/>
      <c r="N92" s="155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8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8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8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8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84"/>
      <c r="DH92" s="84"/>
      <c r="DI92" s="84"/>
      <c r="DJ92" s="84"/>
      <c r="DK92" s="84"/>
      <c r="DL92" s="84"/>
      <c r="DM92" s="84"/>
      <c r="DN92" s="84"/>
      <c r="DO92" s="84"/>
      <c r="DP92" s="84"/>
      <c r="DQ92" s="84"/>
      <c r="DR92" s="84"/>
      <c r="DS92" s="84"/>
      <c r="DT92" s="84"/>
      <c r="DU92" s="84"/>
      <c r="DV92" s="84"/>
      <c r="DW92" s="84"/>
      <c r="DX92" s="84"/>
      <c r="DY92" s="84"/>
      <c r="DZ92" s="84"/>
      <c r="EA92" s="84"/>
      <c r="EB92" s="84"/>
      <c r="EC92" s="84"/>
      <c r="ED92" s="84"/>
      <c r="EE92" s="84"/>
      <c r="EF92" s="84"/>
      <c r="EG92" s="84"/>
      <c r="EH92" s="84"/>
      <c r="EI92" s="84"/>
      <c r="EJ92" s="84"/>
      <c r="EK92" s="84"/>
      <c r="EL92" s="84"/>
      <c r="EM92" s="84"/>
      <c r="EN92" s="84"/>
      <c r="EO92" s="84"/>
      <c r="EP92" s="84"/>
      <c r="EQ92" s="84"/>
      <c r="ER92" s="84"/>
      <c r="ES92" s="84"/>
      <c r="ET92" s="84"/>
      <c r="EU92" s="84"/>
      <c r="EV92" s="84"/>
      <c r="EW92" s="84"/>
      <c r="EX92" s="84"/>
      <c r="EY92" s="84"/>
      <c r="EZ92" s="84"/>
      <c r="FA92" s="84"/>
      <c r="FB92" s="84"/>
      <c r="FC92" s="84"/>
      <c r="FD92" s="84"/>
      <c r="FE92" s="84"/>
      <c r="FF92" s="84"/>
      <c r="FG92" s="84"/>
      <c r="FH92" s="84"/>
      <c r="FI92" s="84"/>
      <c r="FJ92" s="84"/>
      <c r="FK92" s="84"/>
      <c r="FL92" s="84"/>
      <c r="FM92" s="84"/>
      <c r="FN92" s="84"/>
      <c r="FO92" s="84"/>
      <c r="FP92" s="84"/>
      <c r="FQ92" s="84"/>
      <c r="FR92" s="84"/>
      <c r="FS92" s="84"/>
      <c r="FT92" s="84"/>
      <c r="FU92" s="84"/>
      <c r="FV92" s="84"/>
      <c r="FW92" s="84"/>
      <c r="FX92" s="84"/>
      <c r="FY92" s="84"/>
      <c r="FZ92" s="84"/>
      <c r="GA92" s="84"/>
      <c r="GB92" s="84"/>
      <c r="GC92" s="84"/>
      <c r="GD92" s="84"/>
      <c r="GE92" s="84"/>
      <c r="GF92" s="84"/>
    </row>
    <row r="93" spans="1:188" s="75" customFormat="1" x14ac:dyDescent="0.35">
      <c r="A93" s="137"/>
      <c r="B93" s="138" t="s">
        <v>36</v>
      </c>
      <c r="C93" s="139"/>
      <c r="D93" s="140">
        <v>11.67</v>
      </c>
      <c r="E93" s="141">
        <v>9.33</v>
      </c>
      <c r="F93" s="140"/>
      <c r="G93" s="141"/>
      <c r="H93" s="140"/>
      <c r="I93" s="142"/>
      <c r="J93" s="202"/>
      <c r="K93" s="143"/>
      <c r="L93" s="155"/>
      <c r="M93" s="155"/>
      <c r="N93" s="155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8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8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84"/>
      <c r="DH93" s="84"/>
      <c r="DI93" s="84"/>
      <c r="DJ93" s="84"/>
      <c r="DK93" s="84"/>
      <c r="DL93" s="84"/>
      <c r="DM93" s="84"/>
      <c r="DN93" s="84"/>
      <c r="DO93" s="84"/>
      <c r="DP93" s="84"/>
      <c r="DQ93" s="84"/>
      <c r="DR93" s="84"/>
      <c r="DS93" s="84"/>
      <c r="DT93" s="84"/>
      <c r="DU93" s="84"/>
      <c r="DV93" s="84"/>
      <c r="DW93" s="84"/>
      <c r="DX93" s="84"/>
      <c r="DY93" s="84"/>
      <c r="DZ93" s="84"/>
      <c r="EA93" s="84"/>
      <c r="EB93" s="84"/>
      <c r="EC93" s="84"/>
      <c r="ED93" s="84"/>
      <c r="EE93" s="84"/>
      <c r="EF93" s="84"/>
      <c r="EG93" s="84"/>
      <c r="EH93" s="84"/>
      <c r="EI93" s="84"/>
      <c r="EJ93" s="84"/>
      <c r="EK93" s="84"/>
      <c r="EL93" s="84"/>
      <c r="EM93" s="84"/>
      <c r="EN93" s="84"/>
      <c r="EO93" s="84"/>
      <c r="EP93" s="84"/>
      <c r="EQ93" s="84"/>
      <c r="ER93" s="84"/>
      <c r="ES93" s="84"/>
      <c r="ET93" s="84"/>
      <c r="EU93" s="84"/>
      <c r="EV93" s="84"/>
      <c r="EW93" s="84"/>
      <c r="EX93" s="84"/>
      <c r="EY93" s="84"/>
      <c r="EZ93" s="84"/>
      <c r="FA93" s="84"/>
      <c r="FB93" s="84"/>
      <c r="FC93" s="84"/>
      <c r="FD93" s="84"/>
      <c r="FE93" s="84"/>
      <c r="FF93" s="84"/>
      <c r="FG93" s="84"/>
      <c r="FH93" s="84"/>
      <c r="FI93" s="84"/>
      <c r="FJ93" s="84"/>
      <c r="FK93" s="84"/>
      <c r="FL93" s="84"/>
      <c r="FM93" s="84"/>
      <c r="FN93" s="84"/>
      <c r="FO93" s="84"/>
      <c r="FP93" s="84"/>
      <c r="FQ93" s="84"/>
      <c r="FR93" s="84"/>
      <c r="FS93" s="84"/>
      <c r="FT93" s="84"/>
      <c r="FU93" s="84"/>
      <c r="FV93" s="84"/>
      <c r="FW93" s="84"/>
      <c r="FX93" s="84"/>
      <c r="FY93" s="84"/>
      <c r="FZ93" s="84"/>
      <c r="GA93" s="84"/>
      <c r="GB93" s="84"/>
      <c r="GC93" s="84"/>
      <c r="GD93" s="84"/>
      <c r="GE93" s="84"/>
      <c r="GF93" s="84"/>
    </row>
    <row r="94" spans="1:188" s="75" customFormat="1" x14ac:dyDescent="0.35">
      <c r="A94" s="137"/>
      <c r="B94" s="138" t="s">
        <v>21</v>
      </c>
      <c r="C94" s="139"/>
      <c r="D94" s="140">
        <v>0.4</v>
      </c>
      <c r="E94" s="141">
        <v>0.4</v>
      </c>
      <c r="F94" s="140"/>
      <c r="G94" s="141"/>
      <c r="H94" s="140"/>
      <c r="I94" s="141"/>
      <c r="J94" s="164"/>
      <c r="K94" s="143"/>
      <c r="L94" s="155"/>
      <c r="M94" s="155"/>
      <c r="N94" s="155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8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8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8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8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84"/>
      <c r="DH94" s="84"/>
      <c r="DI94" s="84"/>
      <c r="DJ94" s="84"/>
      <c r="DK94" s="84"/>
      <c r="DL94" s="84"/>
      <c r="DM94" s="84"/>
      <c r="DN94" s="84"/>
      <c r="DO94" s="84"/>
      <c r="DP94" s="84"/>
      <c r="DQ94" s="84"/>
      <c r="DR94" s="84"/>
      <c r="DS94" s="84"/>
      <c r="DT94" s="84"/>
      <c r="DU94" s="84"/>
      <c r="DV94" s="84"/>
      <c r="DW94" s="84"/>
      <c r="DX94" s="84"/>
      <c r="DY94" s="84"/>
      <c r="DZ94" s="84"/>
      <c r="EA94" s="84"/>
      <c r="EB94" s="84"/>
      <c r="EC94" s="84"/>
      <c r="ED94" s="84"/>
      <c r="EE94" s="84"/>
      <c r="EF94" s="84"/>
      <c r="EG94" s="84"/>
      <c r="EH94" s="84"/>
      <c r="EI94" s="84"/>
      <c r="EJ94" s="84"/>
      <c r="EK94" s="84"/>
      <c r="EL94" s="84"/>
      <c r="EM94" s="84"/>
      <c r="EN94" s="84"/>
      <c r="EO94" s="84"/>
      <c r="EP94" s="84"/>
      <c r="EQ94" s="84"/>
      <c r="ER94" s="84"/>
      <c r="ES94" s="84"/>
      <c r="ET94" s="84"/>
      <c r="EU94" s="84"/>
      <c r="EV94" s="84"/>
      <c r="EW94" s="84"/>
      <c r="EX94" s="84"/>
      <c r="EY94" s="84"/>
      <c r="EZ94" s="84"/>
      <c r="FA94" s="84"/>
      <c r="FB94" s="84"/>
      <c r="FC94" s="84"/>
      <c r="FD94" s="84"/>
      <c r="FE94" s="84"/>
      <c r="FF94" s="84"/>
      <c r="FG94" s="84"/>
      <c r="FH94" s="84"/>
      <c r="FI94" s="84"/>
      <c r="FJ94" s="84"/>
      <c r="FK94" s="84"/>
      <c r="FL94" s="84"/>
      <c r="FM94" s="84"/>
      <c r="FN94" s="84"/>
      <c r="FO94" s="84"/>
      <c r="FP94" s="84"/>
      <c r="FQ94" s="84"/>
      <c r="FR94" s="84"/>
      <c r="FS94" s="84"/>
      <c r="FT94" s="84"/>
      <c r="FU94" s="84"/>
      <c r="FV94" s="84"/>
      <c r="FW94" s="84"/>
      <c r="FX94" s="84"/>
      <c r="FY94" s="84"/>
      <c r="FZ94" s="84"/>
      <c r="GA94" s="84"/>
      <c r="GB94" s="84"/>
      <c r="GC94" s="84"/>
      <c r="GD94" s="84"/>
      <c r="GE94" s="84"/>
      <c r="GF94" s="84"/>
    </row>
    <row r="95" spans="1:188" s="75" customFormat="1" x14ac:dyDescent="0.35">
      <c r="A95" s="137"/>
      <c r="B95" s="138" t="s">
        <v>56</v>
      </c>
      <c r="C95" s="139"/>
      <c r="D95" s="140">
        <v>26.7</v>
      </c>
      <c r="E95" s="141">
        <v>26.7</v>
      </c>
      <c r="F95" s="140"/>
      <c r="G95" s="141"/>
      <c r="H95" s="140"/>
      <c r="I95" s="141"/>
      <c r="J95" s="164"/>
      <c r="K95" s="143"/>
      <c r="L95" s="155"/>
      <c r="M95" s="155"/>
      <c r="N95" s="155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8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8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8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8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84"/>
      <c r="DH95" s="84"/>
      <c r="DI95" s="84"/>
      <c r="DJ95" s="84"/>
      <c r="DK95" s="84"/>
      <c r="DL95" s="84"/>
      <c r="DM95" s="84"/>
      <c r="DN95" s="84"/>
      <c r="DO95" s="84"/>
      <c r="DP95" s="84"/>
      <c r="DQ95" s="84"/>
      <c r="DR95" s="84"/>
      <c r="DS95" s="84"/>
      <c r="DT95" s="84"/>
      <c r="DU95" s="84"/>
      <c r="DV95" s="84"/>
      <c r="DW95" s="84"/>
      <c r="DX95" s="84"/>
      <c r="DY95" s="84"/>
      <c r="DZ95" s="84"/>
      <c r="EA95" s="84"/>
      <c r="EB95" s="84"/>
      <c r="EC95" s="84"/>
      <c r="ED95" s="84"/>
      <c r="EE95" s="84"/>
      <c r="EF95" s="84"/>
      <c r="EG95" s="84"/>
      <c r="EH95" s="84"/>
      <c r="EI95" s="84"/>
      <c r="EJ95" s="84"/>
      <c r="EK95" s="84"/>
      <c r="EL95" s="84"/>
      <c r="EM95" s="84"/>
      <c r="EN95" s="84"/>
      <c r="EO95" s="84"/>
      <c r="EP95" s="84"/>
      <c r="EQ95" s="84"/>
      <c r="ER95" s="84"/>
      <c r="ES95" s="84"/>
      <c r="ET95" s="84"/>
      <c r="EU95" s="84"/>
      <c r="EV95" s="84"/>
      <c r="EW95" s="84"/>
      <c r="EX95" s="84"/>
      <c r="EY95" s="84"/>
      <c r="EZ95" s="84"/>
      <c r="FA95" s="84"/>
      <c r="FB95" s="84"/>
      <c r="FC95" s="84"/>
      <c r="FD95" s="84"/>
      <c r="FE95" s="84"/>
      <c r="FF95" s="84"/>
      <c r="FG95" s="84"/>
      <c r="FH95" s="84"/>
      <c r="FI95" s="84"/>
      <c r="FJ95" s="84"/>
      <c r="FK95" s="84"/>
      <c r="FL95" s="84"/>
      <c r="FM95" s="84"/>
      <c r="FN95" s="84"/>
      <c r="FO95" s="84"/>
      <c r="FP95" s="84"/>
      <c r="FQ95" s="84"/>
      <c r="FR95" s="84"/>
      <c r="FS95" s="84"/>
      <c r="FT95" s="84"/>
      <c r="FU95" s="84"/>
      <c r="FV95" s="84"/>
      <c r="FW95" s="84"/>
      <c r="FX95" s="84"/>
      <c r="FY95" s="84"/>
      <c r="FZ95" s="84"/>
      <c r="GA95" s="84"/>
      <c r="GB95" s="84"/>
      <c r="GC95" s="84"/>
      <c r="GD95" s="84"/>
      <c r="GE95" s="84"/>
      <c r="GF95" s="84"/>
    </row>
    <row r="96" spans="1:188" s="75" customFormat="1" x14ac:dyDescent="0.35">
      <c r="A96" s="137"/>
      <c r="B96" s="138" t="s">
        <v>38</v>
      </c>
      <c r="C96" s="139"/>
      <c r="D96" s="140">
        <v>3</v>
      </c>
      <c r="E96" s="141">
        <v>3</v>
      </c>
      <c r="F96" s="140"/>
      <c r="G96" s="141"/>
      <c r="H96" s="140"/>
      <c r="I96" s="141"/>
      <c r="J96" s="164"/>
      <c r="K96" s="143"/>
      <c r="L96" s="155"/>
      <c r="M96" s="155"/>
      <c r="N96" s="155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8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8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84"/>
      <c r="DH96" s="84"/>
      <c r="DI96" s="84"/>
      <c r="DJ96" s="84"/>
      <c r="DK96" s="84"/>
      <c r="DL96" s="84"/>
      <c r="DM96" s="84"/>
      <c r="DN96" s="84"/>
      <c r="DO96" s="84"/>
      <c r="DP96" s="84"/>
      <c r="DQ96" s="84"/>
      <c r="DR96" s="84"/>
      <c r="DS96" s="84"/>
      <c r="DT96" s="84"/>
      <c r="DU96" s="84"/>
      <c r="DV96" s="84"/>
      <c r="DW96" s="84"/>
      <c r="DX96" s="84"/>
      <c r="DY96" s="84"/>
      <c r="DZ96" s="84"/>
      <c r="EA96" s="84"/>
      <c r="EB96" s="84"/>
      <c r="EC96" s="84"/>
      <c r="ED96" s="84"/>
      <c r="EE96" s="84"/>
      <c r="EF96" s="84"/>
      <c r="EG96" s="84"/>
      <c r="EH96" s="84"/>
      <c r="EI96" s="84"/>
      <c r="EJ96" s="84"/>
      <c r="EK96" s="84"/>
      <c r="EL96" s="84"/>
      <c r="EM96" s="84"/>
      <c r="EN96" s="84"/>
      <c r="EO96" s="84"/>
      <c r="EP96" s="84"/>
      <c r="EQ96" s="84"/>
      <c r="ER96" s="84"/>
      <c r="ES96" s="84"/>
      <c r="ET96" s="84"/>
      <c r="EU96" s="84"/>
      <c r="EV96" s="84"/>
      <c r="EW96" s="84"/>
      <c r="EX96" s="84"/>
      <c r="EY96" s="84"/>
      <c r="EZ96" s="84"/>
      <c r="FA96" s="84"/>
      <c r="FB96" s="84"/>
      <c r="FC96" s="84"/>
      <c r="FD96" s="84"/>
      <c r="FE96" s="84"/>
      <c r="FF96" s="84"/>
      <c r="FG96" s="84"/>
      <c r="FH96" s="84"/>
      <c r="FI96" s="84"/>
      <c r="FJ96" s="84"/>
      <c r="FK96" s="84"/>
      <c r="FL96" s="84"/>
      <c r="FM96" s="84"/>
      <c r="FN96" s="84"/>
      <c r="FO96" s="84"/>
      <c r="FP96" s="84"/>
      <c r="FQ96" s="84"/>
      <c r="FR96" s="84"/>
      <c r="FS96" s="84"/>
      <c r="FT96" s="84"/>
      <c r="FU96" s="84"/>
      <c r="FV96" s="84"/>
      <c r="FW96" s="84"/>
      <c r="FX96" s="84"/>
      <c r="FY96" s="84"/>
      <c r="FZ96" s="84"/>
      <c r="GA96" s="84"/>
      <c r="GB96" s="84"/>
      <c r="GC96" s="84"/>
      <c r="GD96" s="84"/>
      <c r="GE96" s="84"/>
      <c r="GF96" s="84"/>
    </row>
    <row r="97" spans="1:188" s="75" customFormat="1" x14ac:dyDescent="0.35">
      <c r="A97" s="137"/>
      <c r="B97" s="138" t="s">
        <v>47</v>
      </c>
      <c r="C97" s="139"/>
      <c r="D97" s="140">
        <v>1.7</v>
      </c>
      <c r="E97" s="141">
        <v>1.7</v>
      </c>
      <c r="F97" s="140"/>
      <c r="G97" s="141"/>
      <c r="H97" s="140"/>
      <c r="I97" s="141"/>
      <c r="J97" s="164"/>
      <c r="K97" s="143"/>
      <c r="L97" s="155"/>
      <c r="M97" s="155"/>
      <c r="N97" s="155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8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8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8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84"/>
      <c r="DH97" s="84"/>
      <c r="DI97" s="84"/>
      <c r="DJ97" s="84"/>
      <c r="DK97" s="84"/>
      <c r="DL97" s="84"/>
      <c r="DM97" s="84"/>
      <c r="DN97" s="84"/>
      <c r="DO97" s="84"/>
      <c r="DP97" s="84"/>
      <c r="DQ97" s="84"/>
      <c r="DR97" s="84"/>
      <c r="DS97" s="84"/>
      <c r="DT97" s="84"/>
      <c r="DU97" s="84"/>
      <c r="DV97" s="84"/>
      <c r="DW97" s="84"/>
      <c r="DX97" s="84"/>
      <c r="DY97" s="84"/>
      <c r="DZ97" s="84"/>
      <c r="EA97" s="84"/>
      <c r="EB97" s="84"/>
      <c r="EC97" s="84"/>
      <c r="ED97" s="84"/>
      <c r="EE97" s="84"/>
      <c r="EF97" s="84"/>
      <c r="EG97" s="84"/>
      <c r="EH97" s="84"/>
      <c r="EI97" s="84"/>
      <c r="EJ97" s="84"/>
      <c r="EK97" s="84"/>
      <c r="EL97" s="84"/>
      <c r="EM97" s="84"/>
      <c r="EN97" s="84"/>
      <c r="EO97" s="84"/>
      <c r="EP97" s="84"/>
      <c r="EQ97" s="84"/>
      <c r="ER97" s="84"/>
      <c r="ES97" s="84"/>
      <c r="ET97" s="84"/>
      <c r="EU97" s="84"/>
      <c r="EV97" s="84"/>
      <c r="EW97" s="84"/>
      <c r="EX97" s="84"/>
      <c r="EY97" s="84"/>
      <c r="EZ97" s="84"/>
      <c r="FA97" s="84"/>
      <c r="FB97" s="84"/>
      <c r="FC97" s="84"/>
      <c r="FD97" s="84"/>
      <c r="FE97" s="84"/>
      <c r="FF97" s="84"/>
      <c r="FG97" s="84"/>
      <c r="FH97" s="84"/>
      <c r="FI97" s="84"/>
      <c r="FJ97" s="84"/>
      <c r="FK97" s="84"/>
      <c r="FL97" s="84"/>
      <c r="FM97" s="84"/>
      <c r="FN97" s="84"/>
      <c r="FO97" s="84"/>
      <c r="FP97" s="84"/>
      <c r="FQ97" s="84"/>
      <c r="FR97" s="84"/>
      <c r="FS97" s="84"/>
      <c r="FT97" s="84"/>
      <c r="FU97" s="84"/>
      <c r="FV97" s="84"/>
      <c r="FW97" s="84"/>
      <c r="FX97" s="84"/>
      <c r="FY97" s="84"/>
      <c r="FZ97" s="84"/>
      <c r="GA97" s="84"/>
      <c r="GB97" s="84"/>
      <c r="GC97" s="84"/>
      <c r="GD97" s="84"/>
      <c r="GE97" s="84"/>
      <c r="GF97" s="84"/>
    </row>
    <row r="98" spans="1:188" s="75" customFormat="1" x14ac:dyDescent="0.35">
      <c r="A98" s="137"/>
      <c r="B98" s="138" t="s">
        <v>54</v>
      </c>
      <c r="C98" s="139"/>
      <c r="D98" s="140">
        <v>0.3</v>
      </c>
      <c r="E98" s="141">
        <v>0.3</v>
      </c>
      <c r="F98" s="140"/>
      <c r="G98" s="141"/>
      <c r="H98" s="140"/>
      <c r="I98" s="141"/>
      <c r="J98" s="164"/>
      <c r="K98" s="143"/>
      <c r="L98" s="155"/>
      <c r="M98" s="155"/>
      <c r="N98" s="155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8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8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8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8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84"/>
      <c r="DH98" s="84"/>
      <c r="DI98" s="84"/>
      <c r="DJ98" s="84"/>
      <c r="DK98" s="84"/>
      <c r="DL98" s="84"/>
      <c r="DM98" s="84"/>
      <c r="DN98" s="84"/>
      <c r="DO98" s="84"/>
      <c r="DP98" s="84"/>
      <c r="DQ98" s="84"/>
      <c r="DR98" s="84"/>
      <c r="DS98" s="84"/>
      <c r="DT98" s="84"/>
      <c r="DU98" s="84"/>
      <c r="DV98" s="84"/>
      <c r="DW98" s="84"/>
      <c r="DX98" s="84"/>
      <c r="DY98" s="84"/>
      <c r="DZ98" s="84"/>
      <c r="EA98" s="84"/>
      <c r="EB98" s="84"/>
      <c r="EC98" s="84"/>
      <c r="ED98" s="84"/>
      <c r="EE98" s="84"/>
      <c r="EF98" s="84"/>
      <c r="EG98" s="84"/>
      <c r="EH98" s="84"/>
      <c r="EI98" s="84"/>
      <c r="EJ98" s="84"/>
      <c r="EK98" s="84"/>
      <c r="EL98" s="84"/>
      <c r="EM98" s="84"/>
      <c r="EN98" s="84"/>
      <c r="EO98" s="84"/>
      <c r="EP98" s="84"/>
      <c r="EQ98" s="84"/>
      <c r="ER98" s="84"/>
      <c r="ES98" s="84"/>
      <c r="ET98" s="84"/>
      <c r="EU98" s="84"/>
      <c r="EV98" s="84"/>
      <c r="EW98" s="84"/>
      <c r="EX98" s="84"/>
      <c r="EY98" s="84"/>
      <c r="EZ98" s="84"/>
      <c r="FA98" s="84"/>
      <c r="FB98" s="84"/>
      <c r="FC98" s="84"/>
      <c r="FD98" s="84"/>
      <c r="FE98" s="84"/>
      <c r="FF98" s="84"/>
      <c r="FG98" s="84"/>
      <c r="FH98" s="84"/>
      <c r="FI98" s="84"/>
      <c r="FJ98" s="84"/>
      <c r="FK98" s="84"/>
      <c r="FL98" s="84"/>
      <c r="FM98" s="84"/>
      <c r="FN98" s="84"/>
      <c r="FO98" s="84"/>
      <c r="FP98" s="84"/>
      <c r="FQ98" s="84"/>
      <c r="FR98" s="84"/>
      <c r="FS98" s="84"/>
      <c r="FT98" s="84"/>
      <c r="FU98" s="84"/>
      <c r="FV98" s="84"/>
      <c r="FW98" s="84"/>
      <c r="FX98" s="84"/>
      <c r="FY98" s="84"/>
      <c r="FZ98" s="84"/>
      <c r="GA98" s="84"/>
      <c r="GB98" s="84"/>
      <c r="GC98" s="84"/>
      <c r="GD98" s="84"/>
      <c r="GE98" s="84"/>
      <c r="GF98" s="84"/>
    </row>
    <row r="99" spans="1:188" s="64" customFormat="1" x14ac:dyDescent="0.35">
      <c r="A99" s="137" t="s">
        <v>317</v>
      </c>
      <c r="B99" s="138"/>
      <c r="C99" s="139" t="s">
        <v>363</v>
      </c>
      <c r="D99" s="163"/>
      <c r="E99" s="139"/>
      <c r="F99" s="230">
        <v>0.1</v>
      </c>
      <c r="G99" s="139">
        <v>7.0000000000000007E-2</v>
      </c>
      <c r="H99" s="163">
        <v>13.5</v>
      </c>
      <c r="I99" s="230">
        <v>55</v>
      </c>
      <c r="J99" s="139"/>
      <c r="K99" s="143" t="s">
        <v>319</v>
      </c>
      <c r="L99" s="155"/>
      <c r="M99" s="155"/>
      <c r="N99" s="15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65"/>
      <c r="BH99" s="65"/>
      <c r="BI99" s="65"/>
      <c r="BJ99" s="65"/>
      <c r="BK99" s="65"/>
      <c r="BL99" s="65"/>
      <c r="BM99" s="65"/>
      <c r="BN99" s="65"/>
      <c r="BO99" s="65"/>
      <c r="BP99" s="65"/>
      <c r="BQ99" s="65"/>
      <c r="BR99" s="65"/>
      <c r="BS99" s="65"/>
      <c r="BT99" s="65"/>
      <c r="BU99" s="65"/>
      <c r="BV99" s="65"/>
      <c r="BW99" s="65"/>
      <c r="BX99" s="65"/>
      <c r="BY99" s="65"/>
      <c r="BZ99" s="65"/>
      <c r="CA99" s="65"/>
      <c r="CB99" s="65"/>
      <c r="CC99" s="65"/>
      <c r="CD99" s="65"/>
      <c r="CE99" s="65"/>
      <c r="CF99" s="65"/>
      <c r="CG99" s="65"/>
      <c r="CH99" s="65"/>
      <c r="CI99" s="65"/>
      <c r="CJ99" s="65"/>
      <c r="CK99" s="65"/>
      <c r="CL99" s="65"/>
      <c r="CM99" s="65"/>
      <c r="CN99" s="65"/>
      <c r="CO99" s="65"/>
      <c r="CP99" s="65"/>
      <c r="CQ99" s="65"/>
      <c r="CR99" s="65"/>
      <c r="CS99" s="65"/>
      <c r="CT99" s="65"/>
      <c r="CU99" s="65"/>
      <c r="CV99" s="65"/>
      <c r="CW99" s="65"/>
      <c r="CX99" s="65"/>
      <c r="CY99" s="65"/>
      <c r="CZ99" s="65"/>
      <c r="DA99" s="65"/>
      <c r="DB99" s="65"/>
      <c r="DC99" s="65"/>
      <c r="DD99" s="65"/>
      <c r="DE99" s="65"/>
      <c r="DF99" s="65"/>
      <c r="DG99" s="65"/>
      <c r="DH99" s="65"/>
      <c r="DI99" s="65"/>
      <c r="DJ99" s="65"/>
      <c r="DK99" s="65"/>
      <c r="DL99" s="65"/>
      <c r="DM99" s="65"/>
      <c r="DN99" s="65"/>
      <c r="DO99" s="65"/>
      <c r="DP99" s="65"/>
      <c r="DQ99" s="65"/>
      <c r="DR99" s="65"/>
      <c r="DS99" s="65"/>
      <c r="DT99" s="65"/>
      <c r="DU99" s="65"/>
      <c r="DV99" s="65"/>
      <c r="DW99" s="65"/>
      <c r="DX99" s="65"/>
      <c r="DY99" s="65"/>
      <c r="DZ99" s="65"/>
      <c r="EA99" s="65"/>
      <c r="EB99" s="65"/>
      <c r="EC99" s="65"/>
      <c r="ED99" s="65"/>
      <c r="EE99" s="65"/>
      <c r="EF99" s="65"/>
      <c r="EG99" s="65"/>
      <c r="EH99" s="65"/>
      <c r="EI99" s="65"/>
      <c r="EJ99" s="65"/>
      <c r="EK99" s="65"/>
      <c r="EL99" s="65"/>
      <c r="EM99" s="65"/>
      <c r="EN99" s="65"/>
      <c r="EO99" s="65"/>
      <c r="EP99" s="65"/>
      <c r="EQ99" s="65"/>
      <c r="ER99" s="65"/>
      <c r="ES99" s="65"/>
      <c r="ET99" s="65"/>
      <c r="EU99" s="65"/>
      <c r="EV99" s="65"/>
      <c r="EW99" s="65"/>
      <c r="EX99" s="65"/>
      <c r="EY99" s="65"/>
      <c r="EZ99" s="65"/>
      <c r="FA99" s="65"/>
      <c r="FB99" s="65"/>
      <c r="FC99" s="65"/>
      <c r="FD99" s="65"/>
      <c r="FE99" s="65"/>
      <c r="FF99" s="65"/>
      <c r="FG99" s="65"/>
      <c r="FH99" s="65"/>
      <c r="FI99" s="65"/>
      <c r="FJ99" s="65"/>
      <c r="FK99" s="65"/>
      <c r="FL99" s="65"/>
      <c r="FM99" s="65"/>
      <c r="FN99" s="65"/>
      <c r="FO99" s="65"/>
      <c r="FP99" s="65"/>
      <c r="FQ99" s="65"/>
      <c r="FR99" s="65"/>
      <c r="FS99" s="65"/>
      <c r="FT99" s="65"/>
      <c r="FU99" s="65"/>
      <c r="FV99" s="65"/>
      <c r="FW99" s="65"/>
      <c r="FX99" s="65"/>
      <c r="FY99" s="65"/>
      <c r="FZ99" s="65"/>
      <c r="GA99" s="65"/>
      <c r="GB99" s="65"/>
      <c r="GC99" s="65"/>
      <c r="GD99" s="65"/>
      <c r="GE99" s="65"/>
      <c r="GF99" s="65"/>
    </row>
    <row r="100" spans="1:188" s="64" customFormat="1" x14ac:dyDescent="0.35">
      <c r="A100" s="137"/>
      <c r="B100" s="138" t="s">
        <v>64</v>
      </c>
      <c r="C100" s="139"/>
      <c r="D100" s="163">
        <v>0.2</v>
      </c>
      <c r="E100" s="139">
        <v>0.2</v>
      </c>
      <c r="F100" s="230"/>
      <c r="G100" s="139"/>
      <c r="H100" s="163"/>
      <c r="I100" s="230"/>
      <c r="J100" s="139"/>
      <c r="K100" s="143"/>
      <c r="L100" s="155"/>
      <c r="M100" s="155"/>
      <c r="N100" s="15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65"/>
      <c r="AM100" s="65"/>
      <c r="AN100" s="65"/>
      <c r="AO100" s="65"/>
      <c r="AP100" s="65"/>
      <c r="AQ100" s="65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65"/>
      <c r="BH100" s="65"/>
      <c r="BI100" s="65"/>
      <c r="BJ100" s="65"/>
      <c r="BK100" s="65"/>
      <c r="BL100" s="65"/>
      <c r="BM100" s="65"/>
      <c r="BN100" s="65"/>
      <c r="BO100" s="65"/>
      <c r="BP100" s="65"/>
      <c r="BQ100" s="65"/>
      <c r="BR100" s="65"/>
      <c r="BS100" s="65"/>
      <c r="BT100" s="65"/>
      <c r="BU100" s="65"/>
      <c r="BV100" s="65"/>
      <c r="BW100" s="65"/>
      <c r="BX100" s="65"/>
      <c r="BY100" s="65"/>
      <c r="BZ100" s="65"/>
      <c r="CA100" s="65"/>
      <c r="CB100" s="65"/>
      <c r="CC100" s="65"/>
      <c r="CD100" s="65"/>
      <c r="CE100" s="65"/>
      <c r="CF100" s="65"/>
      <c r="CG100" s="65"/>
      <c r="CH100" s="65"/>
      <c r="CI100" s="65"/>
      <c r="CJ100" s="65"/>
      <c r="CK100" s="65"/>
      <c r="CL100" s="65"/>
      <c r="CM100" s="65"/>
      <c r="CN100" s="65"/>
      <c r="CO100" s="65"/>
      <c r="CP100" s="65"/>
      <c r="CQ100" s="65"/>
      <c r="CR100" s="65"/>
      <c r="CS100" s="65"/>
      <c r="CT100" s="65"/>
      <c r="CU100" s="65"/>
      <c r="CV100" s="65"/>
      <c r="CW100" s="65"/>
      <c r="CX100" s="65"/>
      <c r="CY100" s="65"/>
      <c r="CZ100" s="65"/>
      <c r="DA100" s="65"/>
      <c r="DB100" s="65"/>
      <c r="DC100" s="65"/>
      <c r="DD100" s="65"/>
      <c r="DE100" s="65"/>
      <c r="DF100" s="65"/>
      <c r="DG100" s="65"/>
      <c r="DH100" s="65"/>
      <c r="DI100" s="65"/>
      <c r="DJ100" s="65"/>
      <c r="DK100" s="65"/>
      <c r="DL100" s="65"/>
      <c r="DM100" s="65"/>
      <c r="DN100" s="65"/>
      <c r="DO100" s="65"/>
      <c r="DP100" s="65"/>
      <c r="DQ100" s="65"/>
      <c r="DR100" s="65"/>
      <c r="DS100" s="65"/>
      <c r="DT100" s="65"/>
      <c r="DU100" s="65"/>
      <c r="DV100" s="65"/>
      <c r="DW100" s="65"/>
      <c r="DX100" s="65"/>
      <c r="DY100" s="65"/>
      <c r="DZ100" s="65"/>
      <c r="EA100" s="65"/>
      <c r="EB100" s="65"/>
      <c r="EC100" s="65"/>
      <c r="ED100" s="65"/>
      <c r="EE100" s="65"/>
      <c r="EF100" s="65"/>
      <c r="EG100" s="65"/>
      <c r="EH100" s="65"/>
      <c r="EI100" s="65"/>
      <c r="EJ100" s="65"/>
      <c r="EK100" s="65"/>
      <c r="EL100" s="65"/>
      <c r="EM100" s="65"/>
      <c r="EN100" s="65"/>
      <c r="EO100" s="65"/>
      <c r="EP100" s="65"/>
      <c r="EQ100" s="65"/>
      <c r="ER100" s="65"/>
      <c r="ES100" s="65"/>
      <c r="ET100" s="65"/>
      <c r="EU100" s="65"/>
      <c r="EV100" s="65"/>
      <c r="EW100" s="65"/>
      <c r="EX100" s="65"/>
      <c r="EY100" s="65"/>
      <c r="EZ100" s="65"/>
      <c r="FA100" s="65"/>
      <c r="FB100" s="65"/>
      <c r="FC100" s="65"/>
      <c r="FD100" s="65"/>
      <c r="FE100" s="65"/>
      <c r="FF100" s="65"/>
      <c r="FG100" s="65"/>
      <c r="FH100" s="65"/>
      <c r="FI100" s="65"/>
      <c r="FJ100" s="65"/>
      <c r="FK100" s="65"/>
      <c r="FL100" s="65"/>
      <c r="FM100" s="65"/>
      <c r="FN100" s="65"/>
      <c r="FO100" s="65"/>
      <c r="FP100" s="65"/>
      <c r="FQ100" s="65"/>
      <c r="FR100" s="65"/>
      <c r="FS100" s="65"/>
      <c r="FT100" s="65"/>
      <c r="FU100" s="65"/>
      <c r="FV100" s="65"/>
      <c r="FW100" s="65"/>
      <c r="FX100" s="65"/>
      <c r="FY100" s="65"/>
      <c r="FZ100" s="65"/>
      <c r="GA100" s="65"/>
      <c r="GB100" s="65"/>
      <c r="GC100" s="65"/>
      <c r="GD100" s="65"/>
      <c r="GE100" s="65"/>
      <c r="GF100" s="65"/>
    </row>
    <row r="101" spans="1:188" s="64" customFormat="1" x14ac:dyDescent="0.35">
      <c r="A101" s="137"/>
      <c r="B101" s="138" t="s">
        <v>318</v>
      </c>
      <c r="C101" s="139"/>
      <c r="D101" s="163">
        <v>6</v>
      </c>
      <c r="E101" s="139">
        <v>6</v>
      </c>
      <c r="F101" s="230"/>
      <c r="G101" s="139"/>
      <c r="H101" s="163"/>
      <c r="I101" s="230"/>
      <c r="J101" s="139"/>
      <c r="K101" s="143"/>
      <c r="L101" s="155"/>
      <c r="M101" s="155"/>
      <c r="N101" s="15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65"/>
      <c r="AM101" s="65"/>
      <c r="AN101" s="65"/>
      <c r="AO101" s="65"/>
      <c r="AP101" s="65"/>
      <c r="AQ101" s="65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  <c r="BQ101" s="65"/>
      <c r="BR101" s="65"/>
      <c r="BS101" s="65"/>
      <c r="BT101" s="65"/>
      <c r="BU101" s="65"/>
      <c r="BV101" s="65"/>
      <c r="BW101" s="65"/>
      <c r="BX101" s="65"/>
      <c r="BY101" s="65"/>
      <c r="BZ101" s="65"/>
      <c r="CA101" s="65"/>
      <c r="CB101" s="65"/>
      <c r="CC101" s="65"/>
      <c r="CD101" s="65"/>
      <c r="CE101" s="65"/>
      <c r="CF101" s="65"/>
      <c r="CG101" s="65"/>
      <c r="CH101" s="65"/>
      <c r="CI101" s="65"/>
      <c r="CJ101" s="65"/>
      <c r="CK101" s="65"/>
      <c r="CL101" s="65"/>
      <c r="CM101" s="65"/>
      <c r="CN101" s="65"/>
      <c r="CO101" s="65"/>
      <c r="CP101" s="65"/>
      <c r="CQ101" s="65"/>
      <c r="CR101" s="65"/>
      <c r="CS101" s="65"/>
      <c r="CT101" s="65"/>
      <c r="CU101" s="65"/>
      <c r="CV101" s="65"/>
      <c r="CW101" s="65"/>
      <c r="CX101" s="65"/>
      <c r="CY101" s="65"/>
      <c r="CZ101" s="65"/>
      <c r="DA101" s="65"/>
      <c r="DB101" s="65"/>
      <c r="DC101" s="65"/>
      <c r="DD101" s="65"/>
      <c r="DE101" s="65"/>
      <c r="DF101" s="65"/>
      <c r="DG101" s="65"/>
      <c r="DH101" s="65"/>
      <c r="DI101" s="65"/>
      <c r="DJ101" s="65"/>
      <c r="DK101" s="65"/>
      <c r="DL101" s="65"/>
      <c r="DM101" s="65"/>
      <c r="DN101" s="65"/>
      <c r="DO101" s="65"/>
      <c r="DP101" s="65"/>
      <c r="DQ101" s="65"/>
      <c r="DR101" s="65"/>
      <c r="DS101" s="65"/>
      <c r="DT101" s="65"/>
      <c r="DU101" s="65"/>
      <c r="DV101" s="65"/>
      <c r="DW101" s="65"/>
      <c r="DX101" s="65"/>
      <c r="DY101" s="65"/>
      <c r="DZ101" s="65"/>
      <c r="EA101" s="65"/>
      <c r="EB101" s="65"/>
      <c r="EC101" s="65"/>
      <c r="ED101" s="65"/>
      <c r="EE101" s="65"/>
      <c r="EF101" s="65"/>
      <c r="EG101" s="65"/>
      <c r="EH101" s="65"/>
      <c r="EI101" s="65"/>
      <c r="EJ101" s="65"/>
      <c r="EK101" s="65"/>
      <c r="EL101" s="65"/>
      <c r="EM101" s="65"/>
      <c r="EN101" s="65"/>
      <c r="EO101" s="65"/>
      <c r="EP101" s="65"/>
      <c r="EQ101" s="65"/>
      <c r="ER101" s="65"/>
      <c r="ES101" s="65"/>
      <c r="ET101" s="65"/>
      <c r="EU101" s="65"/>
      <c r="EV101" s="65"/>
      <c r="EW101" s="65"/>
      <c r="EX101" s="65"/>
      <c r="EY101" s="65"/>
      <c r="EZ101" s="65"/>
      <c r="FA101" s="65"/>
      <c r="FB101" s="65"/>
      <c r="FC101" s="65"/>
      <c r="FD101" s="65"/>
      <c r="FE101" s="65"/>
      <c r="FF101" s="65"/>
      <c r="FG101" s="65"/>
      <c r="FH101" s="65"/>
      <c r="FI101" s="65"/>
      <c r="FJ101" s="65"/>
      <c r="FK101" s="65"/>
      <c r="FL101" s="65"/>
      <c r="FM101" s="65"/>
      <c r="FN101" s="65"/>
      <c r="FO101" s="65"/>
      <c r="FP101" s="65"/>
      <c r="FQ101" s="65"/>
      <c r="FR101" s="65"/>
      <c r="FS101" s="65"/>
      <c r="FT101" s="65"/>
      <c r="FU101" s="65"/>
      <c r="FV101" s="65"/>
      <c r="FW101" s="65"/>
      <c r="FX101" s="65"/>
      <c r="FY101" s="65"/>
      <c r="FZ101" s="65"/>
      <c r="GA101" s="65"/>
      <c r="GB101" s="65"/>
      <c r="GC101" s="65"/>
      <c r="GD101" s="65"/>
      <c r="GE101" s="65"/>
      <c r="GF101" s="65"/>
    </row>
    <row r="102" spans="1:188" s="64" customFormat="1" x14ac:dyDescent="0.35">
      <c r="A102" s="137"/>
      <c r="B102" s="138" t="s">
        <v>54</v>
      </c>
      <c r="C102" s="139"/>
      <c r="D102" s="163">
        <v>6</v>
      </c>
      <c r="E102" s="139">
        <v>6</v>
      </c>
      <c r="F102" s="230"/>
      <c r="G102" s="139"/>
      <c r="H102" s="230"/>
      <c r="I102" s="230"/>
      <c r="J102" s="139"/>
      <c r="K102" s="143"/>
      <c r="L102" s="155"/>
      <c r="M102" s="155"/>
      <c r="N102" s="15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65"/>
      <c r="AM102" s="65"/>
      <c r="AN102" s="65"/>
      <c r="AO102" s="65"/>
      <c r="AP102" s="65"/>
      <c r="AQ102" s="65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65"/>
      <c r="BH102" s="65"/>
      <c r="BI102" s="65"/>
      <c r="BJ102" s="65"/>
      <c r="BK102" s="65"/>
      <c r="BL102" s="65"/>
      <c r="BM102" s="65"/>
      <c r="BN102" s="65"/>
      <c r="BO102" s="65"/>
      <c r="BP102" s="65"/>
      <c r="BQ102" s="65"/>
      <c r="BR102" s="65"/>
      <c r="BS102" s="65"/>
      <c r="BT102" s="65"/>
      <c r="BU102" s="65"/>
      <c r="BV102" s="65"/>
      <c r="BW102" s="65"/>
      <c r="BX102" s="65"/>
      <c r="BY102" s="65"/>
      <c r="BZ102" s="65"/>
      <c r="CA102" s="65"/>
      <c r="CB102" s="65"/>
      <c r="CC102" s="65"/>
      <c r="CD102" s="65"/>
      <c r="CE102" s="65"/>
      <c r="CF102" s="65"/>
      <c r="CG102" s="65"/>
      <c r="CH102" s="65"/>
      <c r="CI102" s="65"/>
      <c r="CJ102" s="65"/>
      <c r="CK102" s="65"/>
      <c r="CL102" s="65"/>
      <c r="CM102" s="65"/>
      <c r="CN102" s="65"/>
      <c r="CO102" s="65"/>
      <c r="CP102" s="65"/>
      <c r="CQ102" s="65"/>
      <c r="CR102" s="65"/>
      <c r="CS102" s="65"/>
      <c r="CT102" s="65"/>
      <c r="CU102" s="65"/>
      <c r="CV102" s="65"/>
      <c r="CW102" s="65"/>
      <c r="CX102" s="65"/>
      <c r="CY102" s="65"/>
      <c r="CZ102" s="65"/>
      <c r="DA102" s="65"/>
      <c r="DB102" s="65"/>
      <c r="DC102" s="65"/>
      <c r="DD102" s="65"/>
      <c r="DE102" s="65"/>
      <c r="DF102" s="65"/>
      <c r="DG102" s="65"/>
      <c r="DH102" s="65"/>
      <c r="DI102" s="65"/>
      <c r="DJ102" s="65"/>
      <c r="DK102" s="65"/>
      <c r="DL102" s="65"/>
      <c r="DM102" s="65"/>
      <c r="DN102" s="65"/>
      <c r="DO102" s="65"/>
      <c r="DP102" s="65"/>
      <c r="DQ102" s="65"/>
      <c r="DR102" s="65"/>
      <c r="DS102" s="65"/>
      <c r="DT102" s="65"/>
      <c r="DU102" s="65"/>
      <c r="DV102" s="65"/>
      <c r="DW102" s="65"/>
      <c r="DX102" s="65"/>
      <c r="DY102" s="65"/>
      <c r="DZ102" s="65"/>
      <c r="EA102" s="65"/>
      <c r="EB102" s="65"/>
      <c r="EC102" s="65"/>
      <c r="ED102" s="65"/>
      <c r="EE102" s="65"/>
      <c r="EF102" s="65"/>
      <c r="EG102" s="65"/>
      <c r="EH102" s="65"/>
      <c r="EI102" s="65"/>
      <c r="EJ102" s="65"/>
      <c r="EK102" s="65"/>
      <c r="EL102" s="65"/>
      <c r="EM102" s="65"/>
      <c r="EN102" s="65"/>
      <c r="EO102" s="65"/>
      <c r="EP102" s="65"/>
      <c r="EQ102" s="65"/>
      <c r="ER102" s="65"/>
      <c r="ES102" s="65"/>
      <c r="ET102" s="65"/>
      <c r="EU102" s="65"/>
      <c r="EV102" s="65"/>
      <c r="EW102" s="65"/>
      <c r="EX102" s="65"/>
      <c r="EY102" s="65"/>
      <c r="EZ102" s="65"/>
      <c r="FA102" s="65"/>
      <c r="FB102" s="65"/>
      <c r="FC102" s="65"/>
      <c r="FD102" s="65"/>
      <c r="FE102" s="65"/>
      <c r="FF102" s="65"/>
      <c r="FG102" s="65"/>
      <c r="FH102" s="65"/>
      <c r="FI102" s="65"/>
      <c r="FJ102" s="65"/>
      <c r="FK102" s="65"/>
      <c r="FL102" s="65"/>
      <c r="FM102" s="65"/>
      <c r="FN102" s="65"/>
      <c r="FO102" s="65"/>
      <c r="FP102" s="65"/>
      <c r="FQ102" s="65"/>
      <c r="FR102" s="65"/>
      <c r="FS102" s="65"/>
      <c r="FT102" s="65"/>
      <c r="FU102" s="65"/>
      <c r="FV102" s="65"/>
      <c r="FW102" s="65"/>
      <c r="FX102" s="65"/>
      <c r="FY102" s="65"/>
      <c r="FZ102" s="65"/>
      <c r="GA102" s="65"/>
      <c r="GB102" s="65"/>
      <c r="GC102" s="65"/>
      <c r="GD102" s="65"/>
      <c r="GE102" s="65"/>
      <c r="GF102" s="65"/>
    </row>
    <row r="103" spans="1:188" s="64" customFormat="1" x14ac:dyDescent="0.35">
      <c r="A103" s="137"/>
      <c r="B103" s="138" t="s">
        <v>19</v>
      </c>
      <c r="C103" s="139"/>
      <c r="D103" s="139">
        <v>150</v>
      </c>
      <c r="E103" s="139">
        <v>150</v>
      </c>
      <c r="F103" s="139"/>
      <c r="G103" s="163"/>
      <c r="H103" s="139"/>
      <c r="I103" s="163"/>
      <c r="J103" s="139"/>
      <c r="K103" s="143"/>
      <c r="L103" s="155"/>
      <c r="M103" s="155"/>
      <c r="N103" s="15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65"/>
      <c r="AM103" s="65"/>
      <c r="AN103" s="65"/>
      <c r="AO103" s="65"/>
      <c r="AP103" s="65"/>
      <c r="AQ103" s="65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65"/>
      <c r="BH103" s="65"/>
      <c r="BI103" s="65"/>
      <c r="BJ103" s="65"/>
      <c r="BK103" s="65"/>
      <c r="BL103" s="65"/>
      <c r="BM103" s="65"/>
      <c r="BN103" s="65"/>
      <c r="BO103" s="65"/>
      <c r="BP103" s="65"/>
      <c r="BQ103" s="65"/>
      <c r="BR103" s="65"/>
      <c r="BS103" s="65"/>
      <c r="BT103" s="65"/>
      <c r="BU103" s="65"/>
      <c r="BV103" s="65"/>
      <c r="BW103" s="65"/>
      <c r="BX103" s="65"/>
      <c r="BY103" s="65"/>
      <c r="BZ103" s="65"/>
      <c r="CA103" s="65"/>
      <c r="CB103" s="65"/>
      <c r="CC103" s="65"/>
      <c r="CD103" s="65"/>
      <c r="CE103" s="65"/>
      <c r="CF103" s="65"/>
      <c r="CG103" s="65"/>
      <c r="CH103" s="65"/>
      <c r="CI103" s="65"/>
      <c r="CJ103" s="65"/>
      <c r="CK103" s="65"/>
      <c r="CL103" s="65"/>
      <c r="CM103" s="65"/>
      <c r="CN103" s="65"/>
      <c r="CO103" s="65"/>
      <c r="CP103" s="65"/>
      <c r="CQ103" s="65"/>
      <c r="CR103" s="65"/>
      <c r="CS103" s="65"/>
      <c r="CT103" s="65"/>
      <c r="CU103" s="65"/>
      <c r="CV103" s="65"/>
      <c r="CW103" s="65"/>
      <c r="CX103" s="65"/>
      <c r="CY103" s="65"/>
      <c r="CZ103" s="65"/>
      <c r="DA103" s="65"/>
      <c r="DB103" s="65"/>
      <c r="DC103" s="65"/>
      <c r="DD103" s="65"/>
      <c r="DE103" s="65"/>
      <c r="DF103" s="65"/>
      <c r="DG103" s="65"/>
      <c r="DH103" s="65"/>
      <c r="DI103" s="65"/>
      <c r="DJ103" s="65"/>
      <c r="DK103" s="65"/>
      <c r="DL103" s="65"/>
      <c r="DM103" s="65"/>
      <c r="DN103" s="65"/>
      <c r="DO103" s="65"/>
      <c r="DP103" s="65"/>
      <c r="DQ103" s="65"/>
      <c r="DR103" s="65"/>
      <c r="DS103" s="65"/>
      <c r="DT103" s="65"/>
      <c r="DU103" s="65"/>
      <c r="DV103" s="65"/>
      <c r="DW103" s="65"/>
      <c r="DX103" s="65"/>
      <c r="DY103" s="65"/>
      <c r="DZ103" s="65"/>
      <c r="EA103" s="65"/>
      <c r="EB103" s="65"/>
      <c r="EC103" s="65"/>
      <c r="ED103" s="65"/>
      <c r="EE103" s="65"/>
      <c r="EF103" s="65"/>
      <c r="EG103" s="65"/>
      <c r="EH103" s="65"/>
      <c r="EI103" s="65"/>
      <c r="EJ103" s="65"/>
      <c r="EK103" s="65"/>
      <c r="EL103" s="65"/>
      <c r="EM103" s="65"/>
      <c r="EN103" s="65"/>
      <c r="EO103" s="65"/>
      <c r="EP103" s="65"/>
      <c r="EQ103" s="65"/>
      <c r="ER103" s="65"/>
      <c r="ES103" s="65"/>
      <c r="ET103" s="65"/>
      <c r="EU103" s="65"/>
      <c r="EV103" s="65"/>
      <c r="EW103" s="65"/>
      <c r="EX103" s="65"/>
      <c r="EY103" s="65"/>
      <c r="EZ103" s="65"/>
      <c r="FA103" s="65"/>
      <c r="FB103" s="65"/>
      <c r="FC103" s="65"/>
      <c r="FD103" s="65"/>
      <c r="FE103" s="65"/>
      <c r="FF103" s="65"/>
      <c r="FG103" s="65"/>
      <c r="FH103" s="65"/>
      <c r="FI103" s="65"/>
      <c r="FJ103" s="65"/>
      <c r="FK103" s="65"/>
      <c r="FL103" s="65"/>
      <c r="FM103" s="65"/>
      <c r="FN103" s="65"/>
      <c r="FO103" s="65"/>
      <c r="FP103" s="65"/>
      <c r="FQ103" s="65"/>
      <c r="FR103" s="65"/>
      <c r="FS103" s="65"/>
      <c r="FT103" s="65"/>
      <c r="FU103" s="65"/>
      <c r="FV103" s="65"/>
      <c r="FW103" s="65"/>
      <c r="FX103" s="65"/>
      <c r="FY103" s="65"/>
      <c r="FZ103" s="65"/>
      <c r="GA103" s="65"/>
      <c r="GB103" s="65"/>
      <c r="GC103" s="65"/>
      <c r="GD103" s="65"/>
      <c r="GE103" s="65"/>
      <c r="GF103" s="65"/>
    </row>
    <row r="104" spans="1:188" s="66" customFormat="1" ht="15" thickBot="1" x14ac:dyDescent="0.4">
      <c r="A104" s="137" t="s">
        <v>42</v>
      </c>
      <c r="B104" s="138"/>
      <c r="C104" s="218">
        <v>20</v>
      </c>
      <c r="D104" s="254">
        <v>20</v>
      </c>
      <c r="E104" s="139">
        <v>20</v>
      </c>
      <c r="F104" s="158">
        <v>1.6</v>
      </c>
      <c r="G104" s="159">
        <v>0.2</v>
      </c>
      <c r="H104" s="284">
        <v>9.8000000000000007</v>
      </c>
      <c r="I104" s="420">
        <v>47</v>
      </c>
      <c r="J104" s="139">
        <v>0</v>
      </c>
      <c r="K104" s="143"/>
      <c r="L104" s="179"/>
      <c r="M104" s="179"/>
      <c r="N104" s="179"/>
      <c r="O104" s="87"/>
      <c r="P104" s="87"/>
      <c r="Q104" s="87"/>
      <c r="R104" s="87"/>
      <c r="S104" s="87"/>
      <c r="T104" s="87"/>
      <c r="U104" s="87"/>
      <c r="V104" s="87"/>
      <c r="W104" s="87"/>
      <c r="X104" s="87"/>
      <c r="Y104" s="87"/>
      <c r="Z104" s="87"/>
      <c r="AA104" s="87"/>
      <c r="AB104" s="87"/>
      <c r="AC104" s="87"/>
      <c r="AD104" s="87"/>
      <c r="AE104" s="87"/>
      <c r="AF104" s="87"/>
      <c r="AG104" s="87"/>
      <c r="AH104" s="87"/>
      <c r="AI104" s="87"/>
      <c r="AJ104" s="87"/>
      <c r="AK104" s="87"/>
      <c r="AL104" s="87"/>
      <c r="AM104" s="87"/>
      <c r="AN104" s="87"/>
      <c r="AO104" s="87"/>
      <c r="AP104" s="87"/>
      <c r="AQ104" s="87"/>
      <c r="AR104" s="87"/>
      <c r="AS104" s="87"/>
      <c r="AT104" s="87"/>
      <c r="AU104" s="87"/>
      <c r="AV104" s="87"/>
      <c r="AW104" s="87"/>
      <c r="AX104" s="87"/>
      <c r="AY104" s="87"/>
      <c r="AZ104" s="87"/>
      <c r="BA104" s="87"/>
      <c r="BB104" s="87"/>
      <c r="BC104" s="87"/>
      <c r="BD104" s="87"/>
      <c r="BE104" s="87"/>
      <c r="BF104" s="87"/>
      <c r="BG104" s="87"/>
      <c r="BH104" s="87"/>
      <c r="BI104" s="87"/>
      <c r="BJ104" s="87"/>
      <c r="BK104" s="87"/>
      <c r="BL104" s="87"/>
      <c r="BM104" s="87"/>
      <c r="BN104" s="87"/>
      <c r="BO104" s="87"/>
      <c r="BP104" s="87"/>
      <c r="BQ104" s="87"/>
      <c r="BR104" s="87"/>
      <c r="BS104" s="87"/>
      <c r="BT104" s="87"/>
      <c r="BU104" s="87"/>
      <c r="BV104" s="87"/>
      <c r="BW104" s="87"/>
      <c r="BX104" s="87"/>
      <c r="BY104" s="87"/>
      <c r="BZ104" s="87"/>
      <c r="CA104" s="87"/>
      <c r="CB104" s="87"/>
      <c r="CC104" s="87"/>
      <c r="CD104" s="87"/>
      <c r="CE104" s="87"/>
      <c r="CF104" s="87"/>
      <c r="CG104" s="87"/>
      <c r="CH104" s="87"/>
      <c r="CI104" s="87"/>
      <c r="CJ104" s="87"/>
      <c r="CK104" s="87"/>
      <c r="CL104" s="87"/>
      <c r="CM104" s="87"/>
      <c r="CN104" s="87"/>
      <c r="CO104" s="87"/>
      <c r="CP104" s="87"/>
      <c r="CQ104" s="87"/>
      <c r="CR104" s="87"/>
      <c r="CS104" s="87"/>
      <c r="CT104" s="87"/>
      <c r="CU104" s="87"/>
      <c r="CV104" s="87"/>
      <c r="CW104" s="87"/>
      <c r="CX104" s="87"/>
      <c r="CY104" s="87"/>
      <c r="CZ104" s="87"/>
      <c r="DA104" s="87"/>
      <c r="DB104" s="87"/>
      <c r="DC104" s="87"/>
      <c r="DD104" s="87"/>
      <c r="DE104" s="87"/>
      <c r="DF104" s="87"/>
      <c r="DG104" s="87"/>
      <c r="DH104" s="87"/>
      <c r="DI104" s="87"/>
      <c r="DJ104" s="87"/>
      <c r="DK104" s="87"/>
      <c r="DL104" s="87"/>
      <c r="DM104" s="87"/>
      <c r="DN104" s="87"/>
      <c r="DO104" s="87"/>
      <c r="DP104" s="87"/>
      <c r="DQ104" s="87"/>
      <c r="DR104" s="87"/>
      <c r="DS104" s="87"/>
      <c r="DT104" s="87"/>
      <c r="DU104" s="87"/>
      <c r="DV104" s="87"/>
      <c r="DW104" s="87"/>
      <c r="DX104" s="87"/>
      <c r="DY104" s="87"/>
      <c r="DZ104" s="87"/>
      <c r="EA104" s="87"/>
      <c r="EB104" s="87"/>
      <c r="EC104" s="87"/>
      <c r="ED104" s="87"/>
      <c r="EE104" s="87"/>
      <c r="EF104" s="87"/>
      <c r="EG104" s="87"/>
      <c r="EH104" s="87"/>
      <c r="EI104" s="87"/>
      <c r="EJ104" s="87"/>
      <c r="EK104" s="87"/>
      <c r="EL104" s="87"/>
      <c r="EM104" s="87"/>
      <c r="EN104" s="87"/>
      <c r="EO104" s="87"/>
      <c r="EP104" s="87"/>
      <c r="EQ104" s="87"/>
      <c r="ER104" s="87"/>
      <c r="ES104" s="87"/>
      <c r="ET104" s="87"/>
      <c r="EU104" s="87"/>
      <c r="EV104" s="87"/>
      <c r="EW104" s="87"/>
      <c r="EX104" s="87"/>
      <c r="EY104" s="87"/>
      <c r="EZ104" s="87"/>
      <c r="FA104" s="87"/>
      <c r="FB104" s="87"/>
      <c r="FC104" s="87"/>
      <c r="FD104" s="87"/>
      <c r="FE104" s="87"/>
      <c r="FF104" s="87"/>
      <c r="FG104" s="87"/>
      <c r="FH104" s="87"/>
      <c r="FI104" s="87"/>
      <c r="FJ104" s="87"/>
      <c r="FK104" s="87"/>
      <c r="FL104" s="87"/>
      <c r="FM104" s="87"/>
      <c r="FN104" s="87"/>
      <c r="FO104" s="87"/>
      <c r="FP104" s="87"/>
      <c r="FQ104" s="87"/>
      <c r="FR104" s="87"/>
      <c r="FS104" s="87"/>
      <c r="FT104" s="87"/>
      <c r="FU104" s="87"/>
      <c r="FV104" s="87"/>
      <c r="FW104" s="87"/>
      <c r="FX104" s="87"/>
      <c r="FY104" s="87"/>
      <c r="FZ104" s="87"/>
      <c r="GA104" s="87"/>
      <c r="GB104" s="87"/>
      <c r="GC104" s="87"/>
      <c r="GD104" s="87"/>
      <c r="GE104" s="87"/>
      <c r="GF104" s="87"/>
    </row>
    <row r="105" spans="1:188" ht="15" thickBot="1" x14ac:dyDescent="0.4">
      <c r="A105" s="239" t="s">
        <v>29</v>
      </c>
      <c r="B105" s="240"/>
      <c r="C105" s="263">
        <v>456</v>
      </c>
      <c r="D105" s="242"/>
      <c r="E105" s="241"/>
      <c r="F105" s="243">
        <v>13.2</v>
      </c>
      <c r="G105" s="243">
        <v>14.669999999999998</v>
      </c>
      <c r="H105" s="243">
        <v>63.2</v>
      </c>
      <c r="I105" s="243">
        <v>437.3</v>
      </c>
      <c r="J105" s="243">
        <v>17.05</v>
      </c>
      <c r="K105" s="201"/>
    </row>
    <row r="106" spans="1:188" ht="15" thickBot="1" x14ac:dyDescent="0.4">
      <c r="A106" s="215" t="s">
        <v>65</v>
      </c>
      <c r="B106" s="216"/>
      <c r="C106" s="246">
        <v>1471</v>
      </c>
      <c r="D106" s="245"/>
      <c r="E106" s="199"/>
      <c r="F106" s="246">
        <v>38.450000000000003</v>
      </c>
      <c r="G106" s="246">
        <v>42.16</v>
      </c>
      <c r="H106" s="246">
        <v>179.12</v>
      </c>
      <c r="I106" s="246">
        <v>1247.1000000000001</v>
      </c>
      <c r="J106" s="246">
        <v>26.67</v>
      </c>
      <c r="K106" s="189"/>
    </row>
    <row r="107" spans="1:188" x14ac:dyDescent="0.35">
      <c r="A107" s="138"/>
      <c r="B107" s="138"/>
      <c r="C107" s="421"/>
      <c r="D107" s="422"/>
      <c r="E107" s="257"/>
      <c r="F107" s="140"/>
      <c r="G107" s="140"/>
      <c r="H107" s="140"/>
      <c r="I107" s="140"/>
      <c r="J107" s="164"/>
      <c r="K107" s="222"/>
    </row>
    <row r="108" spans="1:188" ht="15" thickBot="1" x14ac:dyDescent="0.4">
      <c r="A108" s="179" t="s">
        <v>66</v>
      </c>
      <c r="C108" s="233"/>
      <c r="D108" s="179"/>
      <c r="E108" s="179"/>
      <c r="K108" s="233"/>
    </row>
    <row r="109" spans="1:188" ht="21" customHeight="1" x14ac:dyDescent="0.35">
      <c r="A109" s="484" t="s">
        <v>264</v>
      </c>
      <c r="B109" s="485"/>
      <c r="C109" s="486" t="s">
        <v>260</v>
      </c>
      <c r="D109" s="187" t="s">
        <v>3</v>
      </c>
      <c r="E109" s="188" t="s">
        <v>3</v>
      </c>
      <c r="F109" s="461" t="s">
        <v>261</v>
      </c>
      <c r="G109" s="462"/>
      <c r="H109" s="463"/>
      <c r="I109" s="187" t="s">
        <v>4</v>
      </c>
      <c r="J109" s="412" t="s">
        <v>5</v>
      </c>
      <c r="K109" s="189" t="s">
        <v>262</v>
      </c>
    </row>
    <row r="110" spans="1:188" ht="15" thickBot="1" x14ac:dyDescent="0.4">
      <c r="A110" s="489" t="s">
        <v>263</v>
      </c>
      <c r="B110" s="490"/>
      <c r="C110" s="487"/>
      <c r="D110" s="192" t="s">
        <v>6</v>
      </c>
      <c r="E110" s="193" t="s">
        <v>6</v>
      </c>
      <c r="F110" s="194"/>
      <c r="G110" s="195"/>
      <c r="H110" s="196"/>
      <c r="I110" s="192" t="s">
        <v>7</v>
      </c>
      <c r="J110" s="202"/>
      <c r="K110" s="143"/>
    </row>
    <row r="111" spans="1:188" ht="26.25" customHeight="1" thickBot="1" x14ac:dyDescent="0.4">
      <c r="A111" s="491"/>
      <c r="B111" s="492"/>
      <c r="C111" s="488"/>
      <c r="D111" s="199" t="s">
        <v>8</v>
      </c>
      <c r="E111" s="199" t="s">
        <v>9</v>
      </c>
      <c r="F111" s="199" t="s">
        <v>10</v>
      </c>
      <c r="G111" s="199" t="s">
        <v>11</v>
      </c>
      <c r="H111" s="200" t="s">
        <v>12</v>
      </c>
      <c r="I111" s="200" t="s">
        <v>13</v>
      </c>
      <c r="J111" s="199" t="s">
        <v>14</v>
      </c>
      <c r="K111" s="201"/>
    </row>
    <row r="112" spans="1:188" ht="34.5" customHeight="1" x14ac:dyDescent="0.35">
      <c r="A112" s="221"/>
      <c r="B112" s="222" t="s">
        <v>15</v>
      </c>
      <c r="C112" s="413"/>
      <c r="D112" s="413"/>
      <c r="E112" s="189"/>
      <c r="F112" s="249"/>
      <c r="G112" s="225"/>
      <c r="H112" s="225"/>
      <c r="I112" s="249"/>
      <c r="J112" s="249"/>
      <c r="K112" s="189"/>
    </row>
    <row r="113" spans="1:188" s="64" customFormat="1" ht="26.5" x14ac:dyDescent="0.35">
      <c r="A113" s="137" t="s">
        <v>108</v>
      </c>
      <c r="B113" s="138"/>
      <c r="C113" s="218" t="s">
        <v>126</v>
      </c>
      <c r="D113" s="250"/>
      <c r="E113" s="218"/>
      <c r="F113" s="142">
        <v>3.9</v>
      </c>
      <c r="G113" s="141">
        <v>4.38</v>
      </c>
      <c r="H113" s="141">
        <v>19</v>
      </c>
      <c r="I113" s="142">
        <v>131</v>
      </c>
      <c r="J113" s="142">
        <v>0.21375</v>
      </c>
      <c r="K113" s="143" t="s">
        <v>207</v>
      </c>
      <c r="L113" s="155"/>
      <c r="M113" s="155"/>
      <c r="N113" s="15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65"/>
      <c r="AM113" s="65"/>
      <c r="AN113" s="65"/>
      <c r="AO113" s="65"/>
      <c r="AP113" s="65"/>
      <c r="AQ113" s="65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65"/>
      <c r="CB113" s="65"/>
      <c r="CC113" s="65"/>
      <c r="CD113" s="65"/>
      <c r="CE113" s="65"/>
      <c r="CF113" s="65"/>
      <c r="CG113" s="65"/>
      <c r="CH113" s="65"/>
      <c r="CI113" s="65"/>
      <c r="CJ113" s="65"/>
      <c r="CK113" s="65"/>
      <c r="CL113" s="65"/>
      <c r="CM113" s="65"/>
      <c r="CN113" s="65"/>
      <c r="CO113" s="65"/>
      <c r="CP113" s="65"/>
      <c r="CQ113" s="65"/>
      <c r="CR113" s="65"/>
      <c r="CS113" s="65"/>
      <c r="CT113" s="65"/>
      <c r="CU113" s="65"/>
      <c r="CV113" s="65"/>
      <c r="CW113" s="65"/>
      <c r="CX113" s="65"/>
      <c r="CY113" s="65"/>
      <c r="CZ113" s="65"/>
      <c r="DA113" s="65"/>
      <c r="DB113" s="65"/>
      <c r="DC113" s="65"/>
      <c r="DD113" s="65"/>
      <c r="DE113" s="65"/>
      <c r="DF113" s="65"/>
      <c r="DG113" s="65"/>
      <c r="DH113" s="65"/>
      <c r="DI113" s="65"/>
      <c r="DJ113" s="65"/>
      <c r="DK113" s="65"/>
      <c r="DL113" s="65"/>
      <c r="DM113" s="65"/>
      <c r="DN113" s="65"/>
      <c r="DO113" s="65"/>
      <c r="DP113" s="65"/>
      <c r="DQ113" s="65"/>
      <c r="DR113" s="65"/>
      <c r="DS113" s="65"/>
      <c r="DT113" s="65"/>
      <c r="DU113" s="65"/>
      <c r="DV113" s="65"/>
      <c r="DW113" s="65"/>
      <c r="DX113" s="65"/>
      <c r="DY113" s="65"/>
      <c r="DZ113" s="65"/>
      <c r="EA113" s="65"/>
      <c r="EB113" s="65"/>
      <c r="EC113" s="65"/>
      <c r="ED113" s="65"/>
      <c r="EE113" s="65"/>
      <c r="EF113" s="65"/>
      <c r="EG113" s="65"/>
      <c r="EH113" s="65"/>
      <c r="EI113" s="65"/>
      <c r="EJ113" s="65"/>
      <c r="EK113" s="65"/>
      <c r="EL113" s="65"/>
      <c r="EM113" s="65"/>
      <c r="EN113" s="65"/>
      <c r="EO113" s="65"/>
      <c r="EP113" s="65"/>
      <c r="EQ113" s="65"/>
      <c r="ER113" s="65"/>
      <c r="ES113" s="65"/>
      <c r="ET113" s="65"/>
      <c r="EU113" s="65"/>
      <c r="EV113" s="65"/>
      <c r="EW113" s="65"/>
      <c r="EX113" s="65"/>
      <c r="EY113" s="65"/>
      <c r="EZ113" s="65"/>
      <c r="FA113" s="65"/>
      <c r="FB113" s="65"/>
      <c r="FC113" s="65"/>
      <c r="FD113" s="65"/>
      <c r="FE113" s="65"/>
      <c r="FF113" s="65"/>
      <c r="FG113" s="65"/>
      <c r="FH113" s="65"/>
      <c r="FI113" s="65"/>
      <c r="FJ113" s="65"/>
      <c r="FK113" s="65"/>
      <c r="FL113" s="65"/>
      <c r="FM113" s="65"/>
      <c r="FN113" s="65"/>
      <c r="FO113" s="65"/>
      <c r="FP113" s="65"/>
      <c r="FQ113" s="65"/>
      <c r="FR113" s="65"/>
      <c r="FS113" s="65"/>
      <c r="FT113" s="65"/>
      <c r="FU113" s="65"/>
      <c r="FV113" s="65"/>
      <c r="FW113" s="65"/>
      <c r="FX113" s="65"/>
      <c r="FY113" s="65"/>
      <c r="FZ113" s="65"/>
      <c r="GA113" s="65"/>
      <c r="GB113" s="65"/>
      <c r="GC113" s="65"/>
      <c r="GD113" s="65"/>
      <c r="GE113" s="65"/>
      <c r="GF113" s="65"/>
    </row>
    <row r="114" spans="1:188" s="64" customFormat="1" x14ac:dyDescent="0.35">
      <c r="A114" s="137"/>
      <c r="B114" s="138" t="s">
        <v>73</v>
      </c>
      <c r="C114" s="218"/>
      <c r="D114" s="250">
        <v>11</v>
      </c>
      <c r="E114" s="218">
        <v>11</v>
      </c>
      <c r="F114" s="141"/>
      <c r="G114" s="141"/>
      <c r="H114" s="141"/>
      <c r="I114" s="142"/>
      <c r="J114" s="142"/>
      <c r="K114" s="143"/>
      <c r="L114" s="155"/>
      <c r="M114" s="155"/>
      <c r="N114" s="15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65"/>
      <c r="AM114" s="65"/>
      <c r="AN114" s="65"/>
      <c r="AO114" s="65"/>
      <c r="AP114" s="65"/>
      <c r="AQ114" s="65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65"/>
      <c r="CB114" s="65"/>
      <c r="CC114" s="65"/>
      <c r="CD114" s="65"/>
      <c r="CE114" s="65"/>
      <c r="CF114" s="65"/>
      <c r="CG114" s="65"/>
      <c r="CH114" s="65"/>
      <c r="CI114" s="65"/>
      <c r="CJ114" s="65"/>
      <c r="CK114" s="65"/>
      <c r="CL114" s="65"/>
      <c r="CM114" s="65"/>
      <c r="CN114" s="65"/>
      <c r="CO114" s="65"/>
      <c r="CP114" s="65"/>
      <c r="CQ114" s="65"/>
      <c r="CR114" s="65"/>
      <c r="CS114" s="65"/>
      <c r="CT114" s="65"/>
      <c r="CU114" s="65"/>
      <c r="CV114" s="65"/>
      <c r="CW114" s="65"/>
      <c r="CX114" s="65"/>
      <c r="CY114" s="65"/>
      <c r="CZ114" s="65"/>
      <c r="DA114" s="65"/>
      <c r="DB114" s="65"/>
      <c r="DC114" s="65"/>
      <c r="DD114" s="65"/>
      <c r="DE114" s="65"/>
      <c r="DF114" s="65"/>
      <c r="DG114" s="65"/>
      <c r="DH114" s="65"/>
      <c r="DI114" s="65"/>
      <c r="DJ114" s="65"/>
      <c r="DK114" s="65"/>
      <c r="DL114" s="65"/>
      <c r="DM114" s="65"/>
      <c r="DN114" s="65"/>
      <c r="DO114" s="65"/>
      <c r="DP114" s="65"/>
      <c r="DQ114" s="65"/>
      <c r="DR114" s="65"/>
      <c r="DS114" s="65"/>
      <c r="DT114" s="65"/>
      <c r="DU114" s="65"/>
      <c r="DV114" s="65"/>
      <c r="DW114" s="65"/>
      <c r="DX114" s="65"/>
      <c r="DY114" s="65"/>
      <c r="DZ114" s="65"/>
      <c r="EA114" s="65"/>
      <c r="EB114" s="65"/>
      <c r="EC114" s="65"/>
      <c r="ED114" s="65"/>
      <c r="EE114" s="65"/>
      <c r="EF114" s="65"/>
      <c r="EG114" s="65"/>
      <c r="EH114" s="65"/>
      <c r="EI114" s="65"/>
      <c r="EJ114" s="65"/>
      <c r="EK114" s="65"/>
      <c r="EL114" s="65"/>
      <c r="EM114" s="65"/>
      <c r="EN114" s="65"/>
      <c r="EO114" s="65"/>
      <c r="EP114" s="65"/>
      <c r="EQ114" s="65"/>
      <c r="ER114" s="65"/>
      <c r="ES114" s="65"/>
      <c r="ET114" s="65"/>
      <c r="EU114" s="65"/>
      <c r="EV114" s="65"/>
      <c r="EW114" s="65"/>
      <c r="EX114" s="65"/>
      <c r="EY114" s="65"/>
      <c r="EZ114" s="65"/>
      <c r="FA114" s="65"/>
      <c r="FB114" s="65"/>
      <c r="FC114" s="65"/>
      <c r="FD114" s="65"/>
      <c r="FE114" s="65"/>
      <c r="FF114" s="65"/>
      <c r="FG114" s="65"/>
      <c r="FH114" s="65"/>
      <c r="FI114" s="65"/>
      <c r="FJ114" s="65"/>
      <c r="FK114" s="65"/>
      <c r="FL114" s="65"/>
      <c r="FM114" s="65"/>
      <c r="FN114" s="65"/>
      <c r="FO114" s="65"/>
      <c r="FP114" s="65"/>
      <c r="FQ114" s="65"/>
      <c r="FR114" s="65"/>
      <c r="FS114" s="65"/>
      <c r="FT114" s="65"/>
      <c r="FU114" s="65"/>
      <c r="FV114" s="65"/>
      <c r="FW114" s="65"/>
      <c r="FX114" s="65"/>
      <c r="FY114" s="65"/>
      <c r="FZ114" s="65"/>
      <c r="GA114" s="65"/>
      <c r="GB114" s="65"/>
      <c r="GC114" s="65"/>
      <c r="GD114" s="65"/>
      <c r="GE114" s="65"/>
      <c r="GF114" s="65"/>
    </row>
    <row r="115" spans="1:188" s="64" customFormat="1" x14ac:dyDescent="0.35">
      <c r="A115" s="137"/>
      <c r="B115" s="138" t="s">
        <v>109</v>
      </c>
      <c r="C115" s="218"/>
      <c r="D115" s="250">
        <v>8</v>
      </c>
      <c r="E115" s="218">
        <v>8</v>
      </c>
      <c r="F115" s="141"/>
      <c r="G115" s="140"/>
      <c r="H115" s="141"/>
      <c r="I115" s="140"/>
      <c r="J115" s="142"/>
      <c r="K115" s="143"/>
      <c r="L115" s="155"/>
      <c r="M115" s="155"/>
      <c r="N115" s="15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65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65"/>
      <c r="CB115" s="65"/>
      <c r="CC115" s="65"/>
      <c r="CD115" s="65"/>
      <c r="CE115" s="65"/>
      <c r="CF115" s="65"/>
      <c r="CG115" s="65"/>
      <c r="CH115" s="65"/>
      <c r="CI115" s="65"/>
      <c r="CJ115" s="65"/>
      <c r="CK115" s="65"/>
      <c r="CL115" s="65"/>
      <c r="CM115" s="65"/>
      <c r="CN115" s="65"/>
      <c r="CO115" s="65"/>
      <c r="CP115" s="65"/>
      <c r="CQ115" s="65"/>
      <c r="CR115" s="65"/>
      <c r="CS115" s="65"/>
      <c r="CT115" s="65"/>
      <c r="CU115" s="65"/>
      <c r="CV115" s="65"/>
      <c r="CW115" s="65"/>
      <c r="CX115" s="65"/>
      <c r="CY115" s="65"/>
      <c r="CZ115" s="65"/>
      <c r="DA115" s="65"/>
      <c r="DB115" s="65"/>
      <c r="DC115" s="65"/>
      <c r="DD115" s="65"/>
      <c r="DE115" s="65"/>
      <c r="DF115" s="65"/>
      <c r="DG115" s="65"/>
      <c r="DH115" s="65"/>
      <c r="DI115" s="65"/>
      <c r="DJ115" s="65"/>
      <c r="DK115" s="65"/>
      <c r="DL115" s="65"/>
      <c r="DM115" s="65"/>
      <c r="DN115" s="65"/>
      <c r="DO115" s="65"/>
      <c r="DP115" s="65"/>
      <c r="DQ115" s="65"/>
      <c r="DR115" s="65"/>
      <c r="DS115" s="65"/>
      <c r="DT115" s="65"/>
      <c r="DU115" s="65"/>
      <c r="DV115" s="65"/>
      <c r="DW115" s="65"/>
      <c r="DX115" s="65"/>
      <c r="DY115" s="65"/>
      <c r="DZ115" s="65"/>
      <c r="EA115" s="65"/>
      <c r="EB115" s="65"/>
      <c r="EC115" s="65"/>
      <c r="ED115" s="65"/>
      <c r="EE115" s="65"/>
      <c r="EF115" s="65"/>
      <c r="EG115" s="65"/>
      <c r="EH115" s="65"/>
      <c r="EI115" s="65"/>
      <c r="EJ115" s="65"/>
      <c r="EK115" s="65"/>
      <c r="EL115" s="65"/>
      <c r="EM115" s="65"/>
      <c r="EN115" s="65"/>
      <c r="EO115" s="65"/>
      <c r="EP115" s="65"/>
      <c r="EQ115" s="65"/>
      <c r="ER115" s="65"/>
      <c r="ES115" s="65"/>
      <c r="ET115" s="65"/>
      <c r="EU115" s="65"/>
      <c r="EV115" s="65"/>
      <c r="EW115" s="65"/>
      <c r="EX115" s="65"/>
      <c r="EY115" s="65"/>
      <c r="EZ115" s="65"/>
      <c r="FA115" s="65"/>
      <c r="FB115" s="65"/>
      <c r="FC115" s="65"/>
      <c r="FD115" s="65"/>
      <c r="FE115" s="65"/>
      <c r="FF115" s="65"/>
      <c r="FG115" s="65"/>
      <c r="FH115" s="65"/>
      <c r="FI115" s="65"/>
      <c r="FJ115" s="65"/>
      <c r="FK115" s="65"/>
      <c r="FL115" s="65"/>
      <c r="FM115" s="65"/>
      <c r="FN115" s="65"/>
      <c r="FO115" s="65"/>
      <c r="FP115" s="65"/>
      <c r="FQ115" s="65"/>
      <c r="FR115" s="65"/>
      <c r="FS115" s="65"/>
      <c r="FT115" s="65"/>
      <c r="FU115" s="65"/>
      <c r="FV115" s="65"/>
      <c r="FW115" s="65"/>
      <c r="FX115" s="65"/>
      <c r="FY115" s="65"/>
      <c r="FZ115" s="65"/>
      <c r="GA115" s="65"/>
      <c r="GB115" s="65"/>
      <c r="GC115" s="65"/>
      <c r="GD115" s="65"/>
      <c r="GE115" s="65"/>
      <c r="GF115" s="65"/>
    </row>
    <row r="116" spans="1:188" s="64" customFormat="1" x14ac:dyDescent="0.35">
      <c r="A116" s="137"/>
      <c r="B116" s="138" t="s">
        <v>18</v>
      </c>
      <c r="C116" s="218"/>
      <c r="D116" s="250">
        <v>65</v>
      </c>
      <c r="E116" s="218">
        <v>65</v>
      </c>
      <c r="F116" s="141"/>
      <c r="G116" s="140"/>
      <c r="H116" s="141"/>
      <c r="I116" s="140"/>
      <c r="J116" s="142"/>
      <c r="K116" s="143"/>
      <c r="L116" s="155"/>
      <c r="M116" s="155"/>
      <c r="N116" s="15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65"/>
      <c r="AM116" s="65"/>
      <c r="AN116" s="65"/>
      <c r="AO116" s="65"/>
      <c r="AP116" s="65"/>
      <c r="AQ116" s="65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65"/>
      <c r="CB116" s="65"/>
      <c r="CC116" s="65"/>
      <c r="CD116" s="65"/>
      <c r="CE116" s="65"/>
      <c r="CF116" s="65"/>
      <c r="CG116" s="65"/>
      <c r="CH116" s="65"/>
      <c r="CI116" s="65"/>
      <c r="CJ116" s="65"/>
      <c r="CK116" s="65"/>
      <c r="CL116" s="65"/>
      <c r="CM116" s="65"/>
      <c r="CN116" s="65"/>
      <c r="CO116" s="65"/>
      <c r="CP116" s="65"/>
      <c r="CQ116" s="65"/>
      <c r="CR116" s="65"/>
      <c r="CS116" s="65"/>
      <c r="CT116" s="65"/>
      <c r="CU116" s="65"/>
      <c r="CV116" s="65"/>
      <c r="CW116" s="65"/>
      <c r="CX116" s="65"/>
      <c r="CY116" s="65"/>
      <c r="CZ116" s="65"/>
      <c r="DA116" s="65"/>
      <c r="DB116" s="65"/>
      <c r="DC116" s="65"/>
      <c r="DD116" s="65"/>
      <c r="DE116" s="65"/>
      <c r="DF116" s="65"/>
      <c r="DG116" s="65"/>
      <c r="DH116" s="65"/>
      <c r="DI116" s="65"/>
      <c r="DJ116" s="65"/>
      <c r="DK116" s="65"/>
      <c r="DL116" s="65"/>
      <c r="DM116" s="65"/>
      <c r="DN116" s="65"/>
      <c r="DO116" s="65"/>
      <c r="DP116" s="65"/>
      <c r="DQ116" s="65"/>
      <c r="DR116" s="65"/>
      <c r="DS116" s="65"/>
      <c r="DT116" s="65"/>
      <c r="DU116" s="65"/>
      <c r="DV116" s="65"/>
      <c r="DW116" s="65"/>
      <c r="DX116" s="65"/>
      <c r="DY116" s="65"/>
      <c r="DZ116" s="65"/>
      <c r="EA116" s="65"/>
      <c r="EB116" s="65"/>
      <c r="EC116" s="65"/>
      <c r="ED116" s="65"/>
      <c r="EE116" s="65"/>
      <c r="EF116" s="65"/>
      <c r="EG116" s="65"/>
      <c r="EH116" s="65"/>
      <c r="EI116" s="65"/>
      <c r="EJ116" s="65"/>
      <c r="EK116" s="65"/>
      <c r="EL116" s="65"/>
      <c r="EM116" s="65"/>
      <c r="EN116" s="65"/>
      <c r="EO116" s="65"/>
      <c r="EP116" s="65"/>
      <c r="EQ116" s="65"/>
      <c r="ER116" s="65"/>
      <c r="ES116" s="65"/>
      <c r="ET116" s="65"/>
      <c r="EU116" s="65"/>
      <c r="EV116" s="65"/>
      <c r="EW116" s="65"/>
      <c r="EX116" s="65"/>
      <c r="EY116" s="65"/>
      <c r="EZ116" s="65"/>
      <c r="FA116" s="65"/>
      <c r="FB116" s="65"/>
      <c r="FC116" s="65"/>
      <c r="FD116" s="65"/>
      <c r="FE116" s="65"/>
      <c r="FF116" s="65"/>
      <c r="FG116" s="65"/>
      <c r="FH116" s="65"/>
      <c r="FI116" s="65"/>
      <c r="FJ116" s="65"/>
      <c r="FK116" s="65"/>
      <c r="FL116" s="65"/>
      <c r="FM116" s="65"/>
      <c r="FN116" s="65"/>
      <c r="FO116" s="65"/>
      <c r="FP116" s="65"/>
      <c r="FQ116" s="65"/>
      <c r="FR116" s="65"/>
      <c r="FS116" s="65"/>
      <c r="FT116" s="65"/>
      <c r="FU116" s="65"/>
      <c r="FV116" s="65"/>
      <c r="FW116" s="65"/>
      <c r="FX116" s="65"/>
      <c r="FY116" s="65"/>
      <c r="FZ116" s="65"/>
      <c r="GA116" s="65"/>
      <c r="GB116" s="65"/>
      <c r="GC116" s="65"/>
      <c r="GD116" s="65"/>
      <c r="GE116" s="65"/>
      <c r="GF116" s="65"/>
    </row>
    <row r="117" spans="1:188" s="64" customFormat="1" x14ac:dyDescent="0.35">
      <c r="A117" s="137"/>
      <c r="B117" s="138" t="s">
        <v>19</v>
      </c>
      <c r="C117" s="218"/>
      <c r="D117" s="250">
        <v>65</v>
      </c>
      <c r="E117" s="218">
        <v>65</v>
      </c>
      <c r="F117" s="141"/>
      <c r="G117" s="140"/>
      <c r="H117" s="141"/>
      <c r="I117" s="140"/>
      <c r="J117" s="142"/>
      <c r="K117" s="143"/>
      <c r="L117" s="155"/>
      <c r="M117" s="155"/>
      <c r="N117" s="15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  <c r="AO117" s="65"/>
      <c r="AP117" s="65"/>
      <c r="AQ117" s="65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65"/>
      <c r="CB117" s="65"/>
      <c r="CC117" s="65"/>
      <c r="CD117" s="65"/>
      <c r="CE117" s="65"/>
      <c r="CF117" s="65"/>
      <c r="CG117" s="65"/>
      <c r="CH117" s="65"/>
      <c r="CI117" s="65"/>
      <c r="CJ117" s="65"/>
      <c r="CK117" s="65"/>
      <c r="CL117" s="65"/>
      <c r="CM117" s="65"/>
      <c r="CN117" s="65"/>
      <c r="CO117" s="65"/>
      <c r="CP117" s="65"/>
      <c r="CQ117" s="65"/>
      <c r="CR117" s="65"/>
      <c r="CS117" s="65"/>
      <c r="CT117" s="65"/>
      <c r="CU117" s="65"/>
      <c r="CV117" s="65"/>
      <c r="CW117" s="65"/>
      <c r="CX117" s="65"/>
      <c r="CY117" s="65"/>
      <c r="CZ117" s="65"/>
      <c r="DA117" s="65"/>
      <c r="DB117" s="65"/>
      <c r="DC117" s="65"/>
      <c r="DD117" s="65"/>
      <c r="DE117" s="65"/>
      <c r="DF117" s="65"/>
      <c r="DG117" s="65"/>
      <c r="DH117" s="65"/>
      <c r="DI117" s="65"/>
      <c r="DJ117" s="65"/>
      <c r="DK117" s="65"/>
      <c r="DL117" s="65"/>
      <c r="DM117" s="65"/>
      <c r="DN117" s="65"/>
      <c r="DO117" s="65"/>
      <c r="DP117" s="65"/>
      <c r="DQ117" s="65"/>
      <c r="DR117" s="65"/>
      <c r="DS117" s="65"/>
      <c r="DT117" s="65"/>
      <c r="DU117" s="65"/>
      <c r="DV117" s="65"/>
      <c r="DW117" s="65"/>
      <c r="DX117" s="65"/>
      <c r="DY117" s="65"/>
      <c r="DZ117" s="65"/>
      <c r="EA117" s="65"/>
      <c r="EB117" s="65"/>
      <c r="EC117" s="65"/>
      <c r="ED117" s="65"/>
      <c r="EE117" s="65"/>
      <c r="EF117" s="65"/>
      <c r="EG117" s="65"/>
      <c r="EH117" s="65"/>
      <c r="EI117" s="65"/>
      <c r="EJ117" s="65"/>
      <c r="EK117" s="65"/>
      <c r="EL117" s="65"/>
      <c r="EM117" s="65"/>
      <c r="EN117" s="65"/>
      <c r="EO117" s="65"/>
      <c r="EP117" s="65"/>
      <c r="EQ117" s="65"/>
      <c r="ER117" s="65"/>
      <c r="ES117" s="65"/>
      <c r="ET117" s="65"/>
      <c r="EU117" s="65"/>
      <c r="EV117" s="65"/>
      <c r="EW117" s="65"/>
      <c r="EX117" s="65"/>
      <c r="EY117" s="65"/>
      <c r="EZ117" s="65"/>
      <c r="FA117" s="65"/>
      <c r="FB117" s="65"/>
      <c r="FC117" s="65"/>
      <c r="FD117" s="65"/>
      <c r="FE117" s="65"/>
      <c r="FF117" s="65"/>
      <c r="FG117" s="65"/>
      <c r="FH117" s="65"/>
      <c r="FI117" s="65"/>
      <c r="FJ117" s="65"/>
      <c r="FK117" s="65"/>
      <c r="FL117" s="65"/>
      <c r="FM117" s="65"/>
      <c r="FN117" s="65"/>
      <c r="FO117" s="65"/>
      <c r="FP117" s="65"/>
      <c r="FQ117" s="65"/>
      <c r="FR117" s="65"/>
      <c r="FS117" s="65"/>
      <c r="FT117" s="65"/>
      <c r="FU117" s="65"/>
      <c r="FV117" s="65"/>
      <c r="FW117" s="65"/>
      <c r="FX117" s="65"/>
      <c r="FY117" s="65"/>
      <c r="FZ117" s="65"/>
      <c r="GA117" s="65"/>
      <c r="GB117" s="65"/>
      <c r="GC117" s="65"/>
      <c r="GD117" s="65"/>
      <c r="GE117" s="65"/>
      <c r="GF117" s="65"/>
    </row>
    <row r="118" spans="1:188" s="64" customFormat="1" x14ac:dyDescent="0.35">
      <c r="A118" s="137"/>
      <c r="B118" s="138" t="s">
        <v>20</v>
      </c>
      <c r="C118" s="218"/>
      <c r="D118" s="250">
        <v>0.75</v>
      </c>
      <c r="E118" s="218">
        <v>0.75</v>
      </c>
      <c r="F118" s="141"/>
      <c r="G118" s="140"/>
      <c r="H118" s="141"/>
      <c r="I118" s="140"/>
      <c r="J118" s="142"/>
      <c r="K118" s="143"/>
      <c r="L118" s="155"/>
      <c r="M118" s="155"/>
      <c r="N118" s="15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65"/>
      <c r="CB118" s="65"/>
      <c r="CC118" s="65"/>
      <c r="CD118" s="65"/>
      <c r="CE118" s="65"/>
      <c r="CF118" s="65"/>
      <c r="CG118" s="65"/>
      <c r="CH118" s="65"/>
      <c r="CI118" s="65"/>
      <c r="CJ118" s="65"/>
      <c r="CK118" s="65"/>
      <c r="CL118" s="65"/>
      <c r="CM118" s="65"/>
      <c r="CN118" s="65"/>
      <c r="CO118" s="65"/>
      <c r="CP118" s="65"/>
      <c r="CQ118" s="65"/>
      <c r="CR118" s="65"/>
      <c r="CS118" s="65"/>
      <c r="CT118" s="65"/>
      <c r="CU118" s="65"/>
      <c r="CV118" s="65"/>
      <c r="CW118" s="65"/>
      <c r="CX118" s="65"/>
      <c r="CY118" s="65"/>
      <c r="CZ118" s="65"/>
      <c r="DA118" s="65"/>
      <c r="DB118" s="65"/>
      <c r="DC118" s="65"/>
      <c r="DD118" s="65"/>
      <c r="DE118" s="65"/>
      <c r="DF118" s="65"/>
      <c r="DG118" s="65"/>
      <c r="DH118" s="65"/>
      <c r="DI118" s="65"/>
      <c r="DJ118" s="65"/>
      <c r="DK118" s="65"/>
      <c r="DL118" s="65"/>
      <c r="DM118" s="65"/>
      <c r="DN118" s="65"/>
      <c r="DO118" s="65"/>
      <c r="DP118" s="65"/>
      <c r="DQ118" s="65"/>
      <c r="DR118" s="65"/>
      <c r="DS118" s="65"/>
      <c r="DT118" s="65"/>
      <c r="DU118" s="65"/>
      <c r="DV118" s="65"/>
      <c r="DW118" s="65"/>
      <c r="DX118" s="65"/>
      <c r="DY118" s="65"/>
      <c r="DZ118" s="65"/>
      <c r="EA118" s="65"/>
      <c r="EB118" s="65"/>
      <c r="EC118" s="65"/>
      <c r="ED118" s="65"/>
      <c r="EE118" s="65"/>
      <c r="EF118" s="65"/>
      <c r="EG118" s="65"/>
      <c r="EH118" s="65"/>
      <c r="EI118" s="65"/>
      <c r="EJ118" s="65"/>
      <c r="EK118" s="65"/>
      <c r="EL118" s="65"/>
      <c r="EM118" s="65"/>
      <c r="EN118" s="65"/>
      <c r="EO118" s="65"/>
      <c r="EP118" s="65"/>
      <c r="EQ118" s="65"/>
      <c r="ER118" s="65"/>
      <c r="ES118" s="65"/>
      <c r="ET118" s="65"/>
      <c r="EU118" s="65"/>
      <c r="EV118" s="65"/>
      <c r="EW118" s="65"/>
      <c r="EX118" s="65"/>
      <c r="EY118" s="65"/>
      <c r="EZ118" s="65"/>
      <c r="FA118" s="65"/>
      <c r="FB118" s="65"/>
      <c r="FC118" s="65"/>
      <c r="FD118" s="65"/>
      <c r="FE118" s="65"/>
      <c r="FF118" s="65"/>
      <c r="FG118" s="65"/>
      <c r="FH118" s="65"/>
      <c r="FI118" s="65"/>
      <c r="FJ118" s="65"/>
      <c r="FK118" s="65"/>
      <c r="FL118" s="65"/>
      <c r="FM118" s="65"/>
      <c r="FN118" s="65"/>
      <c r="FO118" s="65"/>
      <c r="FP118" s="65"/>
      <c r="FQ118" s="65"/>
      <c r="FR118" s="65"/>
      <c r="FS118" s="65"/>
      <c r="FT118" s="65"/>
      <c r="FU118" s="65"/>
      <c r="FV118" s="65"/>
      <c r="FW118" s="65"/>
      <c r="FX118" s="65"/>
      <c r="FY118" s="65"/>
      <c r="FZ118" s="65"/>
      <c r="GA118" s="65"/>
      <c r="GB118" s="65"/>
      <c r="GC118" s="65"/>
      <c r="GD118" s="65"/>
      <c r="GE118" s="65"/>
      <c r="GF118" s="65"/>
    </row>
    <row r="119" spans="1:188" s="64" customFormat="1" x14ac:dyDescent="0.35">
      <c r="A119" s="137"/>
      <c r="B119" s="138" t="s">
        <v>21</v>
      </c>
      <c r="C119" s="218"/>
      <c r="D119" s="250">
        <v>0.5</v>
      </c>
      <c r="E119" s="218">
        <v>0.5</v>
      </c>
      <c r="F119" s="141"/>
      <c r="G119" s="140"/>
      <c r="H119" s="141"/>
      <c r="I119" s="140"/>
      <c r="J119" s="142"/>
      <c r="K119" s="143"/>
      <c r="L119" s="155"/>
      <c r="M119" s="155"/>
      <c r="N119" s="15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65"/>
      <c r="CB119" s="65"/>
      <c r="CC119" s="65"/>
      <c r="CD119" s="65"/>
      <c r="CE119" s="65"/>
      <c r="CF119" s="65"/>
      <c r="CG119" s="65"/>
      <c r="CH119" s="65"/>
      <c r="CI119" s="65"/>
      <c r="CJ119" s="65"/>
      <c r="CK119" s="65"/>
      <c r="CL119" s="65"/>
      <c r="CM119" s="65"/>
      <c r="CN119" s="65"/>
      <c r="CO119" s="65"/>
      <c r="CP119" s="65"/>
      <c r="CQ119" s="65"/>
      <c r="CR119" s="65"/>
      <c r="CS119" s="65"/>
      <c r="CT119" s="65"/>
      <c r="CU119" s="65"/>
      <c r="CV119" s="65"/>
      <c r="CW119" s="65"/>
      <c r="CX119" s="65"/>
      <c r="CY119" s="65"/>
      <c r="CZ119" s="65"/>
      <c r="DA119" s="65"/>
      <c r="DB119" s="65"/>
      <c r="DC119" s="65"/>
      <c r="DD119" s="65"/>
      <c r="DE119" s="65"/>
      <c r="DF119" s="65"/>
      <c r="DG119" s="65"/>
      <c r="DH119" s="65"/>
      <c r="DI119" s="65"/>
      <c r="DJ119" s="65"/>
      <c r="DK119" s="65"/>
      <c r="DL119" s="65"/>
      <c r="DM119" s="65"/>
      <c r="DN119" s="65"/>
      <c r="DO119" s="65"/>
      <c r="DP119" s="65"/>
      <c r="DQ119" s="65"/>
      <c r="DR119" s="65"/>
      <c r="DS119" s="65"/>
      <c r="DT119" s="65"/>
      <c r="DU119" s="65"/>
      <c r="DV119" s="65"/>
      <c r="DW119" s="65"/>
      <c r="DX119" s="65"/>
      <c r="DY119" s="65"/>
      <c r="DZ119" s="65"/>
      <c r="EA119" s="65"/>
      <c r="EB119" s="65"/>
      <c r="EC119" s="65"/>
      <c r="ED119" s="65"/>
      <c r="EE119" s="65"/>
      <c r="EF119" s="65"/>
      <c r="EG119" s="65"/>
      <c r="EH119" s="65"/>
      <c r="EI119" s="65"/>
      <c r="EJ119" s="65"/>
      <c r="EK119" s="65"/>
      <c r="EL119" s="65"/>
      <c r="EM119" s="65"/>
      <c r="EN119" s="65"/>
      <c r="EO119" s="65"/>
      <c r="EP119" s="65"/>
      <c r="EQ119" s="65"/>
      <c r="ER119" s="65"/>
      <c r="ES119" s="65"/>
      <c r="ET119" s="65"/>
      <c r="EU119" s="65"/>
      <c r="EV119" s="65"/>
      <c r="EW119" s="65"/>
      <c r="EX119" s="65"/>
      <c r="EY119" s="65"/>
      <c r="EZ119" s="65"/>
      <c r="FA119" s="65"/>
      <c r="FB119" s="65"/>
      <c r="FC119" s="65"/>
      <c r="FD119" s="65"/>
      <c r="FE119" s="65"/>
      <c r="FF119" s="65"/>
      <c r="FG119" s="65"/>
      <c r="FH119" s="65"/>
      <c r="FI119" s="65"/>
      <c r="FJ119" s="65"/>
      <c r="FK119" s="65"/>
      <c r="FL119" s="65"/>
      <c r="FM119" s="65"/>
      <c r="FN119" s="65"/>
      <c r="FO119" s="65"/>
      <c r="FP119" s="65"/>
      <c r="FQ119" s="65"/>
      <c r="FR119" s="65"/>
      <c r="FS119" s="65"/>
      <c r="FT119" s="65"/>
      <c r="FU119" s="65"/>
      <c r="FV119" s="65"/>
      <c r="FW119" s="65"/>
      <c r="FX119" s="65"/>
      <c r="FY119" s="65"/>
      <c r="FZ119" s="65"/>
      <c r="GA119" s="65"/>
      <c r="GB119" s="65"/>
      <c r="GC119" s="65"/>
      <c r="GD119" s="65"/>
      <c r="GE119" s="65"/>
      <c r="GF119" s="65"/>
    </row>
    <row r="120" spans="1:188" s="64" customFormat="1" x14ac:dyDescent="0.35">
      <c r="A120" s="137"/>
      <c r="B120" s="138" t="s">
        <v>22</v>
      </c>
      <c r="C120" s="218"/>
      <c r="D120" s="250">
        <v>5</v>
      </c>
      <c r="E120" s="218">
        <v>5</v>
      </c>
      <c r="F120" s="141"/>
      <c r="G120" s="140"/>
      <c r="H120" s="141"/>
      <c r="I120" s="140"/>
      <c r="J120" s="142"/>
      <c r="K120" s="143"/>
      <c r="L120" s="155"/>
      <c r="M120" s="155"/>
      <c r="N120" s="15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  <c r="AO120" s="65"/>
      <c r="AP120" s="65"/>
      <c r="AQ120" s="65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65"/>
      <c r="CB120" s="65"/>
      <c r="CC120" s="65"/>
      <c r="CD120" s="65"/>
      <c r="CE120" s="65"/>
      <c r="CF120" s="65"/>
      <c r="CG120" s="65"/>
      <c r="CH120" s="65"/>
      <c r="CI120" s="65"/>
      <c r="CJ120" s="65"/>
      <c r="CK120" s="65"/>
      <c r="CL120" s="65"/>
      <c r="CM120" s="65"/>
      <c r="CN120" s="65"/>
      <c r="CO120" s="65"/>
      <c r="CP120" s="65"/>
      <c r="CQ120" s="65"/>
      <c r="CR120" s="65"/>
      <c r="CS120" s="65"/>
      <c r="CT120" s="65"/>
      <c r="CU120" s="65"/>
      <c r="CV120" s="65"/>
      <c r="CW120" s="65"/>
      <c r="CX120" s="65"/>
      <c r="CY120" s="65"/>
      <c r="CZ120" s="65"/>
      <c r="DA120" s="65"/>
      <c r="DB120" s="65"/>
      <c r="DC120" s="65"/>
      <c r="DD120" s="65"/>
      <c r="DE120" s="65"/>
      <c r="DF120" s="65"/>
      <c r="DG120" s="65"/>
      <c r="DH120" s="65"/>
      <c r="DI120" s="65"/>
      <c r="DJ120" s="65"/>
      <c r="DK120" s="65"/>
      <c r="DL120" s="65"/>
      <c r="DM120" s="65"/>
      <c r="DN120" s="65"/>
      <c r="DO120" s="65"/>
      <c r="DP120" s="65"/>
      <c r="DQ120" s="65"/>
      <c r="DR120" s="65"/>
      <c r="DS120" s="65"/>
      <c r="DT120" s="65"/>
      <c r="DU120" s="65"/>
      <c r="DV120" s="65"/>
      <c r="DW120" s="65"/>
      <c r="DX120" s="65"/>
      <c r="DY120" s="65"/>
      <c r="DZ120" s="65"/>
      <c r="EA120" s="65"/>
      <c r="EB120" s="65"/>
      <c r="EC120" s="65"/>
      <c r="ED120" s="65"/>
      <c r="EE120" s="65"/>
      <c r="EF120" s="65"/>
      <c r="EG120" s="65"/>
      <c r="EH120" s="65"/>
      <c r="EI120" s="65"/>
      <c r="EJ120" s="65"/>
      <c r="EK120" s="65"/>
      <c r="EL120" s="65"/>
      <c r="EM120" s="65"/>
      <c r="EN120" s="65"/>
      <c r="EO120" s="65"/>
      <c r="EP120" s="65"/>
      <c r="EQ120" s="65"/>
      <c r="ER120" s="65"/>
      <c r="ES120" s="65"/>
      <c r="ET120" s="65"/>
      <c r="EU120" s="65"/>
      <c r="EV120" s="65"/>
      <c r="EW120" s="65"/>
      <c r="EX120" s="65"/>
      <c r="EY120" s="65"/>
      <c r="EZ120" s="65"/>
      <c r="FA120" s="65"/>
      <c r="FB120" s="65"/>
      <c r="FC120" s="65"/>
      <c r="FD120" s="65"/>
      <c r="FE120" s="65"/>
      <c r="FF120" s="65"/>
      <c r="FG120" s="65"/>
      <c r="FH120" s="65"/>
      <c r="FI120" s="65"/>
      <c r="FJ120" s="65"/>
      <c r="FK120" s="65"/>
      <c r="FL120" s="65"/>
      <c r="FM120" s="65"/>
      <c r="FN120" s="65"/>
      <c r="FO120" s="65"/>
      <c r="FP120" s="65"/>
      <c r="FQ120" s="65"/>
      <c r="FR120" s="65"/>
      <c r="FS120" s="65"/>
      <c r="FT120" s="65"/>
      <c r="FU120" s="65"/>
      <c r="FV120" s="65"/>
      <c r="FW120" s="65"/>
      <c r="FX120" s="65"/>
      <c r="FY120" s="65"/>
      <c r="FZ120" s="65"/>
      <c r="GA120" s="65"/>
      <c r="GB120" s="65"/>
      <c r="GC120" s="65"/>
      <c r="GD120" s="65"/>
      <c r="GE120" s="65"/>
      <c r="GF120" s="65"/>
    </row>
    <row r="121" spans="1:188" s="64" customFormat="1" ht="26.5" x14ac:dyDescent="0.35">
      <c r="A121" s="137" t="s">
        <v>68</v>
      </c>
      <c r="B121" s="138"/>
      <c r="C121" s="139">
        <v>160</v>
      </c>
      <c r="D121" s="414"/>
      <c r="E121" s="227"/>
      <c r="F121" s="142">
        <v>2</v>
      </c>
      <c r="G121" s="141">
        <v>2.2000000000000002</v>
      </c>
      <c r="H121" s="141">
        <v>11.3</v>
      </c>
      <c r="I121" s="142">
        <v>73.3</v>
      </c>
      <c r="J121" s="142">
        <v>0.32</v>
      </c>
      <c r="K121" s="143" t="s">
        <v>383</v>
      </c>
      <c r="L121" s="155"/>
      <c r="M121" s="155"/>
      <c r="N121" s="15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65"/>
      <c r="CB121" s="65"/>
      <c r="CC121" s="65"/>
      <c r="CD121" s="65"/>
      <c r="CE121" s="65"/>
      <c r="CF121" s="65"/>
      <c r="CG121" s="65"/>
      <c r="CH121" s="65"/>
      <c r="CI121" s="65"/>
      <c r="CJ121" s="65"/>
      <c r="CK121" s="65"/>
      <c r="CL121" s="65"/>
      <c r="CM121" s="65"/>
      <c r="CN121" s="65"/>
      <c r="CO121" s="65"/>
      <c r="CP121" s="65"/>
      <c r="CQ121" s="65"/>
      <c r="CR121" s="65"/>
      <c r="CS121" s="65"/>
      <c r="CT121" s="65"/>
      <c r="CU121" s="65"/>
      <c r="CV121" s="65"/>
      <c r="CW121" s="65"/>
      <c r="CX121" s="65"/>
      <c r="CY121" s="65"/>
      <c r="CZ121" s="65"/>
      <c r="DA121" s="65"/>
      <c r="DB121" s="65"/>
      <c r="DC121" s="65"/>
      <c r="DD121" s="65"/>
      <c r="DE121" s="65"/>
      <c r="DF121" s="65"/>
      <c r="DG121" s="65"/>
      <c r="DH121" s="65"/>
      <c r="DI121" s="65"/>
      <c r="DJ121" s="65"/>
      <c r="DK121" s="65"/>
      <c r="DL121" s="65"/>
      <c r="DM121" s="65"/>
      <c r="DN121" s="65"/>
      <c r="DO121" s="65"/>
      <c r="DP121" s="65"/>
      <c r="DQ121" s="65"/>
      <c r="DR121" s="65"/>
      <c r="DS121" s="65"/>
      <c r="DT121" s="65"/>
      <c r="DU121" s="65"/>
      <c r="DV121" s="65"/>
      <c r="DW121" s="65"/>
      <c r="DX121" s="65"/>
      <c r="DY121" s="65"/>
      <c r="DZ121" s="65"/>
      <c r="EA121" s="65"/>
      <c r="EB121" s="65"/>
      <c r="EC121" s="65"/>
      <c r="ED121" s="65"/>
      <c r="EE121" s="65"/>
      <c r="EF121" s="65"/>
      <c r="EG121" s="65"/>
      <c r="EH121" s="65"/>
      <c r="EI121" s="65"/>
      <c r="EJ121" s="65"/>
      <c r="EK121" s="65"/>
      <c r="EL121" s="65"/>
      <c r="EM121" s="65"/>
      <c r="EN121" s="65"/>
      <c r="EO121" s="65"/>
      <c r="EP121" s="65"/>
      <c r="EQ121" s="65"/>
      <c r="ER121" s="65"/>
      <c r="ES121" s="65"/>
      <c r="ET121" s="65"/>
      <c r="EU121" s="65"/>
      <c r="EV121" s="65"/>
      <c r="EW121" s="65"/>
      <c r="EX121" s="65"/>
      <c r="EY121" s="65"/>
      <c r="EZ121" s="65"/>
      <c r="FA121" s="65"/>
      <c r="FB121" s="65"/>
      <c r="FC121" s="65"/>
      <c r="FD121" s="65"/>
      <c r="FE121" s="65"/>
      <c r="FF121" s="65"/>
      <c r="FG121" s="65"/>
      <c r="FH121" s="65"/>
      <c r="FI121" s="65"/>
      <c r="FJ121" s="65"/>
      <c r="FK121" s="65"/>
      <c r="FL121" s="65"/>
      <c r="FM121" s="65"/>
      <c r="FN121" s="65"/>
      <c r="FO121" s="65"/>
      <c r="FP121" s="65"/>
      <c r="FQ121" s="65"/>
      <c r="FR121" s="65"/>
      <c r="FS121" s="65"/>
      <c r="FT121" s="65"/>
      <c r="FU121" s="65"/>
      <c r="FV121" s="65"/>
      <c r="FW121" s="65"/>
      <c r="FX121" s="65"/>
      <c r="FY121" s="65"/>
      <c r="FZ121" s="65"/>
      <c r="GA121" s="65"/>
      <c r="GB121" s="65"/>
      <c r="GC121" s="65"/>
      <c r="GD121" s="65"/>
      <c r="GE121" s="65"/>
      <c r="GF121" s="65"/>
    </row>
    <row r="122" spans="1:188" s="64" customFormat="1" x14ac:dyDescent="0.35">
      <c r="A122" s="137"/>
      <c r="B122" s="138" t="s">
        <v>69</v>
      </c>
      <c r="C122" s="139"/>
      <c r="D122" s="230">
        <v>1.3</v>
      </c>
      <c r="E122" s="139">
        <v>1.3</v>
      </c>
      <c r="F122" s="142"/>
      <c r="G122" s="141"/>
      <c r="H122" s="141"/>
      <c r="I122" s="142"/>
      <c r="J122" s="142"/>
      <c r="K122" s="143"/>
      <c r="L122" s="155"/>
      <c r="M122" s="155"/>
      <c r="N122" s="15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65"/>
      <c r="AM122" s="65"/>
      <c r="AN122" s="65"/>
      <c r="AO122" s="65"/>
      <c r="AP122" s="65"/>
      <c r="AQ122" s="65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65"/>
      <c r="CB122" s="65"/>
      <c r="CC122" s="65"/>
      <c r="CD122" s="65"/>
      <c r="CE122" s="65"/>
      <c r="CF122" s="65"/>
      <c r="CG122" s="65"/>
      <c r="CH122" s="65"/>
      <c r="CI122" s="65"/>
      <c r="CJ122" s="65"/>
      <c r="CK122" s="65"/>
      <c r="CL122" s="65"/>
      <c r="CM122" s="65"/>
      <c r="CN122" s="65"/>
      <c r="CO122" s="65"/>
      <c r="CP122" s="65"/>
      <c r="CQ122" s="65"/>
      <c r="CR122" s="65"/>
      <c r="CS122" s="65"/>
      <c r="CT122" s="65"/>
      <c r="CU122" s="65"/>
      <c r="CV122" s="65"/>
      <c r="CW122" s="65"/>
      <c r="CX122" s="65"/>
      <c r="CY122" s="65"/>
      <c r="CZ122" s="65"/>
      <c r="DA122" s="65"/>
      <c r="DB122" s="65"/>
      <c r="DC122" s="65"/>
      <c r="DD122" s="65"/>
      <c r="DE122" s="65"/>
      <c r="DF122" s="65"/>
      <c r="DG122" s="65"/>
      <c r="DH122" s="65"/>
      <c r="DI122" s="65"/>
      <c r="DJ122" s="65"/>
      <c r="DK122" s="65"/>
      <c r="DL122" s="65"/>
      <c r="DM122" s="65"/>
      <c r="DN122" s="65"/>
      <c r="DO122" s="65"/>
      <c r="DP122" s="65"/>
      <c r="DQ122" s="65"/>
      <c r="DR122" s="65"/>
      <c r="DS122" s="65"/>
      <c r="DT122" s="65"/>
      <c r="DU122" s="65"/>
      <c r="DV122" s="65"/>
      <c r="DW122" s="65"/>
      <c r="DX122" s="65"/>
      <c r="DY122" s="65"/>
      <c r="DZ122" s="65"/>
      <c r="EA122" s="65"/>
      <c r="EB122" s="65"/>
      <c r="EC122" s="65"/>
      <c r="ED122" s="65"/>
      <c r="EE122" s="65"/>
      <c r="EF122" s="65"/>
      <c r="EG122" s="65"/>
      <c r="EH122" s="65"/>
      <c r="EI122" s="65"/>
      <c r="EJ122" s="65"/>
      <c r="EK122" s="65"/>
      <c r="EL122" s="65"/>
      <c r="EM122" s="65"/>
      <c r="EN122" s="65"/>
      <c r="EO122" s="65"/>
      <c r="EP122" s="65"/>
      <c r="EQ122" s="65"/>
      <c r="ER122" s="65"/>
      <c r="ES122" s="65"/>
      <c r="ET122" s="65"/>
      <c r="EU122" s="65"/>
      <c r="EV122" s="65"/>
      <c r="EW122" s="65"/>
      <c r="EX122" s="65"/>
      <c r="EY122" s="65"/>
      <c r="EZ122" s="65"/>
      <c r="FA122" s="65"/>
      <c r="FB122" s="65"/>
      <c r="FC122" s="65"/>
      <c r="FD122" s="65"/>
      <c r="FE122" s="65"/>
      <c r="FF122" s="65"/>
      <c r="FG122" s="65"/>
      <c r="FH122" s="65"/>
      <c r="FI122" s="65"/>
      <c r="FJ122" s="65"/>
      <c r="FK122" s="65"/>
      <c r="FL122" s="65"/>
      <c r="FM122" s="65"/>
      <c r="FN122" s="65"/>
      <c r="FO122" s="65"/>
      <c r="FP122" s="65"/>
      <c r="FQ122" s="65"/>
      <c r="FR122" s="65"/>
      <c r="FS122" s="65"/>
      <c r="FT122" s="65"/>
      <c r="FU122" s="65"/>
      <c r="FV122" s="65"/>
      <c r="FW122" s="65"/>
      <c r="FX122" s="65"/>
      <c r="FY122" s="65"/>
      <c r="FZ122" s="65"/>
      <c r="GA122" s="65"/>
      <c r="GB122" s="65"/>
      <c r="GC122" s="65"/>
      <c r="GD122" s="65"/>
      <c r="GE122" s="65"/>
      <c r="GF122" s="65"/>
    </row>
    <row r="123" spans="1:188" s="64" customFormat="1" x14ac:dyDescent="0.35">
      <c r="A123" s="138"/>
      <c r="B123" s="138" t="s">
        <v>20</v>
      </c>
      <c r="C123" s="139"/>
      <c r="D123" s="230">
        <v>7</v>
      </c>
      <c r="E123" s="139">
        <v>7</v>
      </c>
      <c r="F123" s="142"/>
      <c r="G123" s="141"/>
      <c r="H123" s="141"/>
      <c r="I123" s="142"/>
      <c r="J123" s="142"/>
      <c r="K123" s="143"/>
      <c r="L123" s="155"/>
      <c r="M123" s="155"/>
      <c r="N123" s="15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  <c r="AO123" s="65"/>
      <c r="AP123" s="65"/>
      <c r="AQ123" s="65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65"/>
      <c r="CB123" s="65"/>
      <c r="CC123" s="65"/>
      <c r="CD123" s="65"/>
      <c r="CE123" s="65"/>
      <c r="CF123" s="65"/>
      <c r="CG123" s="65"/>
      <c r="CH123" s="65"/>
      <c r="CI123" s="65"/>
      <c r="CJ123" s="65"/>
      <c r="CK123" s="65"/>
      <c r="CL123" s="65"/>
      <c r="CM123" s="65"/>
      <c r="CN123" s="65"/>
      <c r="CO123" s="65"/>
      <c r="CP123" s="65"/>
      <c r="CQ123" s="65"/>
      <c r="CR123" s="65"/>
      <c r="CS123" s="65"/>
      <c r="CT123" s="65"/>
      <c r="CU123" s="65"/>
      <c r="CV123" s="65"/>
      <c r="CW123" s="65"/>
      <c r="CX123" s="65"/>
      <c r="CY123" s="65"/>
      <c r="CZ123" s="65"/>
      <c r="DA123" s="65"/>
      <c r="DB123" s="65"/>
      <c r="DC123" s="65"/>
      <c r="DD123" s="65"/>
      <c r="DE123" s="65"/>
      <c r="DF123" s="65"/>
      <c r="DG123" s="65"/>
      <c r="DH123" s="65"/>
      <c r="DI123" s="65"/>
      <c r="DJ123" s="65"/>
      <c r="DK123" s="65"/>
      <c r="DL123" s="65"/>
      <c r="DM123" s="65"/>
      <c r="DN123" s="65"/>
      <c r="DO123" s="65"/>
      <c r="DP123" s="65"/>
      <c r="DQ123" s="65"/>
      <c r="DR123" s="65"/>
      <c r="DS123" s="65"/>
      <c r="DT123" s="65"/>
      <c r="DU123" s="65"/>
      <c r="DV123" s="65"/>
      <c r="DW123" s="65"/>
      <c r="DX123" s="65"/>
      <c r="DY123" s="65"/>
      <c r="DZ123" s="65"/>
      <c r="EA123" s="65"/>
      <c r="EB123" s="65"/>
      <c r="EC123" s="65"/>
      <c r="ED123" s="65"/>
      <c r="EE123" s="65"/>
      <c r="EF123" s="65"/>
      <c r="EG123" s="65"/>
      <c r="EH123" s="65"/>
      <c r="EI123" s="65"/>
      <c r="EJ123" s="65"/>
      <c r="EK123" s="65"/>
      <c r="EL123" s="65"/>
      <c r="EM123" s="65"/>
      <c r="EN123" s="65"/>
      <c r="EO123" s="65"/>
      <c r="EP123" s="65"/>
      <c r="EQ123" s="65"/>
      <c r="ER123" s="65"/>
      <c r="ES123" s="65"/>
      <c r="ET123" s="65"/>
      <c r="EU123" s="65"/>
      <c r="EV123" s="65"/>
      <c r="EW123" s="65"/>
      <c r="EX123" s="65"/>
      <c r="EY123" s="65"/>
      <c r="EZ123" s="65"/>
      <c r="FA123" s="65"/>
      <c r="FB123" s="65"/>
      <c r="FC123" s="65"/>
      <c r="FD123" s="65"/>
      <c r="FE123" s="65"/>
      <c r="FF123" s="65"/>
      <c r="FG123" s="65"/>
      <c r="FH123" s="65"/>
      <c r="FI123" s="65"/>
      <c r="FJ123" s="65"/>
      <c r="FK123" s="65"/>
      <c r="FL123" s="65"/>
      <c r="FM123" s="65"/>
      <c r="FN123" s="65"/>
      <c r="FO123" s="65"/>
      <c r="FP123" s="65"/>
      <c r="FQ123" s="65"/>
      <c r="FR123" s="65"/>
      <c r="FS123" s="65"/>
      <c r="FT123" s="65"/>
      <c r="FU123" s="65"/>
      <c r="FV123" s="65"/>
      <c r="FW123" s="65"/>
      <c r="FX123" s="65"/>
      <c r="FY123" s="65"/>
      <c r="FZ123" s="65"/>
      <c r="GA123" s="65"/>
      <c r="GB123" s="65"/>
      <c r="GC123" s="65"/>
      <c r="GD123" s="65"/>
      <c r="GE123" s="65"/>
      <c r="GF123" s="65"/>
    </row>
    <row r="124" spans="1:188" s="64" customFormat="1" x14ac:dyDescent="0.35">
      <c r="A124" s="250"/>
      <c r="B124" s="138" t="s">
        <v>18</v>
      </c>
      <c r="C124" s="139"/>
      <c r="D124" s="230">
        <v>80</v>
      </c>
      <c r="E124" s="139">
        <v>80</v>
      </c>
      <c r="F124" s="142"/>
      <c r="G124" s="141"/>
      <c r="H124" s="141"/>
      <c r="I124" s="142"/>
      <c r="J124" s="142"/>
      <c r="K124" s="143"/>
      <c r="L124" s="155"/>
      <c r="M124" s="155"/>
      <c r="N124" s="15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65"/>
      <c r="AM124" s="65"/>
      <c r="AN124" s="65"/>
      <c r="AO124" s="65"/>
      <c r="AP124" s="65"/>
      <c r="AQ124" s="65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65"/>
      <c r="CB124" s="65"/>
      <c r="CC124" s="65"/>
      <c r="CD124" s="65"/>
      <c r="CE124" s="65"/>
      <c r="CF124" s="65"/>
      <c r="CG124" s="65"/>
      <c r="CH124" s="65"/>
      <c r="CI124" s="65"/>
      <c r="CJ124" s="65"/>
      <c r="CK124" s="65"/>
      <c r="CL124" s="65"/>
      <c r="CM124" s="65"/>
      <c r="CN124" s="65"/>
      <c r="CO124" s="65"/>
      <c r="CP124" s="65"/>
      <c r="CQ124" s="65"/>
      <c r="CR124" s="65"/>
      <c r="CS124" s="65"/>
      <c r="CT124" s="65"/>
      <c r="CU124" s="65"/>
      <c r="CV124" s="65"/>
      <c r="CW124" s="65"/>
      <c r="CX124" s="65"/>
      <c r="CY124" s="65"/>
      <c r="CZ124" s="65"/>
      <c r="DA124" s="65"/>
      <c r="DB124" s="65"/>
      <c r="DC124" s="65"/>
      <c r="DD124" s="65"/>
      <c r="DE124" s="65"/>
      <c r="DF124" s="65"/>
      <c r="DG124" s="65"/>
      <c r="DH124" s="65"/>
      <c r="DI124" s="65"/>
      <c r="DJ124" s="65"/>
      <c r="DK124" s="65"/>
      <c r="DL124" s="65"/>
      <c r="DM124" s="65"/>
      <c r="DN124" s="65"/>
      <c r="DO124" s="65"/>
      <c r="DP124" s="65"/>
      <c r="DQ124" s="65"/>
      <c r="DR124" s="65"/>
      <c r="DS124" s="65"/>
      <c r="DT124" s="65"/>
      <c r="DU124" s="65"/>
      <c r="DV124" s="65"/>
      <c r="DW124" s="65"/>
      <c r="DX124" s="65"/>
      <c r="DY124" s="65"/>
      <c r="DZ124" s="65"/>
      <c r="EA124" s="65"/>
      <c r="EB124" s="65"/>
      <c r="EC124" s="65"/>
      <c r="ED124" s="65"/>
      <c r="EE124" s="65"/>
      <c r="EF124" s="65"/>
      <c r="EG124" s="65"/>
      <c r="EH124" s="65"/>
      <c r="EI124" s="65"/>
      <c r="EJ124" s="65"/>
      <c r="EK124" s="65"/>
      <c r="EL124" s="65"/>
      <c r="EM124" s="65"/>
      <c r="EN124" s="65"/>
      <c r="EO124" s="65"/>
      <c r="EP124" s="65"/>
      <c r="EQ124" s="65"/>
      <c r="ER124" s="65"/>
      <c r="ES124" s="65"/>
      <c r="ET124" s="65"/>
      <c r="EU124" s="65"/>
      <c r="EV124" s="65"/>
      <c r="EW124" s="65"/>
      <c r="EX124" s="65"/>
      <c r="EY124" s="65"/>
      <c r="EZ124" s="65"/>
      <c r="FA124" s="65"/>
      <c r="FB124" s="65"/>
      <c r="FC124" s="65"/>
      <c r="FD124" s="65"/>
      <c r="FE124" s="65"/>
      <c r="FF124" s="65"/>
      <c r="FG124" s="65"/>
      <c r="FH124" s="65"/>
      <c r="FI124" s="65"/>
      <c r="FJ124" s="65"/>
      <c r="FK124" s="65"/>
      <c r="FL124" s="65"/>
      <c r="FM124" s="65"/>
      <c r="FN124" s="65"/>
      <c r="FO124" s="65"/>
      <c r="FP124" s="65"/>
      <c r="FQ124" s="65"/>
      <c r="FR124" s="65"/>
      <c r="FS124" s="65"/>
      <c r="FT124" s="65"/>
      <c r="FU124" s="65"/>
      <c r="FV124" s="65"/>
      <c r="FW124" s="65"/>
      <c r="FX124" s="65"/>
      <c r="FY124" s="65"/>
      <c r="FZ124" s="65"/>
      <c r="GA124" s="65"/>
      <c r="GB124" s="65"/>
      <c r="GC124" s="65"/>
      <c r="GD124" s="65"/>
      <c r="GE124" s="65"/>
      <c r="GF124" s="65"/>
    </row>
    <row r="125" spans="1:188" s="64" customFormat="1" x14ac:dyDescent="0.35">
      <c r="A125" s="250"/>
      <c r="B125" s="138" t="s">
        <v>56</v>
      </c>
      <c r="C125" s="139"/>
      <c r="D125" s="230">
        <v>90</v>
      </c>
      <c r="E125" s="139">
        <v>90</v>
      </c>
      <c r="F125" s="142"/>
      <c r="G125" s="141"/>
      <c r="H125" s="140"/>
      <c r="I125" s="142"/>
      <c r="J125" s="142"/>
      <c r="K125" s="143"/>
      <c r="L125" s="155"/>
      <c r="M125" s="155"/>
      <c r="N125" s="15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65"/>
      <c r="CB125" s="65"/>
      <c r="CC125" s="65"/>
      <c r="CD125" s="65"/>
      <c r="CE125" s="65"/>
      <c r="CF125" s="65"/>
      <c r="CG125" s="65"/>
      <c r="CH125" s="65"/>
      <c r="CI125" s="65"/>
      <c r="CJ125" s="65"/>
      <c r="CK125" s="65"/>
      <c r="CL125" s="65"/>
      <c r="CM125" s="65"/>
      <c r="CN125" s="65"/>
      <c r="CO125" s="65"/>
      <c r="CP125" s="65"/>
      <c r="CQ125" s="65"/>
      <c r="CR125" s="65"/>
      <c r="CS125" s="65"/>
      <c r="CT125" s="65"/>
      <c r="CU125" s="65"/>
      <c r="CV125" s="65"/>
      <c r="CW125" s="65"/>
      <c r="CX125" s="65"/>
      <c r="CY125" s="65"/>
      <c r="CZ125" s="65"/>
      <c r="DA125" s="65"/>
      <c r="DB125" s="65"/>
      <c r="DC125" s="65"/>
      <c r="DD125" s="65"/>
      <c r="DE125" s="65"/>
      <c r="DF125" s="65"/>
      <c r="DG125" s="65"/>
      <c r="DH125" s="65"/>
      <c r="DI125" s="65"/>
      <c r="DJ125" s="65"/>
      <c r="DK125" s="65"/>
      <c r="DL125" s="65"/>
      <c r="DM125" s="65"/>
      <c r="DN125" s="65"/>
      <c r="DO125" s="65"/>
      <c r="DP125" s="65"/>
      <c r="DQ125" s="65"/>
      <c r="DR125" s="65"/>
      <c r="DS125" s="65"/>
      <c r="DT125" s="65"/>
      <c r="DU125" s="65"/>
      <c r="DV125" s="65"/>
      <c r="DW125" s="65"/>
      <c r="DX125" s="65"/>
      <c r="DY125" s="65"/>
      <c r="DZ125" s="65"/>
      <c r="EA125" s="65"/>
      <c r="EB125" s="65"/>
      <c r="EC125" s="65"/>
      <c r="ED125" s="65"/>
      <c r="EE125" s="65"/>
      <c r="EF125" s="65"/>
      <c r="EG125" s="65"/>
      <c r="EH125" s="65"/>
      <c r="EI125" s="65"/>
      <c r="EJ125" s="65"/>
      <c r="EK125" s="65"/>
      <c r="EL125" s="65"/>
      <c r="EM125" s="65"/>
      <c r="EN125" s="65"/>
      <c r="EO125" s="65"/>
      <c r="EP125" s="65"/>
      <c r="EQ125" s="65"/>
      <c r="ER125" s="65"/>
      <c r="ES125" s="65"/>
      <c r="ET125" s="65"/>
      <c r="EU125" s="65"/>
      <c r="EV125" s="65"/>
      <c r="EW125" s="65"/>
      <c r="EX125" s="65"/>
      <c r="EY125" s="65"/>
      <c r="EZ125" s="65"/>
      <c r="FA125" s="65"/>
      <c r="FB125" s="65"/>
      <c r="FC125" s="65"/>
      <c r="FD125" s="65"/>
      <c r="FE125" s="65"/>
      <c r="FF125" s="65"/>
      <c r="FG125" s="65"/>
      <c r="FH125" s="65"/>
      <c r="FI125" s="65"/>
      <c r="FJ125" s="65"/>
      <c r="FK125" s="65"/>
      <c r="FL125" s="65"/>
      <c r="FM125" s="65"/>
      <c r="FN125" s="65"/>
      <c r="FO125" s="65"/>
      <c r="FP125" s="65"/>
      <c r="FQ125" s="65"/>
      <c r="FR125" s="65"/>
      <c r="FS125" s="65"/>
      <c r="FT125" s="65"/>
      <c r="FU125" s="65"/>
      <c r="FV125" s="65"/>
      <c r="FW125" s="65"/>
      <c r="FX125" s="65"/>
      <c r="FY125" s="65"/>
      <c r="FZ125" s="65"/>
      <c r="GA125" s="65"/>
      <c r="GB125" s="65"/>
      <c r="GC125" s="65"/>
      <c r="GD125" s="65"/>
      <c r="GE125" s="65"/>
      <c r="GF125" s="65"/>
    </row>
    <row r="126" spans="1:188" s="64" customFormat="1" x14ac:dyDescent="0.35">
      <c r="A126" s="137" t="s">
        <v>173</v>
      </c>
      <c r="B126" s="138"/>
      <c r="C126" s="160" t="s">
        <v>372</v>
      </c>
      <c r="D126" s="137"/>
      <c r="E126" s="143"/>
      <c r="F126" s="142">
        <v>3.5</v>
      </c>
      <c r="G126" s="141">
        <v>5.95</v>
      </c>
      <c r="H126" s="140">
        <v>12.9</v>
      </c>
      <c r="I126" s="142">
        <v>119.6</v>
      </c>
      <c r="J126" s="142">
        <v>0.04</v>
      </c>
      <c r="K126" s="143" t="s">
        <v>174</v>
      </c>
      <c r="L126" s="155"/>
      <c r="M126" s="155"/>
      <c r="N126" s="15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  <c r="AO126" s="65"/>
      <c r="AP126" s="65"/>
      <c r="AQ126" s="65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65"/>
      <c r="CB126" s="65"/>
      <c r="CC126" s="65"/>
      <c r="CD126" s="65"/>
      <c r="CE126" s="65"/>
      <c r="CF126" s="65"/>
      <c r="CG126" s="65"/>
      <c r="CH126" s="65"/>
      <c r="CI126" s="65"/>
      <c r="CJ126" s="65"/>
      <c r="CK126" s="65"/>
      <c r="CL126" s="65"/>
      <c r="CM126" s="65"/>
      <c r="CN126" s="65"/>
      <c r="CO126" s="65"/>
      <c r="CP126" s="65"/>
      <c r="CQ126" s="65"/>
      <c r="CR126" s="65"/>
      <c r="CS126" s="65"/>
      <c r="CT126" s="65"/>
      <c r="CU126" s="65"/>
      <c r="CV126" s="65"/>
      <c r="CW126" s="65"/>
      <c r="CX126" s="65"/>
      <c r="CY126" s="65"/>
      <c r="CZ126" s="65"/>
      <c r="DA126" s="65"/>
      <c r="DB126" s="65"/>
      <c r="DC126" s="65"/>
      <c r="DD126" s="65"/>
      <c r="DE126" s="65"/>
      <c r="DF126" s="65"/>
      <c r="DG126" s="65"/>
      <c r="DH126" s="65"/>
      <c r="DI126" s="65"/>
      <c r="DJ126" s="65"/>
      <c r="DK126" s="65"/>
      <c r="DL126" s="65"/>
      <c r="DM126" s="65"/>
      <c r="DN126" s="65"/>
      <c r="DO126" s="65"/>
      <c r="DP126" s="65"/>
      <c r="DQ126" s="65"/>
      <c r="DR126" s="65"/>
      <c r="DS126" s="65"/>
      <c r="DT126" s="65"/>
      <c r="DU126" s="65"/>
      <c r="DV126" s="65"/>
      <c r="DW126" s="65"/>
      <c r="DX126" s="65"/>
      <c r="DY126" s="65"/>
      <c r="DZ126" s="65"/>
      <c r="EA126" s="65"/>
      <c r="EB126" s="65"/>
      <c r="EC126" s="65"/>
      <c r="ED126" s="65"/>
      <c r="EE126" s="65"/>
      <c r="EF126" s="65"/>
      <c r="EG126" s="65"/>
      <c r="EH126" s="65"/>
      <c r="EI126" s="65"/>
      <c r="EJ126" s="65"/>
      <c r="EK126" s="65"/>
      <c r="EL126" s="65"/>
      <c r="EM126" s="65"/>
      <c r="EN126" s="65"/>
      <c r="EO126" s="65"/>
      <c r="EP126" s="65"/>
      <c r="EQ126" s="65"/>
      <c r="ER126" s="65"/>
      <c r="ES126" s="65"/>
      <c r="ET126" s="65"/>
      <c r="EU126" s="65"/>
      <c r="EV126" s="65"/>
      <c r="EW126" s="65"/>
      <c r="EX126" s="65"/>
      <c r="EY126" s="65"/>
      <c r="EZ126" s="65"/>
      <c r="FA126" s="65"/>
      <c r="FB126" s="65"/>
      <c r="FC126" s="65"/>
      <c r="FD126" s="65"/>
      <c r="FE126" s="65"/>
      <c r="FF126" s="65"/>
      <c r="FG126" s="65"/>
      <c r="FH126" s="65"/>
      <c r="FI126" s="65"/>
      <c r="FJ126" s="65"/>
      <c r="FK126" s="65"/>
      <c r="FL126" s="65"/>
      <c r="FM126" s="65"/>
      <c r="FN126" s="65"/>
      <c r="FO126" s="65"/>
      <c r="FP126" s="65"/>
      <c r="FQ126" s="65"/>
      <c r="FR126" s="65"/>
      <c r="FS126" s="65"/>
      <c r="FT126" s="65"/>
      <c r="FU126" s="65"/>
      <c r="FV126" s="65"/>
      <c r="FW126" s="65"/>
      <c r="FX126" s="65"/>
      <c r="FY126" s="65"/>
      <c r="FZ126" s="65"/>
      <c r="GA126" s="65"/>
      <c r="GB126" s="65"/>
      <c r="GC126" s="65"/>
      <c r="GD126" s="65"/>
      <c r="GE126" s="65"/>
      <c r="GF126" s="65"/>
    </row>
    <row r="127" spans="1:188" s="64" customFormat="1" x14ac:dyDescent="0.35">
      <c r="A127" s="137"/>
      <c r="B127" s="138" t="s">
        <v>28</v>
      </c>
      <c r="C127" s="218"/>
      <c r="D127" s="250">
        <v>25</v>
      </c>
      <c r="E127" s="218">
        <v>25</v>
      </c>
      <c r="F127" s="142"/>
      <c r="G127" s="141"/>
      <c r="H127" s="141"/>
      <c r="I127" s="142"/>
      <c r="J127" s="142"/>
      <c r="K127" s="143"/>
      <c r="L127" s="155"/>
      <c r="M127" s="155"/>
      <c r="N127" s="15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  <c r="AO127" s="65"/>
      <c r="AP127" s="65"/>
      <c r="AQ127" s="65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65"/>
      <c r="CB127" s="65"/>
      <c r="CC127" s="65"/>
      <c r="CD127" s="65"/>
      <c r="CE127" s="65"/>
      <c r="CF127" s="65"/>
      <c r="CG127" s="65"/>
      <c r="CH127" s="65"/>
      <c r="CI127" s="65"/>
      <c r="CJ127" s="65"/>
      <c r="CK127" s="65"/>
      <c r="CL127" s="65"/>
      <c r="CM127" s="65"/>
      <c r="CN127" s="65"/>
      <c r="CO127" s="65"/>
      <c r="CP127" s="65"/>
      <c r="CQ127" s="65"/>
      <c r="CR127" s="65"/>
      <c r="CS127" s="65"/>
      <c r="CT127" s="65"/>
      <c r="CU127" s="65"/>
      <c r="CV127" s="65"/>
      <c r="CW127" s="65"/>
      <c r="CX127" s="65"/>
      <c r="CY127" s="65"/>
      <c r="CZ127" s="65"/>
      <c r="DA127" s="65"/>
      <c r="DB127" s="65"/>
      <c r="DC127" s="65"/>
      <c r="DD127" s="65"/>
      <c r="DE127" s="65"/>
      <c r="DF127" s="65"/>
      <c r="DG127" s="65"/>
      <c r="DH127" s="65"/>
      <c r="DI127" s="65"/>
      <c r="DJ127" s="65"/>
      <c r="DK127" s="65"/>
      <c r="DL127" s="65"/>
      <c r="DM127" s="65"/>
      <c r="DN127" s="65"/>
      <c r="DO127" s="65"/>
      <c r="DP127" s="65"/>
      <c r="DQ127" s="65"/>
      <c r="DR127" s="65"/>
      <c r="DS127" s="65"/>
      <c r="DT127" s="65"/>
      <c r="DU127" s="65"/>
      <c r="DV127" s="65"/>
      <c r="DW127" s="65"/>
      <c r="DX127" s="65"/>
      <c r="DY127" s="65"/>
      <c r="DZ127" s="65"/>
      <c r="EA127" s="65"/>
      <c r="EB127" s="65"/>
      <c r="EC127" s="65"/>
      <c r="ED127" s="65"/>
      <c r="EE127" s="65"/>
      <c r="EF127" s="65"/>
      <c r="EG127" s="65"/>
      <c r="EH127" s="65"/>
      <c r="EI127" s="65"/>
      <c r="EJ127" s="65"/>
      <c r="EK127" s="65"/>
      <c r="EL127" s="65"/>
      <c r="EM127" s="65"/>
      <c r="EN127" s="65"/>
      <c r="EO127" s="65"/>
      <c r="EP127" s="65"/>
      <c r="EQ127" s="65"/>
      <c r="ER127" s="65"/>
      <c r="ES127" s="65"/>
      <c r="ET127" s="65"/>
      <c r="EU127" s="65"/>
      <c r="EV127" s="65"/>
      <c r="EW127" s="65"/>
      <c r="EX127" s="65"/>
      <c r="EY127" s="65"/>
      <c r="EZ127" s="65"/>
      <c r="FA127" s="65"/>
      <c r="FB127" s="65"/>
      <c r="FC127" s="65"/>
      <c r="FD127" s="65"/>
      <c r="FE127" s="65"/>
      <c r="FF127" s="65"/>
      <c r="FG127" s="65"/>
      <c r="FH127" s="65"/>
      <c r="FI127" s="65"/>
      <c r="FJ127" s="65"/>
      <c r="FK127" s="65"/>
      <c r="FL127" s="65"/>
      <c r="FM127" s="65"/>
      <c r="FN127" s="65"/>
      <c r="FO127" s="65"/>
      <c r="FP127" s="65"/>
      <c r="FQ127" s="65"/>
      <c r="FR127" s="65"/>
      <c r="FS127" s="65"/>
      <c r="FT127" s="65"/>
      <c r="FU127" s="65"/>
      <c r="FV127" s="65"/>
      <c r="FW127" s="65"/>
      <c r="FX127" s="65"/>
      <c r="FY127" s="65"/>
      <c r="FZ127" s="65"/>
      <c r="GA127" s="65"/>
      <c r="GB127" s="65"/>
      <c r="GC127" s="65"/>
      <c r="GD127" s="65"/>
      <c r="GE127" s="65"/>
      <c r="GF127" s="65"/>
    </row>
    <row r="128" spans="1:188" s="64" customFormat="1" x14ac:dyDescent="0.35">
      <c r="A128" s="137"/>
      <c r="B128" s="138" t="s">
        <v>71</v>
      </c>
      <c r="C128" s="218"/>
      <c r="D128" s="250">
        <v>5.0999999999999996</v>
      </c>
      <c r="E128" s="218">
        <v>5</v>
      </c>
      <c r="F128" s="142"/>
      <c r="G128" s="141"/>
      <c r="H128" s="141"/>
      <c r="I128" s="142"/>
      <c r="J128" s="142"/>
      <c r="K128" s="143"/>
      <c r="L128" s="155"/>
      <c r="M128" s="155"/>
      <c r="N128" s="15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65"/>
      <c r="CB128" s="65"/>
      <c r="CC128" s="65"/>
      <c r="CD128" s="65"/>
      <c r="CE128" s="65"/>
      <c r="CF128" s="65"/>
      <c r="CG128" s="65"/>
      <c r="CH128" s="65"/>
      <c r="CI128" s="65"/>
      <c r="CJ128" s="65"/>
      <c r="CK128" s="65"/>
      <c r="CL128" s="65"/>
      <c r="CM128" s="65"/>
      <c r="CN128" s="65"/>
      <c r="CO128" s="65"/>
      <c r="CP128" s="65"/>
      <c r="CQ128" s="65"/>
      <c r="CR128" s="65"/>
      <c r="CS128" s="65"/>
      <c r="CT128" s="65"/>
      <c r="CU128" s="65"/>
      <c r="CV128" s="65"/>
      <c r="CW128" s="65"/>
      <c r="CX128" s="65"/>
      <c r="CY128" s="65"/>
      <c r="CZ128" s="65"/>
      <c r="DA128" s="65"/>
      <c r="DB128" s="65"/>
      <c r="DC128" s="65"/>
      <c r="DD128" s="65"/>
      <c r="DE128" s="65"/>
      <c r="DF128" s="65"/>
      <c r="DG128" s="65"/>
      <c r="DH128" s="65"/>
      <c r="DI128" s="65"/>
      <c r="DJ128" s="65"/>
      <c r="DK128" s="65"/>
      <c r="DL128" s="65"/>
      <c r="DM128" s="65"/>
      <c r="DN128" s="65"/>
      <c r="DO128" s="65"/>
      <c r="DP128" s="65"/>
      <c r="DQ128" s="65"/>
      <c r="DR128" s="65"/>
      <c r="DS128" s="65"/>
      <c r="DT128" s="65"/>
      <c r="DU128" s="65"/>
      <c r="DV128" s="65"/>
      <c r="DW128" s="65"/>
      <c r="DX128" s="65"/>
      <c r="DY128" s="65"/>
      <c r="DZ128" s="65"/>
      <c r="EA128" s="65"/>
      <c r="EB128" s="65"/>
      <c r="EC128" s="65"/>
      <c r="ED128" s="65"/>
      <c r="EE128" s="65"/>
      <c r="EF128" s="65"/>
      <c r="EG128" s="65"/>
      <c r="EH128" s="65"/>
      <c r="EI128" s="65"/>
      <c r="EJ128" s="65"/>
      <c r="EK128" s="65"/>
      <c r="EL128" s="65"/>
      <c r="EM128" s="65"/>
      <c r="EN128" s="65"/>
      <c r="EO128" s="65"/>
      <c r="EP128" s="65"/>
      <c r="EQ128" s="65"/>
      <c r="ER128" s="65"/>
      <c r="ES128" s="65"/>
      <c r="ET128" s="65"/>
      <c r="EU128" s="65"/>
      <c r="EV128" s="65"/>
      <c r="EW128" s="65"/>
      <c r="EX128" s="65"/>
      <c r="EY128" s="65"/>
      <c r="EZ128" s="65"/>
      <c r="FA128" s="65"/>
      <c r="FB128" s="65"/>
      <c r="FC128" s="65"/>
      <c r="FD128" s="65"/>
      <c r="FE128" s="65"/>
      <c r="FF128" s="65"/>
      <c r="FG128" s="65"/>
      <c r="FH128" s="65"/>
      <c r="FI128" s="65"/>
      <c r="FJ128" s="65"/>
      <c r="FK128" s="65"/>
      <c r="FL128" s="65"/>
      <c r="FM128" s="65"/>
      <c r="FN128" s="65"/>
      <c r="FO128" s="65"/>
      <c r="FP128" s="65"/>
      <c r="FQ128" s="65"/>
      <c r="FR128" s="65"/>
      <c r="FS128" s="65"/>
      <c r="FT128" s="65"/>
      <c r="FU128" s="65"/>
      <c r="FV128" s="65"/>
      <c r="FW128" s="65"/>
      <c r="FX128" s="65"/>
      <c r="FY128" s="65"/>
      <c r="FZ128" s="65"/>
      <c r="GA128" s="65"/>
      <c r="GB128" s="65"/>
      <c r="GC128" s="65"/>
      <c r="GD128" s="65"/>
      <c r="GE128" s="65"/>
      <c r="GF128" s="65"/>
    </row>
    <row r="129" spans="1:188" s="64" customFormat="1" ht="15" thickBot="1" x14ac:dyDescent="0.4">
      <c r="A129" s="137"/>
      <c r="B129" s="138" t="s">
        <v>22</v>
      </c>
      <c r="C129" s="218"/>
      <c r="D129" s="250">
        <v>3</v>
      </c>
      <c r="E129" s="218">
        <v>3</v>
      </c>
      <c r="F129" s="142" t="s">
        <v>1</v>
      </c>
      <c r="G129" s="141"/>
      <c r="H129" s="141"/>
      <c r="I129" s="142"/>
      <c r="J129" s="142"/>
      <c r="K129" s="143"/>
      <c r="L129" s="155"/>
      <c r="M129" s="155"/>
      <c r="N129" s="15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65"/>
      <c r="CB129" s="65"/>
      <c r="CC129" s="65"/>
      <c r="CD129" s="65"/>
      <c r="CE129" s="65"/>
      <c r="CF129" s="65"/>
      <c r="CG129" s="65"/>
      <c r="CH129" s="65"/>
      <c r="CI129" s="65"/>
      <c r="CJ129" s="65"/>
      <c r="CK129" s="65"/>
      <c r="CL129" s="65"/>
      <c r="CM129" s="65"/>
      <c r="CN129" s="65"/>
      <c r="CO129" s="65"/>
      <c r="CP129" s="65"/>
      <c r="CQ129" s="65"/>
      <c r="CR129" s="65"/>
      <c r="CS129" s="65"/>
      <c r="CT129" s="65"/>
      <c r="CU129" s="65"/>
      <c r="CV129" s="65"/>
      <c r="CW129" s="65"/>
      <c r="CX129" s="65"/>
      <c r="CY129" s="65"/>
      <c r="CZ129" s="65"/>
      <c r="DA129" s="65"/>
      <c r="DB129" s="65"/>
      <c r="DC129" s="65"/>
      <c r="DD129" s="65"/>
      <c r="DE129" s="65"/>
      <c r="DF129" s="65"/>
      <c r="DG129" s="65"/>
      <c r="DH129" s="65"/>
      <c r="DI129" s="65"/>
      <c r="DJ129" s="65"/>
      <c r="DK129" s="65"/>
      <c r="DL129" s="65"/>
      <c r="DM129" s="65"/>
      <c r="DN129" s="65"/>
      <c r="DO129" s="65"/>
      <c r="DP129" s="65"/>
      <c r="DQ129" s="65"/>
      <c r="DR129" s="65"/>
      <c r="DS129" s="65"/>
      <c r="DT129" s="65"/>
      <c r="DU129" s="65"/>
      <c r="DV129" s="65"/>
      <c r="DW129" s="65"/>
      <c r="DX129" s="65"/>
      <c r="DY129" s="65"/>
      <c r="DZ129" s="65"/>
      <c r="EA129" s="65"/>
      <c r="EB129" s="65"/>
      <c r="EC129" s="65"/>
      <c r="ED129" s="65"/>
      <c r="EE129" s="65"/>
      <c r="EF129" s="65"/>
      <c r="EG129" s="65"/>
      <c r="EH129" s="65"/>
      <c r="EI129" s="65"/>
      <c r="EJ129" s="65"/>
      <c r="EK129" s="65"/>
      <c r="EL129" s="65"/>
      <c r="EM129" s="65"/>
      <c r="EN129" s="65"/>
      <c r="EO129" s="65"/>
      <c r="EP129" s="65"/>
      <c r="EQ129" s="65"/>
      <c r="ER129" s="65"/>
      <c r="ES129" s="65"/>
      <c r="ET129" s="65"/>
      <c r="EU129" s="65"/>
      <c r="EV129" s="65"/>
      <c r="EW129" s="65"/>
      <c r="EX129" s="65"/>
      <c r="EY129" s="65"/>
      <c r="EZ129" s="65"/>
      <c r="FA129" s="65"/>
      <c r="FB129" s="65"/>
      <c r="FC129" s="65"/>
      <c r="FD129" s="65"/>
      <c r="FE129" s="65"/>
      <c r="FF129" s="65"/>
      <c r="FG129" s="65"/>
      <c r="FH129" s="65"/>
      <c r="FI129" s="65"/>
      <c r="FJ129" s="65"/>
      <c r="FK129" s="65"/>
      <c r="FL129" s="65"/>
      <c r="FM129" s="65"/>
      <c r="FN129" s="65"/>
      <c r="FO129" s="65"/>
      <c r="FP129" s="65"/>
      <c r="FQ129" s="65"/>
      <c r="FR129" s="65"/>
      <c r="FS129" s="65"/>
      <c r="FT129" s="65"/>
      <c r="FU129" s="65"/>
      <c r="FV129" s="65"/>
      <c r="FW129" s="65"/>
      <c r="FX129" s="65"/>
      <c r="FY129" s="65"/>
      <c r="FZ129" s="65"/>
      <c r="GA129" s="65"/>
      <c r="GB129" s="65"/>
      <c r="GC129" s="65"/>
      <c r="GD129" s="65"/>
      <c r="GE129" s="65"/>
      <c r="GF129" s="65"/>
    </row>
    <row r="130" spans="1:188" ht="15" thickBot="1" x14ac:dyDescent="0.4">
      <c r="A130" s="215" t="s">
        <v>29</v>
      </c>
      <c r="B130" s="216"/>
      <c r="C130" s="415">
        <v>350</v>
      </c>
      <c r="D130" s="423"/>
      <c r="E130" s="415"/>
      <c r="F130" s="200">
        <v>9.4</v>
      </c>
      <c r="G130" s="200">
        <v>12.33</v>
      </c>
      <c r="H130" s="200">
        <v>43.2</v>
      </c>
      <c r="I130" s="200">
        <v>323.89999999999998</v>
      </c>
      <c r="J130" s="200">
        <v>0.57374999999999998</v>
      </c>
      <c r="K130" s="201"/>
    </row>
    <row r="131" spans="1:188" x14ac:dyDescent="0.35">
      <c r="A131" s="137" t="s">
        <v>52</v>
      </c>
      <c r="B131" s="138"/>
      <c r="C131" s="218">
        <v>100</v>
      </c>
      <c r="D131" s="219">
        <v>114</v>
      </c>
      <c r="E131" s="218">
        <v>100</v>
      </c>
      <c r="F131" s="142">
        <v>1</v>
      </c>
      <c r="G131" s="141">
        <v>0</v>
      </c>
      <c r="H131" s="140">
        <v>8.1</v>
      </c>
      <c r="I131" s="141">
        <v>36</v>
      </c>
      <c r="J131" s="142">
        <v>60</v>
      </c>
      <c r="K131" s="143" t="s">
        <v>53</v>
      </c>
    </row>
    <row r="132" spans="1:188" ht="15" thickBot="1" x14ac:dyDescent="0.4">
      <c r="A132" s="137" t="s">
        <v>211</v>
      </c>
      <c r="B132" s="138"/>
      <c r="C132" s="218"/>
      <c r="D132" s="219"/>
      <c r="E132" s="218"/>
      <c r="F132" s="142"/>
      <c r="G132" s="141"/>
      <c r="H132" s="140"/>
      <c r="I132" s="141"/>
      <c r="J132" s="142"/>
      <c r="K132" s="143"/>
    </row>
    <row r="133" spans="1:188" ht="15" thickBot="1" x14ac:dyDescent="0.4">
      <c r="A133" s="215" t="s">
        <v>29</v>
      </c>
      <c r="B133" s="216"/>
      <c r="C133" s="415">
        <v>100</v>
      </c>
      <c r="D133" s="416"/>
      <c r="E133" s="201"/>
      <c r="F133" s="199">
        <v>1</v>
      </c>
      <c r="G133" s="199">
        <v>0</v>
      </c>
      <c r="H133" s="199">
        <v>8.1</v>
      </c>
      <c r="I133" s="199">
        <v>36</v>
      </c>
      <c r="J133" s="199">
        <v>60</v>
      </c>
      <c r="K133" s="201"/>
    </row>
    <row r="134" spans="1:188" ht="15" thickBot="1" x14ac:dyDescent="0.4">
      <c r="A134" s="221"/>
      <c r="B134" s="222"/>
      <c r="C134" s="413">
        <v>450</v>
      </c>
      <c r="D134" s="424"/>
      <c r="E134" s="189"/>
      <c r="F134" s="187">
        <v>10.4</v>
      </c>
      <c r="G134" s="187">
        <v>12.33</v>
      </c>
      <c r="H134" s="187">
        <v>51.300000000000004</v>
      </c>
      <c r="I134" s="187">
        <v>359.9</v>
      </c>
      <c r="J134" s="187">
        <v>60.573749999999997</v>
      </c>
      <c r="K134" s="189"/>
    </row>
    <row r="135" spans="1:188" x14ac:dyDescent="0.35">
      <c r="A135" s="221"/>
      <c r="B135" s="222" t="s">
        <v>32</v>
      </c>
      <c r="C135" s="425"/>
      <c r="D135" s="223"/>
      <c r="E135" s="426"/>
      <c r="F135" s="187"/>
      <c r="G135" s="187"/>
      <c r="H135" s="188"/>
      <c r="I135" s="187"/>
      <c r="J135" s="249"/>
      <c r="K135" s="189"/>
    </row>
    <row r="136" spans="1:188" x14ac:dyDescent="0.35">
      <c r="A136" s="130" t="s">
        <v>432</v>
      </c>
      <c r="B136" s="103"/>
      <c r="C136" s="131">
        <v>30</v>
      </c>
      <c r="D136" s="132"/>
      <c r="E136" s="133"/>
      <c r="F136" s="132">
        <v>0.36</v>
      </c>
      <c r="G136" s="133">
        <v>0.96</v>
      </c>
      <c r="H136" s="132">
        <v>1.8</v>
      </c>
      <c r="I136" s="134">
        <v>17.3</v>
      </c>
      <c r="J136" s="133">
        <v>0.6</v>
      </c>
      <c r="K136" s="135" t="s">
        <v>433</v>
      </c>
      <c r="L136" s="453"/>
      <c r="M136" s="453"/>
      <c r="N136" s="453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</row>
    <row r="137" spans="1:188" x14ac:dyDescent="0.35">
      <c r="A137" s="130"/>
      <c r="B137" s="103" t="s">
        <v>33</v>
      </c>
      <c r="C137" s="131"/>
      <c r="D137" s="132">
        <v>37.909999999999997</v>
      </c>
      <c r="E137" s="133">
        <v>28.5</v>
      </c>
      <c r="F137" s="132"/>
      <c r="G137" s="133"/>
      <c r="H137" s="132"/>
      <c r="I137" s="134"/>
      <c r="J137" s="133"/>
      <c r="K137" s="135"/>
      <c r="L137" s="453"/>
      <c r="M137" s="453"/>
      <c r="N137" s="453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</row>
    <row r="138" spans="1:188" x14ac:dyDescent="0.35">
      <c r="A138" s="130"/>
      <c r="B138" s="103" t="s">
        <v>38</v>
      </c>
      <c r="C138" s="131"/>
      <c r="D138" s="132">
        <v>1.5</v>
      </c>
      <c r="E138" s="133">
        <v>1.5</v>
      </c>
      <c r="F138" s="132"/>
      <c r="G138" s="133"/>
      <c r="H138" s="132"/>
      <c r="I138" s="134"/>
      <c r="J138" s="133"/>
      <c r="K138" s="135"/>
      <c r="L138" s="453"/>
      <c r="M138" s="453"/>
      <c r="N138" s="453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</row>
    <row r="139" spans="1:188" s="64" customFormat="1" ht="26.5" x14ac:dyDescent="0.35">
      <c r="A139" s="137" t="s">
        <v>351</v>
      </c>
      <c r="B139" s="138"/>
      <c r="C139" s="254" t="s">
        <v>259</v>
      </c>
      <c r="D139" s="140"/>
      <c r="E139" s="141"/>
      <c r="F139" s="142">
        <v>3</v>
      </c>
      <c r="G139" s="141">
        <v>6.4</v>
      </c>
      <c r="H139" s="140">
        <v>23.6</v>
      </c>
      <c r="I139" s="142">
        <v>164</v>
      </c>
      <c r="J139" s="141"/>
      <c r="K139" s="143" t="s">
        <v>352</v>
      </c>
      <c r="L139" s="155"/>
      <c r="M139" s="155"/>
      <c r="N139" s="15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65"/>
      <c r="CB139" s="65"/>
      <c r="CC139" s="65"/>
      <c r="CD139" s="65"/>
      <c r="CE139" s="65"/>
      <c r="CF139" s="65"/>
      <c r="CG139" s="65"/>
      <c r="CH139" s="65"/>
      <c r="CI139" s="65"/>
      <c r="CJ139" s="65"/>
      <c r="CK139" s="65"/>
      <c r="CL139" s="65"/>
      <c r="CM139" s="65"/>
      <c r="CN139" s="65"/>
      <c r="CO139" s="65"/>
      <c r="CP139" s="65"/>
      <c r="CQ139" s="65"/>
      <c r="CR139" s="65"/>
      <c r="CS139" s="65"/>
      <c r="CT139" s="65"/>
      <c r="CU139" s="65"/>
      <c r="CV139" s="65"/>
      <c r="CW139" s="65"/>
      <c r="CX139" s="65"/>
      <c r="CY139" s="65"/>
      <c r="CZ139" s="65"/>
      <c r="DA139" s="65"/>
      <c r="DB139" s="65"/>
      <c r="DC139" s="65"/>
      <c r="DD139" s="65"/>
      <c r="DE139" s="65"/>
      <c r="DF139" s="65"/>
      <c r="DG139" s="65"/>
      <c r="DH139" s="65"/>
      <c r="DI139" s="65"/>
      <c r="DJ139" s="65"/>
      <c r="DK139" s="65"/>
      <c r="DL139" s="65"/>
      <c r="DM139" s="65"/>
      <c r="DN139" s="65"/>
      <c r="DO139" s="65"/>
      <c r="DP139" s="65"/>
      <c r="DQ139" s="65"/>
      <c r="DR139" s="65"/>
      <c r="DS139" s="65"/>
      <c r="DT139" s="65"/>
      <c r="DU139" s="65"/>
      <c r="DV139" s="65"/>
      <c r="DW139" s="65"/>
      <c r="DX139" s="65"/>
      <c r="DY139" s="65"/>
      <c r="DZ139" s="65"/>
      <c r="EA139" s="65"/>
      <c r="EB139" s="65"/>
      <c r="EC139" s="65"/>
      <c r="ED139" s="65"/>
      <c r="EE139" s="65"/>
      <c r="EF139" s="65"/>
      <c r="EG139" s="65"/>
      <c r="EH139" s="65"/>
      <c r="EI139" s="65"/>
      <c r="EJ139" s="65"/>
      <c r="EK139" s="65"/>
      <c r="EL139" s="65"/>
      <c r="EM139" s="65"/>
      <c r="EN139" s="65"/>
      <c r="EO139" s="65"/>
      <c r="EP139" s="65"/>
      <c r="EQ139" s="65"/>
      <c r="ER139" s="65"/>
      <c r="ES139" s="65"/>
      <c r="ET139" s="65"/>
      <c r="EU139" s="65"/>
      <c r="EV139" s="65"/>
      <c r="EW139" s="65"/>
      <c r="EX139" s="65"/>
      <c r="EY139" s="65"/>
      <c r="EZ139" s="65"/>
      <c r="FA139" s="65"/>
      <c r="FB139" s="65"/>
      <c r="FC139" s="65"/>
      <c r="FD139" s="65"/>
      <c r="FE139" s="65"/>
      <c r="FF139" s="65"/>
      <c r="FG139" s="65"/>
      <c r="FH139" s="65"/>
      <c r="FI139" s="65"/>
      <c r="FJ139" s="65"/>
      <c r="FK139" s="65"/>
      <c r="FL139" s="65"/>
      <c r="FM139" s="65"/>
      <c r="FN139" s="65"/>
      <c r="FO139" s="65"/>
      <c r="FP139" s="65"/>
      <c r="FQ139" s="65"/>
      <c r="FR139" s="65"/>
      <c r="FS139" s="65"/>
      <c r="FT139" s="65"/>
      <c r="FU139" s="65"/>
      <c r="FV139" s="65"/>
      <c r="FW139" s="65"/>
      <c r="FX139" s="65"/>
      <c r="FY139" s="65"/>
      <c r="FZ139" s="65"/>
      <c r="GA139" s="65"/>
      <c r="GB139" s="65"/>
      <c r="GC139" s="65"/>
      <c r="GD139" s="65"/>
      <c r="GE139" s="65"/>
      <c r="GF139" s="65"/>
    </row>
    <row r="140" spans="1:188" s="64" customFormat="1" x14ac:dyDescent="0.35">
      <c r="A140" s="137"/>
      <c r="B140" s="138" t="s">
        <v>154</v>
      </c>
      <c r="C140" s="160"/>
      <c r="D140" s="139">
        <v>11.4</v>
      </c>
      <c r="E140" s="163">
        <v>11.4</v>
      </c>
      <c r="F140" s="142"/>
      <c r="G140" s="142"/>
      <c r="H140" s="142"/>
      <c r="I140" s="142"/>
      <c r="J140" s="142"/>
      <c r="K140" s="143"/>
      <c r="L140" s="155"/>
      <c r="M140" s="155"/>
      <c r="N140" s="15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65"/>
      <c r="CB140" s="65"/>
      <c r="CC140" s="65"/>
      <c r="CD140" s="65"/>
      <c r="CE140" s="65"/>
      <c r="CF140" s="65"/>
      <c r="CG140" s="65"/>
      <c r="CH140" s="65"/>
      <c r="CI140" s="65"/>
      <c r="CJ140" s="65"/>
      <c r="CK140" s="65"/>
      <c r="CL140" s="65"/>
      <c r="CM140" s="65"/>
      <c r="CN140" s="65"/>
      <c r="CO140" s="65"/>
      <c r="CP140" s="65"/>
      <c r="CQ140" s="65"/>
      <c r="CR140" s="65"/>
      <c r="CS140" s="65"/>
      <c r="CT140" s="65"/>
      <c r="CU140" s="65"/>
      <c r="CV140" s="65"/>
      <c r="CW140" s="65"/>
      <c r="CX140" s="65"/>
      <c r="CY140" s="65"/>
      <c r="CZ140" s="65"/>
      <c r="DA140" s="65"/>
      <c r="DB140" s="65"/>
      <c r="DC140" s="65"/>
      <c r="DD140" s="65"/>
      <c r="DE140" s="65"/>
      <c r="DF140" s="65"/>
      <c r="DG140" s="65"/>
      <c r="DH140" s="65"/>
      <c r="DI140" s="65"/>
      <c r="DJ140" s="65"/>
      <c r="DK140" s="65"/>
      <c r="DL140" s="65"/>
      <c r="DM140" s="65"/>
      <c r="DN140" s="65"/>
      <c r="DO140" s="65"/>
      <c r="DP140" s="65"/>
      <c r="DQ140" s="65"/>
      <c r="DR140" s="65"/>
      <c r="DS140" s="65"/>
      <c r="DT140" s="65"/>
      <c r="DU140" s="65"/>
      <c r="DV140" s="65"/>
      <c r="DW140" s="65"/>
      <c r="DX140" s="65"/>
      <c r="DY140" s="65"/>
      <c r="DZ140" s="65"/>
      <c r="EA140" s="65"/>
      <c r="EB140" s="65"/>
      <c r="EC140" s="65"/>
      <c r="ED140" s="65"/>
      <c r="EE140" s="65"/>
      <c r="EF140" s="65"/>
      <c r="EG140" s="65"/>
      <c r="EH140" s="65"/>
      <c r="EI140" s="65"/>
      <c r="EJ140" s="65"/>
      <c r="EK140" s="65"/>
      <c r="EL140" s="65"/>
      <c r="EM140" s="65"/>
      <c r="EN140" s="65"/>
      <c r="EO140" s="65"/>
      <c r="EP140" s="65"/>
      <c r="EQ140" s="65"/>
      <c r="ER140" s="65"/>
      <c r="ES140" s="65"/>
      <c r="ET140" s="65"/>
      <c r="EU140" s="65"/>
      <c r="EV140" s="65"/>
      <c r="EW140" s="65"/>
      <c r="EX140" s="65"/>
      <c r="EY140" s="65"/>
      <c r="EZ140" s="65"/>
      <c r="FA140" s="65"/>
      <c r="FB140" s="65"/>
      <c r="FC140" s="65"/>
      <c r="FD140" s="65"/>
      <c r="FE140" s="65"/>
      <c r="FF140" s="65"/>
      <c r="FG140" s="65"/>
      <c r="FH140" s="65"/>
      <c r="FI140" s="65"/>
      <c r="FJ140" s="65"/>
      <c r="FK140" s="65"/>
      <c r="FL140" s="65"/>
      <c r="FM140" s="65"/>
      <c r="FN140" s="65"/>
      <c r="FO140" s="65"/>
      <c r="FP140" s="65"/>
      <c r="FQ140" s="65"/>
      <c r="FR140" s="65"/>
      <c r="FS140" s="65"/>
      <c r="FT140" s="65"/>
      <c r="FU140" s="65"/>
      <c r="FV140" s="65"/>
      <c r="FW140" s="65"/>
      <c r="FX140" s="65"/>
      <c r="FY140" s="65"/>
      <c r="FZ140" s="65"/>
      <c r="GA140" s="65"/>
      <c r="GB140" s="65"/>
      <c r="GC140" s="65"/>
      <c r="GD140" s="65"/>
      <c r="GE140" s="65"/>
      <c r="GF140" s="65"/>
    </row>
    <row r="141" spans="1:188" s="64" customFormat="1" x14ac:dyDescent="0.35">
      <c r="A141" s="137"/>
      <c r="B141" s="138" t="s">
        <v>37</v>
      </c>
      <c r="C141" s="160"/>
      <c r="D141" s="139">
        <v>1.19</v>
      </c>
      <c r="E141" s="163">
        <v>1</v>
      </c>
      <c r="F141" s="141"/>
      <c r="G141" s="141"/>
      <c r="H141" s="140"/>
      <c r="I141" s="141"/>
      <c r="J141" s="142"/>
      <c r="K141" s="143"/>
      <c r="L141" s="155"/>
      <c r="M141" s="155"/>
      <c r="N141" s="15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65"/>
      <c r="AM141" s="65"/>
      <c r="AN141" s="65"/>
      <c r="AO141" s="65"/>
      <c r="AP141" s="65"/>
      <c r="AQ141" s="65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65"/>
      <c r="CB141" s="65"/>
      <c r="CC141" s="65"/>
      <c r="CD141" s="65"/>
      <c r="CE141" s="65"/>
      <c r="CF141" s="65"/>
      <c r="CG141" s="65"/>
      <c r="CH141" s="65"/>
      <c r="CI141" s="65"/>
      <c r="CJ141" s="65"/>
      <c r="CK141" s="65"/>
      <c r="CL141" s="65"/>
      <c r="CM141" s="65"/>
      <c r="CN141" s="65"/>
      <c r="CO141" s="65"/>
      <c r="CP141" s="65"/>
      <c r="CQ141" s="65"/>
      <c r="CR141" s="65"/>
      <c r="CS141" s="65"/>
      <c r="CT141" s="65"/>
      <c r="CU141" s="65"/>
      <c r="CV141" s="65"/>
      <c r="CW141" s="65"/>
      <c r="CX141" s="65"/>
      <c r="CY141" s="65"/>
      <c r="CZ141" s="65"/>
      <c r="DA141" s="65"/>
      <c r="DB141" s="65"/>
      <c r="DC141" s="65"/>
      <c r="DD141" s="65"/>
      <c r="DE141" s="65"/>
      <c r="DF141" s="65"/>
      <c r="DG141" s="65"/>
      <c r="DH141" s="65"/>
      <c r="DI141" s="65"/>
      <c r="DJ141" s="65"/>
      <c r="DK141" s="65"/>
      <c r="DL141" s="65"/>
      <c r="DM141" s="65"/>
      <c r="DN141" s="65"/>
      <c r="DO141" s="65"/>
      <c r="DP141" s="65"/>
      <c r="DQ141" s="65"/>
      <c r="DR141" s="65"/>
      <c r="DS141" s="65"/>
      <c r="DT141" s="65"/>
      <c r="DU141" s="65"/>
      <c r="DV141" s="65"/>
      <c r="DW141" s="65"/>
      <c r="DX141" s="65"/>
      <c r="DY141" s="65"/>
      <c r="DZ141" s="65"/>
      <c r="EA141" s="65"/>
      <c r="EB141" s="65"/>
      <c r="EC141" s="65"/>
      <c r="ED141" s="65"/>
      <c r="EE141" s="65"/>
      <c r="EF141" s="65"/>
      <c r="EG141" s="65"/>
      <c r="EH141" s="65"/>
      <c r="EI141" s="65"/>
      <c r="EJ141" s="65"/>
      <c r="EK141" s="65"/>
      <c r="EL141" s="65"/>
      <c r="EM141" s="65"/>
      <c r="EN141" s="65"/>
      <c r="EO141" s="65"/>
      <c r="EP141" s="65"/>
      <c r="EQ141" s="65"/>
      <c r="ER141" s="65"/>
      <c r="ES141" s="65"/>
      <c r="ET141" s="65"/>
      <c r="EU141" s="65"/>
      <c r="EV141" s="65"/>
      <c r="EW141" s="65"/>
      <c r="EX141" s="65"/>
      <c r="EY141" s="65"/>
      <c r="EZ141" s="65"/>
      <c r="FA141" s="65"/>
      <c r="FB141" s="65"/>
      <c r="FC141" s="65"/>
      <c r="FD141" s="65"/>
      <c r="FE141" s="65"/>
      <c r="FF141" s="65"/>
      <c r="FG141" s="65"/>
      <c r="FH141" s="65"/>
      <c r="FI141" s="65"/>
      <c r="FJ141" s="65"/>
      <c r="FK141" s="65"/>
      <c r="FL141" s="65"/>
      <c r="FM141" s="65"/>
      <c r="FN141" s="65"/>
      <c r="FO141" s="65"/>
      <c r="FP141" s="65"/>
      <c r="FQ141" s="65"/>
      <c r="FR141" s="65"/>
      <c r="FS141" s="65"/>
      <c r="FT141" s="65"/>
      <c r="FU141" s="65"/>
      <c r="FV141" s="65"/>
      <c r="FW141" s="65"/>
      <c r="FX141" s="65"/>
      <c r="FY141" s="65"/>
      <c r="FZ141" s="65"/>
      <c r="GA141" s="65"/>
      <c r="GB141" s="65"/>
      <c r="GC141" s="65"/>
      <c r="GD141" s="65"/>
      <c r="GE141" s="65"/>
      <c r="GF141" s="65"/>
    </row>
    <row r="142" spans="1:188" s="64" customFormat="1" x14ac:dyDescent="0.35">
      <c r="A142" s="137"/>
      <c r="B142" s="138" t="s">
        <v>55</v>
      </c>
      <c r="C142" s="160"/>
      <c r="D142" s="139">
        <v>1</v>
      </c>
      <c r="E142" s="163">
        <v>1</v>
      </c>
      <c r="F142" s="141"/>
      <c r="G142" s="141"/>
      <c r="H142" s="140"/>
      <c r="I142" s="141"/>
      <c r="J142" s="142"/>
      <c r="K142" s="143"/>
      <c r="L142" s="155"/>
      <c r="M142" s="155"/>
      <c r="N142" s="15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65"/>
      <c r="CB142" s="65"/>
      <c r="CC142" s="65"/>
      <c r="CD142" s="65"/>
      <c r="CE142" s="65"/>
      <c r="CF142" s="65"/>
      <c r="CG142" s="65"/>
      <c r="CH142" s="65"/>
      <c r="CI142" s="65"/>
      <c r="CJ142" s="65"/>
      <c r="CK142" s="65"/>
      <c r="CL142" s="65"/>
      <c r="CM142" s="65"/>
      <c r="CN142" s="65"/>
      <c r="CO142" s="65"/>
      <c r="CP142" s="65"/>
      <c r="CQ142" s="65"/>
      <c r="CR142" s="65"/>
      <c r="CS142" s="65"/>
      <c r="CT142" s="65"/>
      <c r="CU142" s="65"/>
      <c r="CV142" s="65"/>
      <c r="CW142" s="65"/>
      <c r="CX142" s="65"/>
      <c r="CY142" s="65"/>
      <c r="CZ142" s="65"/>
      <c r="DA142" s="65"/>
      <c r="DB142" s="65"/>
      <c r="DC142" s="65"/>
      <c r="DD142" s="65"/>
      <c r="DE142" s="65"/>
      <c r="DF142" s="65"/>
      <c r="DG142" s="65"/>
      <c r="DH142" s="65"/>
      <c r="DI142" s="65"/>
      <c r="DJ142" s="65"/>
      <c r="DK142" s="65"/>
      <c r="DL142" s="65"/>
      <c r="DM142" s="65"/>
      <c r="DN142" s="65"/>
      <c r="DO142" s="65"/>
      <c r="DP142" s="65"/>
      <c r="DQ142" s="65"/>
      <c r="DR142" s="65"/>
      <c r="DS142" s="65"/>
      <c r="DT142" s="65"/>
      <c r="DU142" s="65"/>
      <c r="DV142" s="65"/>
      <c r="DW142" s="65"/>
      <c r="DX142" s="65"/>
      <c r="DY142" s="65"/>
      <c r="DZ142" s="65"/>
      <c r="EA142" s="65"/>
      <c r="EB142" s="65"/>
      <c r="EC142" s="65"/>
      <c r="ED142" s="65"/>
      <c r="EE142" s="65"/>
      <c r="EF142" s="65"/>
      <c r="EG142" s="65"/>
      <c r="EH142" s="65"/>
      <c r="EI142" s="65"/>
      <c r="EJ142" s="65"/>
      <c r="EK142" s="65"/>
      <c r="EL142" s="65"/>
      <c r="EM142" s="65"/>
      <c r="EN142" s="65"/>
      <c r="EO142" s="65"/>
      <c r="EP142" s="65"/>
      <c r="EQ142" s="65"/>
      <c r="ER142" s="65"/>
      <c r="ES142" s="65"/>
      <c r="ET142" s="65"/>
      <c r="EU142" s="65"/>
      <c r="EV142" s="65"/>
      <c r="EW142" s="65"/>
      <c r="EX142" s="65"/>
      <c r="EY142" s="65"/>
      <c r="EZ142" s="65"/>
      <c r="FA142" s="65"/>
      <c r="FB142" s="65"/>
      <c r="FC142" s="65"/>
      <c r="FD142" s="65"/>
      <c r="FE142" s="65"/>
      <c r="FF142" s="65"/>
      <c r="FG142" s="65"/>
      <c r="FH142" s="65"/>
      <c r="FI142" s="65"/>
      <c r="FJ142" s="65"/>
      <c r="FK142" s="65"/>
      <c r="FL142" s="65"/>
      <c r="FM142" s="65"/>
      <c r="FN142" s="65"/>
      <c r="FO142" s="65"/>
      <c r="FP142" s="65"/>
      <c r="FQ142" s="65"/>
      <c r="FR142" s="65"/>
      <c r="FS142" s="65"/>
      <c r="FT142" s="65"/>
      <c r="FU142" s="65"/>
      <c r="FV142" s="65"/>
      <c r="FW142" s="65"/>
      <c r="FX142" s="65"/>
      <c r="FY142" s="65"/>
      <c r="FZ142" s="65"/>
      <c r="GA142" s="65"/>
      <c r="GB142" s="65"/>
      <c r="GC142" s="65"/>
      <c r="GD142" s="65"/>
      <c r="GE142" s="65"/>
      <c r="GF142" s="65"/>
    </row>
    <row r="143" spans="1:188" s="64" customFormat="1" x14ac:dyDescent="0.35">
      <c r="A143" s="137"/>
      <c r="B143" s="138" t="s">
        <v>197</v>
      </c>
      <c r="C143" s="160"/>
      <c r="D143" s="139">
        <v>1.1399999999999999</v>
      </c>
      <c r="E143" s="163">
        <v>1.1399999999999999</v>
      </c>
      <c r="F143" s="141"/>
      <c r="G143" s="141"/>
      <c r="H143" s="140"/>
      <c r="I143" s="141"/>
      <c r="J143" s="142"/>
      <c r="K143" s="143"/>
      <c r="L143" s="155"/>
      <c r="M143" s="155"/>
      <c r="N143" s="15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65"/>
      <c r="AM143" s="65"/>
      <c r="AN143" s="65"/>
      <c r="AO143" s="65"/>
      <c r="AP143" s="65"/>
      <c r="AQ143" s="65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65"/>
      <c r="CB143" s="65"/>
      <c r="CC143" s="65"/>
      <c r="CD143" s="65"/>
      <c r="CE143" s="65"/>
      <c r="CF143" s="65"/>
      <c r="CG143" s="65"/>
      <c r="CH143" s="65"/>
      <c r="CI143" s="65"/>
      <c r="CJ143" s="65"/>
      <c r="CK143" s="65"/>
      <c r="CL143" s="65"/>
      <c r="CM143" s="65"/>
      <c r="CN143" s="65"/>
      <c r="CO143" s="65"/>
      <c r="CP143" s="65"/>
      <c r="CQ143" s="65"/>
      <c r="CR143" s="65"/>
      <c r="CS143" s="65"/>
      <c r="CT143" s="65"/>
      <c r="CU143" s="65"/>
      <c r="CV143" s="65"/>
      <c r="CW143" s="65"/>
      <c r="CX143" s="65"/>
      <c r="CY143" s="65"/>
      <c r="CZ143" s="65"/>
      <c r="DA143" s="65"/>
      <c r="DB143" s="65"/>
      <c r="DC143" s="65"/>
      <c r="DD143" s="65"/>
      <c r="DE143" s="65"/>
      <c r="DF143" s="65"/>
      <c r="DG143" s="65"/>
      <c r="DH143" s="65"/>
      <c r="DI143" s="65"/>
      <c r="DJ143" s="65"/>
      <c r="DK143" s="65"/>
      <c r="DL143" s="65"/>
      <c r="DM143" s="65"/>
      <c r="DN143" s="65"/>
      <c r="DO143" s="65"/>
      <c r="DP143" s="65"/>
      <c r="DQ143" s="65"/>
      <c r="DR143" s="65"/>
      <c r="DS143" s="65"/>
      <c r="DT143" s="65"/>
      <c r="DU143" s="65"/>
      <c r="DV143" s="65"/>
      <c r="DW143" s="65"/>
      <c r="DX143" s="65"/>
      <c r="DY143" s="65"/>
      <c r="DZ143" s="65"/>
      <c r="EA143" s="65"/>
      <c r="EB143" s="65"/>
      <c r="EC143" s="65"/>
      <c r="ED143" s="65"/>
      <c r="EE143" s="65"/>
      <c r="EF143" s="65"/>
      <c r="EG143" s="65"/>
      <c r="EH143" s="65"/>
      <c r="EI143" s="65"/>
      <c r="EJ143" s="65"/>
      <c r="EK143" s="65"/>
      <c r="EL143" s="65"/>
      <c r="EM143" s="65"/>
      <c r="EN143" s="65"/>
      <c r="EO143" s="65"/>
      <c r="EP143" s="65"/>
      <c r="EQ143" s="65"/>
      <c r="ER143" s="65"/>
      <c r="ES143" s="65"/>
      <c r="ET143" s="65"/>
      <c r="EU143" s="65"/>
      <c r="EV143" s="65"/>
      <c r="EW143" s="65"/>
      <c r="EX143" s="65"/>
      <c r="EY143" s="65"/>
      <c r="EZ143" s="65"/>
      <c r="FA143" s="65"/>
      <c r="FB143" s="65"/>
      <c r="FC143" s="65"/>
      <c r="FD143" s="65"/>
      <c r="FE143" s="65"/>
      <c r="FF143" s="65"/>
      <c r="FG143" s="65"/>
      <c r="FH143" s="65"/>
      <c r="FI143" s="65"/>
      <c r="FJ143" s="65"/>
      <c r="FK143" s="65"/>
      <c r="FL143" s="65"/>
      <c r="FM143" s="65"/>
      <c r="FN143" s="65"/>
      <c r="FO143" s="65"/>
      <c r="FP143" s="65"/>
      <c r="FQ143" s="65"/>
      <c r="FR143" s="65"/>
      <c r="FS143" s="65"/>
      <c r="FT143" s="65"/>
      <c r="FU143" s="65"/>
      <c r="FV143" s="65"/>
      <c r="FW143" s="65"/>
      <c r="FX143" s="65"/>
      <c r="FY143" s="65"/>
      <c r="FZ143" s="65"/>
      <c r="GA143" s="65"/>
      <c r="GB143" s="65"/>
      <c r="GC143" s="65"/>
      <c r="GD143" s="65"/>
      <c r="GE143" s="65"/>
      <c r="GF143" s="65"/>
    </row>
    <row r="144" spans="1:188" s="64" customFormat="1" x14ac:dyDescent="0.35">
      <c r="A144" s="137"/>
      <c r="B144" s="138" t="s">
        <v>87</v>
      </c>
      <c r="C144" s="160"/>
      <c r="D144" s="160"/>
      <c r="E144" s="163">
        <v>13.4</v>
      </c>
      <c r="F144" s="141"/>
      <c r="G144" s="141"/>
      <c r="H144" s="140"/>
      <c r="I144" s="141"/>
      <c r="J144" s="142"/>
      <c r="K144" s="143"/>
      <c r="L144" s="155"/>
      <c r="M144" s="155"/>
      <c r="N144" s="15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65"/>
      <c r="AM144" s="65"/>
      <c r="AN144" s="65"/>
      <c r="AO144" s="65"/>
      <c r="AP144" s="65"/>
      <c r="AQ144" s="65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65"/>
      <c r="CB144" s="65"/>
      <c r="CC144" s="65"/>
      <c r="CD144" s="65"/>
      <c r="CE144" s="65"/>
      <c r="CF144" s="65"/>
      <c r="CG144" s="65"/>
      <c r="CH144" s="65"/>
      <c r="CI144" s="65"/>
      <c r="CJ144" s="65"/>
      <c r="CK144" s="65"/>
      <c r="CL144" s="65"/>
      <c r="CM144" s="65"/>
      <c r="CN144" s="65"/>
      <c r="CO144" s="65"/>
      <c r="CP144" s="65"/>
      <c r="CQ144" s="65"/>
      <c r="CR144" s="65"/>
      <c r="CS144" s="65"/>
      <c r="CT144" s="65"/>
      <c r="CU144" s="65"/>
      <c r="CV144" s="65"/>
      <c r="CW144" s="65"/>
      <c r="CX144" s="65"/>
      <c r="CY144" s="65"/>
      <c r="CZ144" s="65"/>
      <c r="DA144" s="65"/>
      <c r="DB144" s="65"/>
      <c r="DC144" s="65"/>
      <c r="DD144" s="65"/>
      <c r="DE144" s="65"/>
      <c r="DF144" s="65"/>
      <c r="DG144" s="65"/>
      <c r="DH144" s="65"/>
      <c r="DI144" s="65"/>
      <c r="DJ144" s="65"/>
      <c r="DK144" s="65"/>
      <c r="DL144" s="65"/>
      <c r="DM144" s="65"/>
      <c r="DN144" s="65"/>
      <c r="DO144" s="65"/>
      <c r="DP144" s="65"/>
      <c r="DQ144" s="65"/>
      <c r="DR144" s="65"/>
      <c r="DS144" s="65"/>
      <c r="DT144" s="65"/>
      <c r="DU144" s="65"/>
      <c r="DV144" s="65"/>
      <c r="DW144" s="65"/>
      <c r="DX144" s="65"/>
      <c r="DY144" s="65"/>
      <c r="DZ144" s="65"/>
      <c r="EA144" s="65"/>
      <c r="EB144" s="65"/>
      <c r="EC144" s="65"/>
      <c r="ED144" s="65"/>
      <c r="EE144" s="65"/>
      <c r="EF144" s="65"/>
      <c r="EG144" s="65"/>
      <c r="EH144" s="65"/>
      <c r="EI144" s="65"/>
      <c r="EJ144" s="65"/>
      <c r="EK144" s="65"/>
      <c r="EL144" s="65"/>
      <c r="EM144" s="65"/>
      <c r="EN144" s="65"/>
      <c r="EO144" s="65"/>
      <c r="EP144" s="65"/>
      <c r="EQ144" s="65"/>
      <c r="ER144" s="65"/>
      <c r="ES144" s="65"/>
      <c r="ET144" s="65"/>
      <c r="EU144" s="65"/>
      <c r="EV144" s="65"/>
      <c r="EW144" s="65"/>
      <c r="EX144" s="65"/>
      <c r="EY144" s="65"/>
      <c r="EZ144" s="65"/>
      <c r="FA144" s="65"/>
      <c r="FB144" s="65"/>
      <c r="FC144" s="65"/>
      <c r="FD144" s="65"/>
      <c r="FE144" s="65"/>
      <c r="FF144" s="65"/>
      <c r="FG144" s="65"/>
      <c r="FH144" s="65"/>
      <c r="FI144" s="65"/>
      <c r="FJ144" s="65"/>
      <c r="FK144" s="65"/>
      <c r="FL144" s="65"/>
      <c r="FM144" s="65"/>
      <c r="FN144" s="65"/>
      <c r="FO144" s="65"/>
      <c r="FP144" s="65"/>
      <c r="FQ144" s="65"/>
      <c r="FR144" s="65"/>
      <c r="FS144" s="65"/>
      <c r="FT144" s="65"/>
      <c r="FU144" s="65"/>
      <c r="FV144" s="65"/>
      <c r="FW144" s="65"/>
      <c r="FX144" s="65"/>
      <c r="FY144" s="65"/>
      <c r="FZ144" s="65"/>
      <c r="GA144" s="65"/>
      <c r="GB144" s="65"/>
      <c r="GC144" s="65"/>
      <c r="GD144" s="65"/>
      <c r="GE144" s="65"/>
      <c r="GF144" s="65"/>
    </row>
    <row r="145" spans="1:188" s="64" customFormat="1" x14ac:dyDescent="0.35">
      <c r="A145" s="137"/>
      <c r="B145" s="255" t="s">
        <v>34</v>
      </c>
      <c r="C145" s="256"/>
      <c r="D145" s="139">
        <v>43</v>
      </c>
      <c r="E145" s="163">
        <v>30</v>
      </c>
      <c r="F145" s="142"/>
      <c r="G145" s="142"/>
      <c r="H145" s="142"/>
      <c r="I145" s="142"/>
      <c r="J145" s="142"/>
      <c r="K145" s="143"/>
      <c r="L145" s="155"/>
      <c r="M145" s="155"/>
      <c r="N145" s="15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65"/>
      <c r="AM145" s="65"/>
      <c r="AN145" s="65"/>
      <c r="AO145" s="65"/>
      <c r="AP145" s="65"/>
      <c r="AQ145" s="65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65"/>
      <c r="CB145" s="65"/>
      <c r="CC145" s="65"/>
      <c r="CD145" s="65"/>
      <c r="CE145" s="65"/>
      <c r="CF145" s="65"/>
      <c r="CG145" s="65"/>
      <c r="CH145" s="65"/>
      <c r="CI145" s="65"/>
      <c r="CJ145" s="65"/>
      <c r="CK145" s="65"/>
      <c r="CL145" s="65"/>
      <c r="CM145" s="65"/>
      <c r="CN145" s="65"/>
      <c r="CO145" s="65"/>
      <c r="CP145" s="65"/>
      <c r="CQ145" s="65"/>
      <c r="CR145" s="65"/>
      <c r="CS145" s="65"/>
      <c r="CT145" s="65"/>
      <c r="CU145" s="65"/>
      <c r="CV145" s="65"/>
      <c r="CW145" s="65"/>
      <c r="CX145" s="65"/>
      <c r="CY145" s="65"/>
      <c r="CZ145" s="65"/>
      <c r="DA145" s="65"/>
      <c r="DB145" s="65"/>
      <c r="DC145" s="65"/>
      <c r="DD145" s="65"/>
      <c r="DE145" s="65"/>
      <c r="DF145" s="65"/>
      <c r="DG145" s="65"/>
      <c r="DH145" s="65"/>
      <c r="DI145" s="65"/>
      <c r="DJ145" s="65"/>
      <c r="DK145" s="65"/>
      <c r="DL145" s="65"/>
      <c r="DM145" s="65"/>
      <c r="DN145" s="65"/>
      <c r="DO145" s="65"/>
      <c r="DP145" s="65"/>
      <c r="DQ145" s="65"/>
      <c r="DR145" s="65"/>
      <c r="DS145" s="65"/>
      <c r="DT145" s="65"/>
      <c r="DU145" s="65"/>
      <c r="DV145" s="65"/>
      <c r="DW145" s="65"/>
      <c r="DX145" s="65"/>
      <c r="DY145" s="65"/>
      <c r="DZ145" s="65"/>
      <c r="EA145" s="65"/>
      <c r="EB145" s="65"/>
      <c r="EC145" s="65"/>
      <c r="ED145" s="65"/>
      <c r="EE145" s="65"/>
      <c r="EF145" s="65"/>
      <c r="EG145" s="65"/>
      <c r="EH145" s="65"/>
      <c r="EI145" s="65"/>
      <c r="EJ145" s="65"/>
      <c r="EK145" s="65"/>
      <c r="EL145" s="65"/>
      <c r="EM145" s="65"/>
      <c r="EN145" s="65"/>
      <c r="EO145" s="65"/>
      <c r="EP145" s="65"/>
      <c r="EQ145" s="65"/>
      <c r="ER145" s="65"/>
      <c r="ES145" s="65"/>
      <c r="ET145" s="65"/>
      <c r="EU145" s="65"/>
      <c r="EV145" s="65"/>
      <c r="EW145" s="65"/>
      <c r="EX145" s="65"/>
      <c r="EY145" s="65"/>
      <c r="EZ145" s="65"/>
      <c r="FA145" s="65"/>
      <c r="FB145" s="65"/>
      <c r="FC145" s="65"/>
      <c r="FD145" s="65"/>
      <c r="FE145" s="65"/>
      <c r="FF145" s="65"/>
      <c r="FG145" s="65"/>
      <c r="FH145" s="65"/>
      <c r="FI145" s="65"/>
      <c r="FJ145" s="65"/>
      <c r="FK145" s="65"/>
      <c r="FL145" s="65"/>
      <c r="FM145" s="65"/>
      <c r="FN145" s="65"/>
      <c r="FO145" s="65"/>
      <c r="FP145" s="65"/>
      <c r="FQ145" s="65"/>
      <c r="FR145" s="65"/>
      <c r="FS145" s="65"/>
      <c r="FT145" s="65"/>
      <c r="FU145" s="65"/>
      <c r="FV145" s="65"/>
      <c r="FW145" s="65"/>
      <c r="FX145" s="65"/>
      <c r="FY145" s="65"/>
      <c r="FZ145" s="65"/>
      <c r="GA145" s="65"/>
      <c r="GB145" s="65"/>
      <c r="GC145" s="65"/>
      <c r="GD145" s="65"/>
      <c r="GE145" s="65"/>
      <c r="GF145" s="65"/>
    </row>
    <row r="146" spans="1:188" s="64" customFormat="1" x14ac:dyDescent="0.35">
      <c r="A146" s="137"/>
      <c r="B146" s="255" t="s">
        <v>37</v>
      </c>
      <c r="C146" s="256"/>
      <c r="D146" s="139">
        <v>7.14</v>
      </c>
      <c r="E146" s="163">
        <v>6</v>
      </c>
      <c r="F146" s="141"/>
      <c r="G146" s="141"/>
      <c r="H146" s="140"/>
      <c r="I146" s="141"/>
      <c r="J146" s="142"/>
      <c r="K146" s="143"/>
      <c r="L146" s="155"/>
      <c r="M146" s="155"/>
      <c r="N146" s="15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65"/>
      <c r="AM146" s="65"/>
      <c r="AN146" s="65"/>
      <c r="AO146" s="65"/>
      <c r="AP146" s="65"/>
      <c r="AQ146" s="65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65"/>
      <c r="CB146" s="65"/>
      <c r="CC146" s="65"/>
      <c r="CD146" s="65"/>
      <c r="CE146" s="65"/>
      <c r="CF146" s="65"/>
      <c r="CG146" s="65"/>
      <c r="CH146" s="65"/>
      <c r="CI146" s="65"/>
      <c r="CJ146" s="65"/>
      <c r="CK146" s="65"/>
      <c r="CL146" s="65"/>
      <c r="CM146" s="65"/>
      <c r="CN146" s="65"/>
      <c r="CO146" s="65"/>
      <c r="CP146" s="65"/>
      <c r="CQ146" s="65"/>
      <c r="CR146" s="65"/>
      <c r="CS146" s="65"/>
      <c r="CT146" s="65"/>
      <c r="CU146" s="65"/>
      <c r="CV146" s="65"/>
      <c r="CW146" s="65"/>
      <c r="CX146" s="65"/>
      <c r="CY146" s="65"/>
      <c r="CZ146" s="65"/>
      <c r="DA146" s="65"/>
      <c r="DB146" s="65"/>
      <c r="DC146" s="65"/>
      <c r="DD146" s="65"/>
      <c r="DE146" s="65"/>
      <c r="DF146" s="65"/>
      <c r="DG146" s="65"/>
      <c r="DH146" s="65"/>
      <c r="DI146" s="65"/>
      <c r="DJ146" s="65"/>
      <c r="DK146" s="65"/>
      <c r="DL146" s="65"/>
      <c r="DM146" s="65"/>
      <c r="DN146" s="65"/>
      <c r="DO146" s="65"/>
      <c r="DP146" s="65"/>
      <c r="DQ146" s="65"/>
      <c r="DR146" s="65"/>
      <c r="DS146" s="65"/>
      <c r="DT146" s="65"/>
      <c r="DU146" s="65"/>
      <c r="DV146" s="65"/>
      <c r="DW146" s="65"/>
      <c r="DX146" s="65"/>
      <c r="DY146" s="65"/>
      <c r="DZ146" s="65"/>
      <c r="EA146" s="65"/>
      <c r="EB146" s="65"/>
      <c r="EC146" s="65"/>
      <c r="ED146" s="65"/>
      <c r="EE146" s="65"/>
      <c r="EF146" s="65"/>
      <c r="EG146" s="65"/>
      <c r="EH146" s="65"/>
      <c r="EI146" s="65"/>
      <c r="EJ146" s="65"/>
      <c r="EK146" s="65"/>
      <c r="EL146" s="65"/>
      <c r="EM146" s="65"/>
      <c r="EN146" s="65"/>
      <c r="EO146" s="65"/>
      <c r="EP146" s="65"/>
      <c r="EQ146" s="65"/>
      <c r="ER146" s="65"/>
      <c r="ES146" s="65"/>
      <c r="ET146" s="65"/>
      <c r="EU146" s="65"/>
      <c r="EV146" s="65"/>
      <c r="EW146" s="65"/>
      <c r="EX146" s="65"/>
      <c r="EY146" s="65"/>
      <c r="EZ146" s="65"/>
      <c r="FA146" s="65"/>
      <c r="FB146" s="65"/>
      <c r="FC146" s="65"/>
      <c r="FD146" s="65"/>
      <c r="FE146" s="65"/>
      <c r="FF146" s="65"/>
      <c r="FG146" s="65"/>
      <c r="FH146" s="65"/>
      <c r="FI146" s="65"/>
      <c r="FJ146" s="65"/>
      <c r="FK146" s="65"/>
      <c r="FL146" s="65"/>
      <c r="FM146" s="65"/>
      <c r="FN146" s="65"/>
      <c r="FO146" s="65"/>
      <c r="FP146" s="65"/>
      <c r="FQ146" s="65"/>
      <c r="FR146" s="65"/>
      <c r="FS146" s="65"/>
      <c r="FT146" s="65"/>
      <c r="FU146" s="65"/>
      <c r="FV146" s="65"/>
      <c r="FW146" s="65"/>
      <c r="FX146" s="65"/>
      <c r="FY146" s="65"/>
      <c r="FZ146" s="65"/>
      <c r="GA146" s="65"/>
      <c r="GB146" s="65"/>
      <c r="GC146" s="65"/>
      <c r="GD146" s="65"/>
      <c r="GE146" s="65"/>
      <c r="GF146" s="65"/>
    </row>
    <row r="147" spans="1:188" s="64" customFormat="1" x14ac:dyDescent="0.35">
      <c r="A147" s="137"/>
      <c r="B147" s="255" t="s">
        <v>36</v>
      </c>
      <c r="C147" s="256"/>
      <c r="D147" s="139">
        <v>7.5</v>
      </c>
      <c r="E147" s="163">
        <v>6</v>
      </c>
      <c r="F147" s="141"/>
      <c r="G147" s="141"/>
      <c r="H147" s="140"/>
      <c r="I147" s="141"/>
      <c r="J147" s="142"/>
      <c r="K147" s="143"/>
      <c r="L147" s="155"/>
      <c r="M147" s="155"/>
      <c r="N147" s="15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65"/>
      <c r="CB147" s="65"/>
      <c r="CC147" s="65"/>
      <c r="CD147" s="65"/>
      <c r="CE147" s="65"/>
      <c r="CF147" s="65"/>
      <c r="CG147" s="65"/>
      <c r="CH147" s="65"/>
      <c r="CI147" s="65"/>
      <c r="CJ147" s="65"/>
      <c r="CK147" s="65"/>
      <c r="CL147" s="65"/>
      <c r="CM147" s="65"/>
      <c r="CN147" s="65"/>
      <c r="CO147" s="65"/>
      <c r="CP147" s="65"/>
      <c r="CQ147" s="65"/>
      <c r="CR147" s="65"/>
      <c r="CS147" s="65"/>
      <c r="CT147" s="65"/>
      <c r="CU147" s="65"/>
      <c r="CV147" s="65"/>
      <c r="CW147" s="65"/>
      <c r="CX147" s="65"/>
      <c r="CY147" s="65"/>
      <c r="CZ147" s="65"/>
      <c r="DA147" s="65"/>
      <c r="DB147" s="65"/>
      <c r="DC147" s="65"/>
      <c r="DD147" s="65"/>
      <c r="DE147" s="65"/>
      <c r="DF147" s="65"/>
      <c r="DG147" s="65"/>
      <c r="DH147" s="65"/>
      <c r="DI147" s="65"/>
      <c r="DJ147" s="65"/>
      <c r="DK147" s="65"/>
      <c r="DL147" s="65"/>
      <c r="DM147" s="65"/>
      <c r="DN147" s="65"/>
      <c r="DO147" s="65"/>
      <c r="DP147" s="65"/>
      <c r="DQ147" s="65"/>
      <c r="DR147" s="65"/>
      <c r="DS147" s="65"/>
      <c r="DT147" s="65"/>
      <c r="DU147" s="65"/>
      <c r="DV147" s="65"/>
      <c r="DW147" s="65"/>
      <c r="DX147" s="65"/>
      <c r="DY147" s="65"/>
      <c r="DZ147" s="65"/>
      <c r="EA147" s="65"/>
      <c r="EB147" s="65"/>
      <c r="EC147" s="65"/>
      <c r="ED147" s="65"/>
      <c r="EE147" s="65"/>
      <c r="EF147" s="65"/>
      <c r="EG147" s="65"/>
      <c r="EH147" s="65"/>
      <c r="EI147" s="65"/>
      <c r="EJ147" s="65"/>
      <c r="EK147" s="65"/>
      <c r="EL147" s="65"/>
      <c r="EM147" s="65"/>
      <c r="EN147" s="65"/>
      <c r="EO147" s="65"/>
      <c r="EP147" s="65"/>
      <c r="EQ147" s="65"/>
      <c r="ER147" s="65"/>
      <c r="ES147" s="65"/>
      <c r="ET147" s="65"/>
      <c r="EU147" s="65"/>
      <c r="EV147" s="65"/>
      <c r="EW147" s="65"/>
      <c r="EX147" s="65"/>
      <c r="EY147" s="65"/>
      <c r="EZ147" s="65"/>
      <c r="FA147" s="65"/>
      <c r="FB147" s="65"/>
      <c r="FC147" s="65"/>
      <c r="FD147" s="65"/>
      <c r="FE147" s="65"/>
      <c r="FF147" s="65"/>
      <c r="FG147" s="65"/>
      <c r="FH147" s="65"/>
      <c r="FI147" s="65"/>
      <c r="FJ147" s="65"/>
      <c r="FK147" s="65"/>
      <c r="FL147" s="65"/>
      <c r="FM147" s="65"/>
      <c r="FN147" s="65"/>
      <c r="FO147" s="65"/>
      <c r="FP147" s="65"/>
      <c r="FQ147" s="65"/>
      <c r="FR147" s="65"/>
      <c r="FS147" s="65"/>
      <c r="FT147" s="65"/>
      <c r="FU147" s="65"/>
      <c r="FV147" s="65"/>
      <c r="FW147" s="65"/>
      <c r="FX147" s="65"/>
      <c r="FY147" s="65"/>
      <c r="FZ147" s="65"/>
      <c r="GA147" s="65"/>
      <c r="GB147" s="65"/>
      <c r="GC147" s="65"/>
      <c r="GD147" s="65"/>
      <c r="GE147" s="65"/>
      <c r="GF147" s="65"/>
    </row>
    <row r="148" spans="1:188" s="64" customFormat="1" x14ac:dyDescent="0.35">
      <c r="A148" s="137"/>
      <c r="B148" s="255" t="s">
        <v>38</v>
      </c>
      <c r="C148" s="256"/>
      <c r="D148" s="139">
        <v>1.2</v>
      </c>
      <c r="E148" s="163">
        <v>1.2</v>
      </c>
      <c r="F148" s="141"/>
      <c r="G148" s="141"/>
      <c r="H148" s="140"/>
      <c r="I148" s="141"/>
      <c r="J148" s="142"/>
      <c r="K148" s="143"/>
      <c r="L148" s="155"/>
      <c r="M148" s="155"/>
      <c r="N148" s="15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65"/>
      <c r="CB148" s="65"/>
      <c r="CC148" s="65"/>
      <c r="CD148" s="65"/>
      <c r="CE148" s="65"/>
      <c r="CF148" s="65"/>
      <c r="CG148" s="65"/>
      <c r="CH148" s="65"/>
      <c r="CI148" s="65"/>
      <c r="CJ148" s="65"/>
      <c r="CK148" s="65"/>
      <c r="CL148" s="65"/>
      <c r="CM148" s="65"/>
      <c r="CN148" s="65"/>
      <c r="CO148" s="65"/>
      <c r="CP148" s="65"/>
      <c r="CQ148" s="65"/>
      <c r="CR148" s="65"/>
      <c r="CS148" s="65"/>
      <c r="CT148" s="65"/>
      <c r="CU148" s="65"/>
      <c r="CV148" s="65"/>
      <c r="CW148" s="65"/>
      <c r="CX148" s="65"/>
      <c r="CY148" s="65"/>
      <c r="CZ148" s="65"/>
      <c r="DA148" s="65"/>
      <c r="DB148" s="65"/>
      <c r="DC148" s="65"/>
      <c r="DD148" s="65"/>
      <c r="DE148" s="65"/>
      <c r="DF148" s="65"/>
      <c r="DG148" s="65"/>
      <c r="DH148" s="65"/>
      <c r="DI148" s="65"/>
      <c r="DJ148" s="65"/>
      <c r="DK148" s="65"/>
      <c r="DL148" s="65"/>
      <c r="DM148" s="65"/>
      <c r="DN148" s="65"/>
      <c r="DO148" s="65"/>
      <c r="DP148" s="65"/>
      <c r="DQ148" s="65"/>
      <c r="DR148" s="65"/>
      <c r="DS148" s="65"/>
      <c r="DT148" s="65"/>
      <c r="DU148" s="65"/>
      <c r="DV148" s="65"/>
      <c r="DW148" s="65"/>
      <c r="DX148" s="65"/>
      <c r="DY148" s="65"/>
      <c r="DZ148" s="65"/>
      <c r="EA148" s="65"/>
      <c r="EB148" s="65"/>
      <c r="EC148" s="65"/>
      <c r="ED148" s="65"/>
      <c r="EE148" s="65"/>
      <c r="EF148" s="65"/>
      <c r="EG148" s="65"/>
      <c r="EH148" s="65"/>
      <c r="EI148" s="65"/>
      <c r="EJ148" s="65"/>
      <c r="EK148" s="65"/>
      <c r="EL148" s="65"/>
      <c r="EM148" s="65"/>
      <c r="EN148" s="65"/>
      <c r="EO148" s="65"/>
      <c r="EP148" s="65"/>
      <c r="EQ148" s="65"/>
      <c r="ER148" s="65"/>
      <c r="ES148" s="65"/>
      <c r="ET148" s="65"/>
      <c r="EU148" s="65"/>
      <c r="EV148" s="65"/>
      <c r="EW148" s="65"/>
      <c r="EX148" s="65"/>
      <c r="EY148" s="65"/>
      <c r="EZ148" s="65"/>
      <c r="FA148" s="65"/>
      <c r="FB148" s="65"/>
      <c r="FC148" s="65"/>
      <c r="FD148" s="65"/>
      <c r="FE148" s="65"/>
      <c r="FF148" s="65"/>
      <c r="FG148" s="65"/>
      <c r="FH148" s="65"/>
      <c r="FI148" s="65"/>
      <c r="FJ148" s="65"/>
      <c r="FK148" s="65"/>
      <c r="FL148" s="65"/>
      <c r="FM148" s="65"/>
      <c r="FN148" s="65"/>
      <c r="FO148" s="65"/>
      <c r="FP148" s="65"/>
      <c r="FQ148" s="65"/>
      <c r="FR148" s="65"/>
      <c r="FS148" s="65"/>
      <c r="FT148" s="65"/>
      <c r="FU148" s="65"/>
      <c r="FV148" s="65"/>
      <c r="FW148" s="65"/>
      <c r="FX148" s="65"/>
      <c r="FY148" s="65"/>
      <c r="FZ148" s="65"/>
      <c r="GA148" s="65"/>
      <c r="GB148" s="65"/>
      <c r="GC148" s="65"/>
      <c r="GD148" s="65"/>
      <c r="GE148" s="65"/>
      <c r="GF148" s="65"/>
    </row>
    <row r="149" spans="1:188" s="64" customFormat="1" x14ac:dyDescent="0.35">
      <c r="A149" s="137"/>
      <c r="B149" s="255" t="s">
        <v>43</v>
      </c>
      <c r="C149" s="256"/>
      <c r="D149" s="160" t="s">
        <v>364</v>
      </c>
      <c r="E149" s="163">
        <v>0.7</v>
      </c>
      <c r="F149" s="141"/>
      <c r="G149" s="141"/>
      <c r="H149" s="140"/>
      <c r="I149" s="141"/>
      <c r="J149" s="142"/>
      <c r="K149" s="143"/>
      <c r="L149" s="155"/>
      <c r="M149" s="155"/>
      <c r="N149" s="15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65"/>
      <c r="CB149" s="65"/>
      <c r="CC149" s="65"/>
      <c r="CD149" s="65"/>
      <c r="CE149" s="65"/>
      <c r="CF149" s="65"/>
      <c r="CG149" s="65"/>
      <c r="CH149" s="65"/>
      <c r="CI149" s="65"/>
      <c r="CJ149" s="65"/>
      <c r="CK149" s="65"/>
      <c r="CL149" s="65"/>
      <c r="CM149" s="65"/>
      <c r="CN149" s="65"/>
      <c r="CO149" s="65"/>
      <c r="CP149" s="65"/>
      <c r="CQ149" s="65"/>
      <c r="CR149" s="65"/>
      <c r="CS149" s="65"/>
      <c r="CT149" s="65"/>
      <c r="CU149" s="65"/>
      <c r="CV149" s="65"/>
      <c r="CW149" s="65"/>
      <c r="CX149" s="65"/>
      <c r="CY149" s="65"/>
      <c r="CZ149" s="65"/>
      <c r="DA149" s="65"/>
      <c r="DB149" s="65"/>
      <c r="DC149" s="65"/>
      <c r="DD149" s="65"/>
      <c r="DE149" s="65"/>
      <c r="DF149" s="65"/>
      <c r="DG149" s="65"/>
      <c r="DH149" s="65"/>
      <c r="DI149" s="65"/>
      <c r="DJ149" s="65"/>
      <c r="DK149" s="65"/>
      <c r="DL149" s="65"/>
      <c r="DM149" s="65"/>
      <c r="DN149" s="65"/>
      <c r="DO149" s="65"/>
      <c r="DP149" s="65"/>
      <c r="DQ149" s="65"/>
      <c r="DR149" s="65"/>
      <c r="DS149" s="65"/>
      <c r="DT149" s="65"/>
      <c r="DU149" s="65"/>
      <c r="DV149" s="65"/>
      <c r="DW149" s="65"/>
      <c r="DX149" s="65"/>
      <c r="DY149" s="65"/>
      <c r="DZ149" s="65"/>
      <c r="EA149" s="65"/>
      <c r="EB149" s="65"/>
      <c r="EC149" s="65"/>
      <c r="ED149" s="65"/>
      <c r="EE149" s="65"/>
      <c r="EF149" s="65"/>
      <c r="EG149" s="65"/>
      <c r="EH149" s="65"/>
      <c r="EI149" s="65"/>
      <c r="EJ149" s="65"/>
      <c r="EK149" s="65"/>
      <c r="EL149" s="65"/>
      <c r="EM149" s="65"/>
      <c r="EN149" s="65"/>
      <c r="EO149" s="65"/>
      <c r="EP149" s="65"/>
      <c r="EQ149" s="65"/>
      <c r="ER149" s="65"/>
      <c r="ES149" s="65"/>
      <c r="ET149" s="65"/>
      <c r="EU149" s="65"/>
      <c r="EV149" s="65"/>
      <c r="EW149" s="65"/>
      <c r="EX149" s="65"/>
      <c r="EY149" s="65"/>
      <c r="EZ149" s="65"/>
      <c r="FA149" s="65"/>
      <c r="FB149" s="65"/>
      <c r="FC149" s="65"/>
      <c r="FD149" s="65"/>
      <c r="FE149" s="65"/>
      <c r="FF149" s="65"/>
      <c r="FG149" s="65"/>
      <c r="FH149" s="65"/>
      <c r="FI149" s="65"/>
      <c r="FJ149" s="65"/>
      <c r="FK149" s="65"/>
      <c r="FL149" s="65"/>
      <c r="FM149" s="65"/>
      <c r="FN149" s="65"/>
      <c r="FO149" s="65"/>
      <c r="FP149" s="65"/>
      <c r="FQ149" s="65"/>
      <c r="FR149" s="65"/>
      <c r="FS149" s="65"/>
      <c r="FT149" s="65"/>
      <c r="FU149" s="65"/>
      <c r="FV149" s="65"/>
      <c r="FW149" s="65"/>
      <c r="FX149" s="65"/>
      <c r="FY149" s="65"/>
      <c r="FZ149" s="65"/>
      <c r="GA149" s="65"/>
      <c r="GB149" s="65"/>
      <c r="GC149" s="65"/>
      <c r="GD149" s="65"/>
      <c r="GE149" s="65"/>
      <c r="GF149" s="65"/>
    </row>
    <row r="150" spans="1:188" s="64" customFormat="1" x14ac:dyDescent="0.35">
      <c r="A150" s="137"/>
      <c r="B150" s="255" t="s">
        <v>56</v>
      </c>
      <c r="C150" s="254"/>
      <c r="D150" s="140">
        <v>114</v>
      </c>
      <c r="E150" s="141">
        <v>114</v>
      </c>
      <c r="F150" s="140"/>
      <c r="G150" s="141"/>
      <c r="H150" s="140"/>
      <c r="I150" s="142"/>
      <c r="J150" s="141"/>
      <c r="K150" s="143"/>
      <c r="L150" s="155"/>
      <c r="M150" s="155"/>
      <c r="N150" s="15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65"/>
      <c r="CB150" s="65"/>
      <c r="CC150" s="65"/>
      <c r="CD150" s="65"/>
      <c r="CE150" s="65"/>
      <c r="CF150" s="65"/>
      <c r="CG150" s="65"/>
      <c r="CH150" s="65"/>
      <c r="CI150" s="65"/>
      <c r="CJ150" s="65"/>
      <c r="CK150" s="65"/>
      <c r="CL150" s="65"/>
      <c r="CM150" s="65"/>
      <c r="CN150" s="65"/>
      <c r="CO150" s="65"/>
      <c r="CP150" s="65"/>
      <c r="CQ150" s="65"/>
      <c r="CR150" s="65"/>
      <c r="CS150" s="65"/>
      <c r="CT150" s="65"/>
      <c r="CU150" s="65"/>
      <c r="CV150" s="65"/>
      <c r="CW150" s="65"/>
      <c r="CX150" s="65"/>
      <c r="CY150" s="65"/>
      <c r="CZ150" s="65"/>
      <c r="DA150" s="65"/>
      <c r="DB150" s="65"/>
      <c r="DC150" s="65"/>
      <c r="DD150" s="65"/>
      <c r="DE150" s="65"/>
      <c r="DF150" s="65"/>
      <c r="DG150" s="65"/>
      <c r="DH150" s="65"/>
      <c r="DI150" s="65"/>
      <c r="DJ150" s="65"/>
      <c r="DK150" s="65"/>
      <c r="DL150" s="65"/>
      <c r="DM150" s="65"/>
      <c r="DN150" s="65"/>
      <c r="DO150" s="65"/>
      <c r="DP150" s="65"/>
      <c r="DQ150" s="65"/>
      <c r="DR150" s="65"/>
      <c r="DS150" s="65"/>
      <c r="DT150" s="65"/>
      <c r="DU150" s="65"/>
      <c r="DV150" s="65"/>
      <c r="DW150" s="65"/>
      <c r="DX150" s="65"/>
      <c r="DY150" s="65"/>
      <c r="DZ150" s="65"/>
      <c r="EA150" s="65"/>
      <c r="EB150" s="65"/>
      <c r="EC150" s="65"/>
      <c r="ED150" s="65"/>
      <c r="EE150" s="65"/>
      <c r="EF150" s="65"/>
      <c r="EG150" s="65"/>
      <c r="EH150" s="65"/>
      <c r="EI150" s="65"/>
      <c r="EJ150" s="65"/>
      <c r="EK150" s="65"/>
      <c r="EL150" s="65"/>
      <c r="EM150" s="65"/>
      <c r="EN150" s="65"/>
      <c r="EO150" s="65"/>
      <c r="EP150" s="65"/>
      <c r="EQ150" s="65"/>
      <c r="ER150" s="65"/>
      <c r="ES150" s="65"/>
      <c r="ET150" s="65"/>
      <c r="EU150" s="65"/>
      <c r="EV150" s="65"/>
      <c r="EW150" s="65"/>
      <c r="EX150" s="65"/>
      <c r="EY150" s="65"/>
      <c r="EZ150" s="65"/>
      <c r="FA150" s="65"/>
      <c r="FB150" s="65"/>
      <c r="FC150" s="65"/>
      <c r="FD150" s="65"/>
      <c r="FE150" s="65"/>
      <c r="FF150" s="65"/>
      <c r="FG150" s="65"/>
      <c r="FH150" s="65"/>
      <c r="FI150" s="65"/>
      <c r="FJ150" s="65"/>
      <c r="FK150" s="65"/>
      <c r="FL150" s="65"/>
      <c r="FM150" s="65"/>
      <c r="FN150" s="65"/>
      <c r="FO150" s="65"/>
      <c r="FP150" s="65"/>
      <c r="FQ150" s="65"/>
      <c r="FR150" s="65"/>
      <c r="FS150" s="65"/>
      <c r="FT150" s="65"/>
      <c r="FU150" s="65"/>
      <c r="FV150" s="65"/>
      <c r="FW150" s="65"/>
      <c r="FX150" s="65"/>
      <c r="FY150" s="65"/>
      <c r="FZ150" s="65"/>
      <c r="GA150" s="65"/>
      <c r="GB150" s="65"/>
      <c r="GC150" s="65"/>
      <c r="GD150" s="65"/>
      <c r="GE150" s="65"/>
      <c r="GF150" s="65"/>
    </row>
    <row r="151" spans="1:188" s="64" customFormat="1" x14ac:dyDescent="0.35">
      <c r="A151" s="137"/>
      <c r="B151" s="255" t="s">
        <v>386</v>
      </c>
      <c r="C151" s="254"/>
      <c r="D151" s="140"/>
      <c r="E151" s="141">
        <v>20</v>
      </c>
      <c r="F151" s="140"/>
      <c r="G151" s="141"/>
      <c r="H151" s="140"/>
      <c r="I151" s="142"/>
      <c r="J151" s="141"/>
      <c r="K151" s="143"/>
      <c r="L151" s="155"/>
      <c r="M151" s="155"/>
      <c r="N151" s="15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65"/>
      <c r="CB151" s="65"/>
      <c r="CC151" s="65"/>
      <c r="CD151" s="65"/>
      <c r="CE151" s="65"/>
      <c r="CF151" s="65"/>
      <c r="CG151" s="65"/>
      <c r="CH151" s="65"/>
      <c r="CI151" s="65"/>
      <c r="CJ151" s="65"/>
      <c r="CK151" s="65"/>
      <c r="CL151" s="65"/>
      <c r="CM151" s="65"/>
      <c r="CN151" s="65"/>
      <c r="CO151" s="65"/>
      <c r="CP151" s="65"/>
      <c r="CQ151" s="65"/>
      <c r="CR151" s="65"/>
      <c r="CS151" s="65"/>
      <c r="CT151" s="65"/>
      <c r="CU151" s="65"/>
      <c r="CV151" s="65"/>
      <c r="CW151" s="65"/>
      <c r="CX151" s="65"/>
      <c r="CY151" s="65"/>
      <c r="CZ151" s="65"/>
      <c r="DA151" s="65"/>
      <c r="DB151" s="65"/>
      <c r="DC151" s="65"/>
      <c r="DD151" s="65"/>
      <c r="DE151" s="65"/>
      <c r="DF151" s="65"/>
      <c r="DG151" s="65"/>
      <c r="DH151" s="65"/>
      <c r="DI151" s="65"/>
      <c r="DJ151" s="65"/>
      <c r="DK151" s="65"/>
      <c r="DL151" s="65"/>
      <c r="DM151" s="65"/>
      <c r="DN151" s="65"/>
      <c r="DO151" s="65"/>
      <c r="DP151" s="65"/>
      <c r="DQ151" s="65"/>
      <c r="DR151" s="65"/>
      <c r="DS151" s="65"/>
      <c r="DT151" s="65"/>
      <c r="DU151" s="65"/>
      <c r="DV151" s="65"/>
      <c r="DW151" s="65"/>
      <c r="DX151" s="65"/>
      <c r="DY151" s="65"/>
      <c r="DZ151" s="65"/>
      <c r="EA151" s="65"/>
      <c r="EB151" s="65"/>
      <c r="EC151" s="65"/>
      <c r="ED151" s="65"/>
      <c r="EE151" s="65"/>
      <c r="EF151" s="65"/>
      <c r="EG151" s="65"/>
      <c r="EH151" s="65"/>
      <c r="EI151" s="65"/>
      <c r="EJ151" s="65"/>
      <c r="EK151" s="65"/>
      <c r="EL151" s="65"/>
      <c r="EM151" s="65"/>
      <c r="EN151" s="65"/>
      <c r="EO151" s="65"/>
      <c r="EP151" s="65"/>
      <c r="EQ151" s="65"/>
      <c r="ER151" s="65"/>
      <c r="ES151" s="65"/>
      <c r="ET151" s="65"/>
      <c r="EU151" s="65"/>
      <c r="EV151" s="65"/>
      <c r="EW151" s="65"/>
      <c r="EX151" s="65"/>
      <c r="EY151" s="65"/>
      <c r="EZ151" s="65"/>
      <c r="FA151" s="65"/>
      <c r="FB151" s="65"/>
      <c r="FC151" s="65"/>
      <c r="FD151" s="65"/>
      <c r="FE151" s="65"/>
      <c r="FF151" s="65"/>
      <c r="FG151" s="65"/>
      <c r="FH151" s="65"/>
      <c r="FI151" s="65"/>
      <c r="FJ151" s="65"/>
      <c r="FK151" s="65"/>
      <c r="FL151" s="65"/>
      <c r="FM151" s="65"/>
      <c r="FN151" s="65"/>
      <c r="FO151" s="65"/>
      <c r="FP151" s="65"/>
      <c r="FQ151" s="65"/>
      <c r="FR151" s="65"/>
      <c r="FS151" s="65"/>
      <c r="FT151" s="65"/>
      <c r="FU151" s="65"/>
      <c r="FV151" s="65"/>
      <c r="FW151" s="65"/>
      <c r="FX151" s="65"/>
      <c r="FY151" s="65"/>
      <c r="FZ151" s="65"/>
      <c r="GA151" s="65"/>
      <c r="GB151" s="65"/>
      <c r="GC151" s="65"/>
      <c r="GD151" s="65"/>
      <c r="GE151" s="65"/>
      <c r="GF151" s="65"/>
    </row>
    <row r="152" spans="1:188" s="64" customFormat="1" x14ac:dyDescent="0.35">
      <c r="A152" s="137"/>
      <c r="B152" s="255" t="s">
        <v>47</v>
      </c>
      <c r="C152" s="254"/>
      <c r="D152" s="140">
        <v>6.6</v>
      </c>
      <c r="E152" s="141">
        <v>6.6</v>
      </c>
      <c r="F152" s="140"/>
      <c r="G152" s="141"/>
      <c r="H152" s="140"/>
      <c r="I152" s="142"/>
      <c r="J152" s="141"/>
      <c r="K152" s="143"/>
      <c r="L152" s="155"/>
      <c r="M152" s="155"/>
      <c r="N152" s="15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65"/>
      <c r="AM152" s="65"/>
      <c r="AN152" s="65"/>
      <c r="AO152" s="65"/>
      <c r="AP152" s="65"/>
      <c r="AQ152" s="65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65"/>
      <c r="CB152" s="65"/>
      <c r="CC152" s="65"/>
      <c r="CD152" s="65"/>
      <c r="CE152" s="65"/>
      <c r="CF152" s="65"/>
      <c r="CG152" s="65"/>
      <c r="CH152" s="65"/>
      <c r="CI152" s="65"/>
      <c r="CJ152" s="65"/>
      <c r="CK152" s="65"/>
      <c r="CL152" s="65"/>
      <c r="CM152" s="65"/>
      <c r="CN152" s="65"/>
      <c r="CO152" s="65"/>
      <c r="CP152" s="65"/>
      <c r="CQ152" s="65"/>
      <c r="CR152" s="65"/>
      <c r="CS152" s="65"/>
      <c r="CT152" s="65"/>
      <c r="CU152" s="65"/>
      <c r="CV152" s="65"/>
      <c r="CW152" s="65"/>
      <c r="CX152" s="65"/>
      <c r="CY152" s="65"/>
      <c r="CZ152" s="65"/>
      <c r="DA152" s="65"/>
      <c r="DB152" s="65"/>
      <c r="DC152" s="65"/>
      <c r="DD152" s="65"/>
      <c r="DE152" s="65"/>
      <c r="DF152" s="65"/>
      <c r="DG152" s="65"/>
      <c r="DH152" s="65"/>
      <c r="DI152" s="65"/>
      <c r="DJ152" s="65"/>
      <c r="DK152" s="65"/>
      <c r="DL152" s="65"/>
      <c r="DM152" s="65"/>
      <c r="DN152" s="65"/>
      <c r="DO152" s="65"/>
      <c r="DP152" s="65"/>
      <c r="DQ152" s="65"/>
      <c r="DR152" s="65"/>
      <c r="DS152" s="65"/>
      <c r="DT152" s="65"/>
      <c r="DU152" s="65"/>
      <c r="DV152" s="65"/>
      <c r="DW152" s="65"/>
      <c r="DX152" s="65"/>
      <c r="DY152" s="65"/>
      <c r="DZ152" s="65"/>
      <c r="EA152" s="65"/>
      <c r="EB152" s="65"/>
      <c r="EC152" s="65"/>
      <c r="ED152" s="65"/>
      <c r="EE152" s="65"/>
      <c r="EF152" s="65"/>
      <c r="EG152" s="65"/>
      <c r="EH152" s="65"/>
      <c r="EI152" s="65"/>
      <c r="EJ152" s="65"/>
      <c r="EK152" s="65"/>
      <c r="EL152" s="65"/>
      <c r="EM152" s="65"/>
      <c r="EN152" s="65"/>
      <c r="EO152" s="65"/>
      <c r="EP152" s="65"/>
      <c r="EQ152" s="65"/>
      <c r="ER152" s="65"/>
      <c r="ES152" s="65"/>
      <c r="ET152" s="65"/>
      <c r="EU152" s="65"/>
      <c r="EV152" s="65"/>
      <c r="EW152" s="65"/>
      <c r="EX152" s="65"/>
      <c r="EY152" s="65"/>
      <c r="EZ152" s="65"/>
      <c r="FA152" s="65"/>
      <c r="FB152" s="65"/>
      <c r="FC152" s="65"/>
      <c r="FD152" s="65"/>
      <c r="FE152" s="65"/>
      <c r="FF152" s="65"/>
      <c r="FG152" s="65"/>
      <c r="FH152" s="65"/>
      <c r="FI152" s="65"/>
      <c r="FJ152" s="65"/>
      <c r="FK152" s="65"/>
      <c r="FL152" s="65"/>
      <c r="FM152" s="65"/>
      <c r="FN152" s="65"/>
      <c r="FO152" s="65"/>
      <c r="FP152" s="65"/>
      <c r="FQ152" s="65"/>
      <c r="FR152" s="65"/>
      <c r="FS152" s="65"/>
      <c r="FT152" s="65"/>
      <c r="FU152" s="65"/>
      <c r="FV152" s="65"/>
      <c r="FW152" s="65"/>
      <c r="FX152" s="65"/>
      <c r="FY152" s="65"/>
      <c r="FZ152" s="65"/>
      <c r="GA152" s="65"/>
      <c r="GB152" s="65"/>
      <c r="GC152" s="65"/>
      <c r="GD152" s="65"/>
      <c r="GE152" s="65"/>
      <c r="GF152" s="65"/>
    </row>
    <row r="153" spans="1:188" s="64" customFormat="1" x14ac:dyDescent="0.35">
      <c r="A153" s="137"/>
      <c r="B153" s="255" t="s">
        <v>55</v>
      </c>
      <c r="C153" s="254"/>
      <c r="D153" s="140">
        <v>1.7</v>
      </c>
      <c r="E153" s="141">
        <v>1.7</v>
      </c>
      <c r="F153" s="140"/>
      <c r="G153" s="141"/>
      <c r="H153" s="140"/>
      <c r="I153" s="142"/>
      <c r="J153" s="141"/>
      <c r="K153" s="143"/>
      <c r="L153" s="155"/>
      <c r="M153" s="155"/>
      <c r="N153" s="15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65"/>
      <c r="AM153" s="65"/>
      <c r="AN153" s="65"/>
      <c r="AO153" s="65"/>
      <c r="AP153" s="65"/>
      <c r="AQ153" s="65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65"/>
      <c r="CB153" s="65"/>
      <c r="CC153" s="65"/>
      <c r="CD153" s="65"/>
      <c r="CE153" s="65"/>
      <c r="CF153" s="65"/>
      <c r="CG153" s="65"/>
      <c r="CH153" s="65"/>
      <c r="CI153" s="65"/>
      <c r="CJ153" s="65"/>
      <c r="CK153" s="65"/>
      <c r="CL153" s="65"/>
      <c r="CM153" s="65"/>
      <c r="CN153" s="65"/>
      <c r="CO153" s="65"/>
      <c r="CP153" s="65"/>
      <c r="CQ153" s="65"/>
      <c r="CR153" s="65"/>
      <c r="CS153" s="65"/>
      <c r="CT153" s="65"/>
      <c r="CU153" s="65"/>
      <c r="CV153" s="65"/>
      <c r="CW153" s="65"/>
      <c r="CX153" s="65"/>
      <c r="CY153" s="65"/>
      <c r="CZ153" s="65"/>
      <c r="DA153" s="65"/>
      <c r="DB153" s="65"/>
      <c r="DC153" s="65"/>
      <c r="DD153" s="65"/>
      <c r="DE153" s="65"/>
      <c r="DF153" s="65"/>
      <c r="DG153" s="65"/>
      <c r="DH153" s="65"/>
      <c r="DI153" s="65"/>
      <c r="DJ153" s="65"/>
      <c r="DK153" s="65"/>
      <c r="DL153" s="65"/>
      <c r="DM153" s="65"/>
      <c r="DN153" s="65"/>
      <c r="DO153" s="65"/>
      <c r="DP153" s="65"/>
      <c r="DQ153" s="65"/>
      <c r="DR153" s="65"/>
      <c r="DS153" s="65"/>
      <c r="DT153" s="65"/>
      <c r="DU153" s="65"/>
      <c r="DV153" s="65"/>
      <c r="DW153" s="65"/>
      <c r="DX153" s="65"/>
      <c r="DY153" s="65"/>
      <c r="DZ153" s="65"/>
      <c r="EA153" s="65"/>
      <c r="EB153" s="65"/>
      <c r="EC153" s="65"/>
      <c r="ED153" s="65"/>
      <c r="EE153" s="65"/>
      <c r="EF153" s="65"/>
      <c r="EG153" s="65"/>
      <c r="EH153" s="65"/>
      <c r="EI153" s="65"/>
      <c r="EJ153" s="65"/>
      <c r="EK153" s="65"/>
      <c r="EL153" s="65"/>
      <c r="EM153" s="65"/>
      <c r="EN153" s="65"/>
      <c r="EO153" s="65"/>
      <c r="EP153" s="65"/>
      <c r="EQ153" s="65"/>
      <c r="ER153" s="65"/>
      <c r="ES153" s="65"/>
      <c r="ET153" s="65"/>
      <c r="EU153" s="65"/>
      <c r="EV153" s="65"/>
      <c r="EW153" s="65"/>
      <c r="EX153" s="65"/>
      <c r="EY153" s="65"/>
      <c r="EZ153" s="65"/>
      <c r="FA153" s="65"/>
      <c r="FB153" s="65"/>
      <c r="FC153" s="65"/>
      <c r="FD153" s="65"/>
      <c r="FE153" s="65"/>
      <c r="FF153" s="65"/>
      <c r="FG153" s="65"/>
      <c r="FH153" s="65"/>
      <c r="FI153" s="65"/>
      <c r="FJ153" s="65"/>
      <c r="FK153" s="65"/>
      <c r="FL153" s="65"/>
      <c r="FM153" s="65"/>
      <c r="FN153" s="65"/>
      <c r="FO153" s="65"/>
      <c r="FP153" s="65"/>
      <c r="FQ153" s="65"/>
      <c r="FR153" s="65"/>
      <c r="FS153" s="65"/>
      <c r="FT153" s="65"/>
      <c r="FU153" s="65"/>
      <c r="FV153" s="65"/>
      <c r="FW153" s="65"/>
      <c r="FX153" s="65"/>
      <c r="FY153" s="65"/>
      <c r="FZ153" s="65"/>
      <c r="GA153" s="65"/>
      <c r="GB153" s="65"/>
      <c r="GC153" s="65"/>
      <c r="GD153" s="65"/>
      <c r="GE153" s="65"/>
      <c r="GF153" s="65"/>
    </row>
    <row r="154" spans="1:188" s="64" customFormat="1" x14ac:dyDescent="0.35">
      <c r="A154" s="137"/>
      <c r="B154" s="255" t="s">
        <v>22</v>
      </c>
      <c r="C154" s="254"/>
      <c r="D154" s="140">
        <v>0.8</v>
      </c>
      <c r="E154" s="141">
        <v>0.8</v>
      </c>
      <c r="F154" s="140"/>
      <c r="G154" s="141"/>
      <c r="H154" s="140"/>
      <c r="I154" s="142"/>
      <c r="J154" s="141"/>
      <c r="K154" s="143"/>
      <c r="L154" s="155"/>
      <c r="M154" s="155"/>
      <c r="N154" s="15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65"/>
      <c r="AM154" s="65"/>
      <c r="AN154" s="65"/>
      <c r="AO154" s="65"/>
      <c r="AP154" s="65"/>
      <c r="AQ154" s="65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65"/>
      <c r="CB154" s="65"/>
      <c r="CC154" s="65"/>
      <c r="CD154" s="65"/>
      <c r="CE154" s="65"/>
      <c r="CF154" s="65"/>
      <c r="CG154" s="65"/>
      <c r="CH154" s="65"/>
      <c r="CI154" s="65"/>
      <c r="CJ154" s="65"/>
      <c r="CK154" s="65"/>
      <c r="CL154" s="65"/>
      <c r="CM154" s="65"/>
      <c r="CN154" s="65"/>
      <c r="CO154" s="65"/>
      <c r="CP154" s="65"/>
      <c r="CQ154" s="65"/>
      <c r="CR154" s="65"/>
      <c r="CS154" s="65"/>
      <c r="CT154" s="65"/>
      <c r="CU154" s="65"/>
      <c r="CV154" s="65"/>
      <c r="CW154" s="65"/>
      <c r="CX154" s="65"/>
      <c r="CY154" s="65"/>
      <c r="CZ154" s="65"/>
      <c r="DA154" s="65"/>
      <c r="DB154" s="65"/>
      <c r="DC154" s="65"/>
      <c r="DD154" s="65"/>
      <c r="DE154" s="65"/>
      <c r="DF154" s="65"/>
      <c r="DG154" s="65"/>
      <c r="DH154" s="65"/>
      <c r="DI154" s="65"/>
      <c r="DJ154" s="65"/>
      <c r="DK154" s="65"/>
      <c r="DL154" s="65"/>
      <c r="DM154" s="65"/>
      <c r="DN154" s="65"/>
      <c r="DO154" s="65"/>
      <c r="DP154" s="65"/>
      <c r="DQ154" s="65"/>
      <c r="DR154" s="65"/>
      <c r="DS154" s="65"/>
      <c r="DT154" s="65"/>
      <c r="DU154" s="65"/>
      <c r="DV154" s="65"/>
      <c r="DW154" s="65"/>
      <c r="DX154" s="65"/>
      <c r="DY154" s="65"/>
      <c r="DZ154" s="65"/>
      <c r="EA154" s="65"/>
      <c r="EB154" s="65"/>
      <c r="EC154" s="65"/>
      <c r="ED154" s="65"/>
      <c r="EE154" s="65"/>
      <c r="EF154" s="65"/>
      <c r="EG154" s="65"/>
      <c r="EH154" s="65"/>
      <c r="EI154" s="65"/>
      <c r="EJ154" s="65"/>
      <c r="EK154" s="65"/>
      <c r="EL154" s="65"/>
      <c r="EM154" s="65"/>
      <c r="EN154" s="65"/>
      <c r="EO154" s="65"/>
      <c r="EP154" s="65"/>
      <c r="EQ154" s="65"/>
      <c r="ER154" s="65"/>
      <c r="ES154" s="65"/>
      <c r="ET154" s="65"/>
      <c r="EU154" s="65"/>
      <c r="EV154" s="65"/>
      <c r="EW154" s="65"/>
      <c r="EX154" s="65"/>
      <c r="EY154" s="65"/>
      <c r="EZ154" s="65"/>
      <c r="FA154" s="65"/>
      <c r="FB154" s="65"/>
      <c r="FC154" s="65"/>
      <c r="FD154" s="65"/>
      <c r="FE154" s="65"/>
      <c r="FF154" s="65"/>
      <c r="FG154" s="65"/>
      <c r="FH154" s="65"/>
      <c r="FI154" s="65"/>
      <c r="FJ154" s="65"/>
      <c r="FK154" s="65"/>
      <c r="FL154" s="65"/>
      <c r="FM154" s="65"/>
      <c r="FN154" s="65"/>
      <c r="FO154" s="65"/>
      <c r="FP154" s="65"/>
      <c r="FQ154" s="65"/>
      <c r="FR154" s="65"/>
      <c r="FS154" s="65"/>
      <c r="FT154" s="65"/>
      <c r="FU154" s="65"/>
      <c r="FV154" s="65"/>
      <c r="FW154" s="65"/>
      <c r="FX154" s="65"/>
      <c r="FY154" s="65"/>
      <c r="FZ154" s="65"/>
      <c r="GA154" s="65"/>
      <c r="GB154" s="65"/>
      <c r="GC154" s="65"/>
      <c r="GD154" s="65"/>
      <c r="GE154" s="65"/>
      <c r="GF154" s="65"/>
    </row>
    <row r="155" spans="1:188" s="64" customFormat="1" x14ac:dyDescent="0.35">
      <c r="A155" s="137"/>
      <c r="B155" s="255" t="s">
        <v>56</v>
      </c>
      <c r="C155" s="254"/>
      <c r="D155" s="140">
        <v>10</v>
      </c>
      <c r="E155" s="141">
        <v>10</v>
      </c>
      <c r="F155" s="140"/>
      <c r="G155" s="141"/>
      <c r="H155" s="140"/>
      <c r="I155" s="142"/>
      <c r="J155" s="141"/>
      <c r="K155" s="143"/>
      <c r="L155" s="155"/>
      <c r="M155" s="155"/>
      <c r="N155" s="15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65"/>
      <c r="AM155" s="65"/>
      <c r="AN155" s="65"/>
      <c r="AO155" s="65"/>
      <c r="AP155" s="65"/>
      <c r="AQ155" s="65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65"/>
      <c r="CB155" s="65"/>
      <c r="CC155" s="65"/>
      <c r="CD155" s="65"/>
      <c r="CE155" s="65"/>
      <c r="CF155" s="65"/>
      <c r="CG155" s="65"/>
      <c r="CH155" s="65"/>
      <c r="CI155" s="65"/>
      <c r="CJ155" s="65"/>
      <c r="CK155" s="65"/>
      <c r="CL155" s="65"/>
      <c r="CM155" s="65"/>
      <c r="CN155" s="65"/>
      <c r="CO155" s="65"/>
      <c r="CP155" s="65"/>
      <c r="CQ155" s="65"/>
      <c r="CR155" s="65"/>
      <c r="CS155" s="65"/>
      <c r="CT155" s="65"/>
      <c r="CU155" s="65"/>
      <c r="CV155" s="65"/>
      <c r="CW155" s="65"/>
      <c r="CX155" s="65"/>
      <c r="CY155" s="65"/>
      <c r="CZ155" s="65"/>
      <c r="DA155" s="65"/>
      <c r="DB155" s="65"/>
      <c r="DC155" s="65"/>
      <c r="DD155" s="65"/>
      <c r="DE155" s="65"/>
      <c r="DF155" s="65"/>
      <c r="DG155" s="65"/>
      <c r="DH155" s="65"/>
      <c r="DI155" s="65"/>
      <c r="DJ155" s="65"/>
      <c r="DK155" s="65"/>
      <c r="DL155" s="65"/>
      <c r="DM155" s="65"/>
      <c r="DN155" s="65"/>
      <c r="DO155" s="65"/>
      <c r="DP155" s="65"/>
      <c r="DQ155" s="65"/>
      <c r="DR155" s="65"/>
      <c r="DS155" s="65"/>
      <c r="DT155" s="65"/>
      <c r="DU155" s="65"/>
      <c r="DV155" s="65"/>
      <c r="DW155" s="65"/>
      <c r="DX155" s="65"/>
      <c r="DY155" s="65"/>
      <c r="DZ155" s="65"/>
      <c r="EA155" s="65"/>
      <c r="EB155" s="65"/>
      <c r="EC155" s="65"/>
      <c r="ED155" s="65"/>
      <c r="EE155" s="65"/>
      <c r="EF155" s="65"/>
      <c r="EG155" s="65"/>
      <c r="EH155" s="65"/>
      <c r="EI155" s="65"/>
      <c r="EJ155" s="65"/>
      <c r="EK155" s="65"/>
      <c r="EL155" s="65"/>
      <c r="EM155" s="65"/>
      <c r="EN155" s="65"/>
      <c r="EO155" s="65"/>
      <c r="EP155" s="65"/>
      <c r="EQ155" s="65"/>
      <c r="ER155" s="65"/>
      <c r="ES155" s="65"/>
      <c r="ET155" s="65"/>
      <c r="EU155" s="65"/>
      <c r="EV155" s="65"/>
      <c r="EW155" s="65"/>
      <c r="EX155" s="65"/>
      <c r="EY155" s="65"/>
      <c r="EZ155" s="65"/>
      <c r="FA155" s="65"/>
      <c r="FB155" s="65"/>
      <c r="FC155" s="65"/>
      <c r="FD155" s="65"/>
      <c r="FE155" s="65"/>
      <c r="FF155" s="65"/>
      <c r="FG155" s="65"/>
      <c r="FH155" s="65"/>
      <c r="FI155" s="65"/>
      <c r="FJ155" s="65"/>
      <c r="FK155" s="65"/>
      <c r="FL155" s="65"/>
      <c r="FM155" s="65"/>
      <c r="FN155" s="65"/>
      <c r="FO155" s="65"/>
      <c r="FP155" s="65"/>
      <c r="FQ155" s="65"/>
      <c r="FR155" s="65"/>
      <c r="FS155" s="65"/>
      <c r="FT155" s="65"/>
      <c r="FU155" s="65"/>
      <c r="FV155" s="65"/>
      <c r="FW155" s="65"/>
      <c r="FX155" s="65"/>
      <c r="FY155" s="65"/>
      <c r="FZ155" s="65"/>
      <c r="GA155" s="65"/>
      <c r="GB155" s="65"/>
      <c r="GC155" s="65"/>
      <c r="GD155" s="65"/>
      <c r="GE155" s="65"/>
      <c r="GF155" s="65"/>
    </row>
    <row r="156" spans="1:188" s="64" customFormat="1" x14ac:dyDescent="0.35">
      <c r="A156" s="137"/>
      <c r="B156" s="255" t="s">
        <v>183</v>
      </c>
      <c r="C156" s="254"/>
      <c r="D156" s="140"/>
      <c r="E156" s="141">
        <v>18.7</v>
      </c>
      <c r="F156" s="140"/>
      <c r="G156" s="141"/>
      <c r="H156" s="140"/>
      <c r="I156" s="142"/>
      <c r="J156" s="141"/>
      <c r="K156" s="143"/>
      <c r="L156" s="155"/>
      <c r="M156" s="155"/>
      <c r="N156" s="15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65"/>
      <c r="AM156" s="65"/>
      <c r="AN156" s="65"/>
      <c r="AO156" s="65"/>
      <c r="AP156" s="65"/>
      <c r="AQ156" s="65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65"/>
      <c r="CB156" s="65"/>
      <c r="CC156" s="65"/>
      <c r="CD156" s="65"/>
      <c r="CE156" s="65"/>
      <c r="CF156" s="65"/>
      <c r="CG156" s="65"/>
      <c r="CH156" s="65"/>
      <c r="CI156" s="65"/>
      <c r="CJ156" s="65"/>
      <c r="CK156" s="65"/>
      <c r="CL156" s="65"/>
      <c r="CM156" s="65"/>
      <c r="CN156" s="65"/>
      <c r="CO156" s="65"/>
      <c r="CP156" s="65"/>
      <c r="CQ156" s="65"/>
      <c r="CR156" s="65"/>
      <c r="CS156" s="65"/>
      <c r="CT156" s="65"/>
      <c r="CU156" s="65"/>
      <c r="CV156" s="65"/>
      <c r="CW156" s="65"/>
      <c r="CX156" s="65"/>
      <c r="CY156" s="65"/>
      <c r="CZ156" s="65"/>
      <c r="DA156" s="65"/>
      <c r="DB156" s="65"/>
      <c r="DC156" s="65"/>
      <c r="DD156" s="65"/>
      <c r="DE156" s="65"/>
      <c r="DF156" s="65"/>
      <c r="DG156" s="65"/>
      <c r="DH156" s="65"/>
      <c r="DI156" s="65"/>
      <c r="DJ156" s="65"/>
      <c r="DK156" s="65"/>
      <c r="DL156" s="65"/>
      <c r="DM156" s="65"/>
      <c r="DN156" s="65"/>
      <c r="DO156" s="65"/>
      <c r="DP156" s="65"/>
      <c r="DQ156" s="65"/>
      <c r="DR156" s="65"/>
      <c r="DS156" s="65"/>
      <c r="DT156" s="65"/>
      <c r="DU156" s="65"/>
      <c r="DV156" s="65"/>
      <c r="DW156" s="65"/>
      <c r="DX156" s="65"/>
      <c r="DY156" s="65"/>
      <c r="DZ156" s="65"/>
      <c r="EA156" s="65"/>
      <c r="EB156" s="65"/>
      <c r="EC156" s="65"/>
      <c r="ED156" s="65"/>
      <c r="EE156" s="65"/>
      <c r="EF156" s="65"/>
      <c r="EG156" s="65"/>
      <c r="EH156" s="65"/>
      <c r="EI156" s="65"/>
      <c r="EJ156" s="65"/>
      <c r="EK156" s="65"/>
      <c r="EL156" s="65"/>
      <c r="EM156" s="65"/>
      <c r="EN156" s="65"/>
      <c r="EO156" s="65"/>
      <c r="EP156" s="65"/>
      <c r="EQ156" s="65"/>
      <c r="ER156" s="65"/>
      <c r="ES156" s="65"/>
      <c r="ET156" s="65"/>
      <c r="EU156" s="65"/>
      <c r="EV156" s="65"/>
      <c r="EW156" s="65"/>
      <c r="EX156" s="65"/>
      <c r="EY156" s="65"/>
      <c r="EZ156" s="65"/>
      <c r="FA156" s="65"/>
      <c r="FB156" s="65"/>
      <c r="FC156" s="65"/>
      <c r="FD156" s="65"/>
      <c r="FE156" s="65"/>
      <c r="FF156" s="65"/>
      <c r="FG156" s="65"/>
      <c r="FH156" s="65"/>
      <c r="FI156" s="65"/>
      <c r="FJ156" s="65"/>
      <c r="FK156" s="65"/>
      <c r="FL156" s="65"/>
      <c r="FM156" s="65"/>
      <c r="FN156" s="65"/>
      <c r="FO156" s="65"/>
      <c r="FP156" s="65"/>
      <c r="FQ156" s="65"/>
      <c r="FR156" s="65"/>
      <c r="FS156" s="65"/>
      <c r="FT156" s="65"/>
      <c r="FU156" s="65"/>
      <c r="FV156" s="65"/>
      <c r="FW156" s="65"/>
      <c r="FX156" s="65"/>
      <c r="FY156" s="65"/>
      <c r="FZ156" s="65"/>
      <c r="GA156" s="65"/>
      <c r="GB156" s="65"/>
      <c r="GC156" s="65"/>
      <c r="GD156" s="65"/>
      <c r="GE156" s="65"/>
      <c r="GF156" s="65"/>
    </row>
    <row r="157" spans="1:188" s="129" customFormat="1" ht="15.5" x14ac:dyDescent="0.35">
      <c r="A157" s="137" t="s">
        <v>117</v>
      </c>
      <c r="B157" s="138"/>
      <c r="C157" s="139">
        <v>50</v>
      </c>
      <c r="D157" s="140"/>
      <c r="E157" s="141"/>
      <c r="F157" s="142">
        <v>6.5</v>
      </c>
      <c r="G157" s="141">
        <v>4.8600000000000003</v>
      </c>
      <c r="H157" s="140">
        <v>10.41</v>
      </c>
      <c r="I157" s="142">
        <v>111.4</v>
      </c>
      <c r="J157" s="141"/>
      <c r="K157" s="143" t="s">
        <v>415</v>
      </c>
      <c r="L157" s="155"/>
      <c r="M157" s="155"/>
      <c r="N157" s="155"/>
      <c r="O157" s="126"/>
      <c r="P157" s="126"/>
      <c r="Q157" s="126"/>
      <c r="R157" s="125"/>
      <c r="S157" s="125"/>
      <c r="T157" s="125"/>
      <c r="U157" s="125"/>
      <c r="V157" s="125"/>
      <c r="W157" s="125"/>
      <c r="X157" s="125"/>
      <c r="Y157" s="125"/>
      <c r="Z157" s="125"/>
      <c r="AA157" s="125"/>
      <c r="AB157" s="125"/>
      <c r="AC157" s="125"/>
      <c r="AD157" s="125"/>
      <c r="AE157" s="125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125"/>
      <c r="AY157" s="125"/>
      <c r="AZ157" s="125"/>
      <c r="BA157" s="125"/>
      <c r="BB157" s="125"/>
      <c r="BC157" s="125"/>
      <c r="BD157" s="125"/>
      <c r="BE157" s="125"/>
      <c r="BF157" s="125"/>
      <c r="BG157" s="125"/>
      <c r="BH157" s="125"/>
      <c r="BI157" s="125"/>
      <c r="BJ157" s="125"/>
      <c r="BK157" s="125"/>
      <c r="BL157" s="125"/>
      <c r="BM157" s="125"/>
      <c r="BN157" s="125"/>
      <c r="BO157" s="125"/>
      <c r="BP157" s="125"/>
      <c r="BQ157" s="125"/>
      <c r="BR157" s="125"/>
      <c r="BS157" s="125"/>
      <c r="BT157" s="125"/>
      <c r="BU157" s="125"/>
      <c r="BV157" s="125"/>
      <c r="BW157" s="125"/>
      <c r="BX157" s="125"/>
      <c r="BY157" s="125"/>
      <c r="BZ157" s="125"/>
      <c r="CA157" s="125"/>
      <c r="CB157" s="125"/>
      <c r="CC157" s="125"/>
      <c r="CD157" s="125"/>
      <c r="CE157" s="125"/>
      <c r="CF157" s="125"/>
      <c r="CG157" s="125"/>
      <c r="CH157" s="125"/>
      <c r="CI157" s="125"/>
      <c r="CJ157" s="125"/>
      <c r="CK157" s="125"/>
      <c r="CL157" s="125"/>
      <c r="CM157" s="125"/>
      <c r="CN157" s="125"/>
      <c r="CO157" s="125"/>
      <c r="CP157" s="125"/>
      <c r="CQ157" s="125"/>
      <c r="CR157" s="125"/>
      <c r="CS157" s="125"/>
      <c r="CT157" s="125"/>
      <c r="CU157" s="125"/>
      <c r="CV157" s="125"/>
      <c r="CW157" s="125"/>
      <c r="CX157" s="125"/>
      <c r="CY157" s="125"/>
      <c r="CZ157" s="125"/>
      <c r="DA157" s="125"/>
      <c r="DB157" s="125"/>
      <c r="DC157" s="125"/>
      <c r="DD157" s="125"/>
      <c r="DE157" s="125"/>
      <c r="DF157" s="125"/>
      <c r="DG157" s="125"/>
      <c r="DH157" s="125"/>
      <c r="DI157" s="125"/>
      <c r="DJ157" s="125"/>
      <c r="DK157" s="125"/>
      <c r="DL157" s="125"/>
      <c r="DM157" s="125"/>
      <c r="DN157" s="125"/>
      <c r="DO157" s="125"/>
      <c r="DP157" s="125"/>
      <c r="DQ157" s="125"/>
      <c r="DR157" s="125"/>
      <c r="DS157" s="125"/>
      <c r="DT157" s="125"/>
      <c r="DU157" s="125"/>
      <c r="DV157" s="125"/>
      <c r="DW157" s="125"/>
      <c r="DX157" s="125"/>
      <c r="DY157" s="125"/>
      <c r="DZ157" s="125"/>
      <c r="EA157" s="125"/>
      <c r="EB157" s="125"/>
      <c r="EC157" s="125"/>
      <c r="ED157" s="125"/>
      <c r="EE157" s="125"/>
      <c r="EF157" s="125"/>
      <c r="EG157" s="125"/>
      <c r="EH157" s="125"/>
      <c r="EI157" s="125"/>
      <c r="EJ157" s="125"/>
      <c r="EK157" s="125"/>
      <c r="EL157" s="125"/>
      <c r="EM157" s="125"/>
      <c r="EN157" s="125"/>
      <c r="EO157" s="125"/>
      <c r="EP157" s="125"/>
      <c r="EQ157" s="125"/>
      <c r="ER157" s="125"/>
      <c r="ES157" s="125"/>
      <c r="ET157" s="125"/>
      <c r="EU157" s="125"/>
      <c r="EV157" s="125"/>
      <c r="EW157" s="125"/>
      <c r="EX157" s="125"/>
      <c r="EY157" s="125"/>
      <c r="EZ157" s="125"/>
      <c r="FA157" s="125"/>
      <c r="FB157" s="125"/>
      <c r="FC157" s="125"/>
      <c r="FD157" s="125"/>
      <c r="FE157" s="125"/>
      <c r="FF157" s="125"/>
      <c r="FG157" s="125"/>
      <c r="FH157" s="125"/>
      <c r="FI157" s="125"/>
      <c r="FJ157" s="125"/>
      <c r="FK157" s="125"/>
      <c r="FL157" s="125"/>
      <c r="FM157" s="125"/>
      <c r="FN157" s="125"/>
      <c r="FO157" s="125"/>
      <c r="FP157" s="125"/>
      <c r="FQ157" s="125"/>
      <c r="FR157" s="125"/>
      <c r="FS157" s="125"/>
      <c r="FT157" s="125"/>
      <c r="FU157" s="125"/>
      <c r="FV157" s="125"/>
      <c r="FW157" s="125"/>
      <c r="FX157" s="125"/>
      <c r="FY157" s="125"/>
      <c r="FZ157" s="125"/>
      <c r="GA157" s="125"/>
      <c r="GB157" s="125"/>
      <c r="GC157" s="125"/>
      <c r="GD157" s="125"/>
      <c r="GE157" s="125"/>
      <c r="GF157" s="125"/>
    </row>
    <row r="158" spans="1:188" s="129" customFormat="1" ht="15.5" x14ac:dyDescent="0.35">
      <c r="A158" s="137"/>
      <c r="B158" s="138" t="s">
        <v>61</v>
      </c>
      <c r="C158" s="139"/>
      <c r="D158" s="140">
        <v>49.34</v>
      </c>
      <c r="E158" s="141">
        <v>37.5</v>
      </c>
      <c r="F158" s="142"/>
      <c r="G158" s="141"/>
      <c r="H158" s="140"/>
      <c r="I158" s="142"/>
      <c r="J158" s="141"/>
      <c r="K158" s="143"/>
      <c r="L158" s="155"/>
      <c r="M158" s="155"/>
      <c r="N158" s="155"/>
      <c r="O158" s="126"/>
      <c r="P158" s="126"/>
      <c r="Q158" s="126"/>
      <c r="R158" s="125"/>
      <c r="S158" s="125"/>
      <c r="T158" s="125"/>
      <c r="U158" s="125"/>
      <c r="V158" s="125"/>
      <c r="W158" s="125"/>
      <c r="X158" s="125"/>
      <c r="Y158" s="125"/>
      <c r="Z158" s="125"/>
      <c r="AA158" s="125"/>
      <c r="AB158" s="125"/>
      <c r="AC158" s="125"/>
      <c r="AD158" s="125"/>
      <c r="AE158" s="125"/>
      <c r="AF158" s="125"/>
      <c r="AG158" s="125"/>
      <c r="AH158" s="125"/>
      <c r="AI158" s="125"/>
      <c r="AJ158" s="125"/>
      <c r="AK158" s="125"/>
      <c r="AL158" s="125"/>
      <c r="AM158" s="125"/>
      <c r="AN158" s="125"/>
      <c r="AO158" s="125"/>
      <c r="AP158" s="125"/>
      <c r="AQ158" s="125"/>
      <c r="AR158" s="125"/>
      <c r="AS158" s="125"/>
      <c r="AT158" s="125"/>
      <c r="AU158" s="125"/>
      <c r="AV158" s="125"/>
      <c r="AW158" s="125"/>
      <c r="AX158" s="125"/>
      <c r="AY158" s="125"/>
      <c r="AZ158" s="125"/>
      <c r="BA158" s="125"/>
      <c r="BB158" s="125"/>
      <c r="BC158" s="125"/>
      <c r="BD158" s="125"/>
      <c r="BE158" s="125"/>
      <c r="BF158" s="125"/>
      <c r="BG158" s="125"/>
      <c r="BH158" s="125"/>
      <c r="BI158" s="125"/>
      <c r="BJ158" s="125"/>
      <c r="BK158" s="125"/>
      <c r="BL158" s="125"/>
      <c r="BM158" s="125"/>
      <c r="BN158" s="125"/>
      <c r="BO158" s="125"/>
      <c r="BP158" s="125"/>
      <c r="BQ158" s="125"/>
      <c r="BR158" s="125"/>
      <c r="BS158" s="125"/>
      <c r="BT158" s="125"/>
      <c r="BU158" s="125"/>
      <c r="BV158" s="125"/>
      <c r="BW158" s="125"/>
      <c r="BX158" s="125"/>
      <c r="BY158" s="125"/>
      <c r="BZ158" s="125"/>
      <c r="CA158" s="125"/>
      <c r="CB158" s="125"/>
      <c r="CC158" s="125"/>
      <c r="CD158" s="125"/>
      <c r="CE158" s="125"/>
      <c r="CF158" s="125"/>
      <c r="CG158" s="125"/>
      <c r="CH158" s="125"/>
      <c r="CI158" s="125"/>
      <c r="CJ158" s="125"/>
      <c r="CK158" s="125"/>
      <c r="CL158" s="125"/>
      <c r="CM158" s="125"/>
      <c r="CN158" s="125"/>
      <c r="CO158" s="125"/>
      <c r="CP158" s="125"/>
      <c r="CQ158" s="125"/>
      <c r="CR158" s="125"/>
      <c r="CS158" s="125"/>
      <c r="CT158" s="125"/>
      <c r="CU158" s="125"/>
      <c r="CV158" s="125"/>
      <c r="CW158" s="125"/>
      <c r="CX158" s="125"/>
      <c r="CY158" s="125"/>
      <c r="CZ158" s="125"/>
      <c r="DA158" s="125"/>
      <c r="DB158" s="125"/>
      <c r="DC158" s="125"/>
      <c r="DD158" s="125"/>
      <c r="DE158" s="125"/>
      <c r="DF158" s="125"/>
      <c r="DG158" s="125"/>
      <c r="DH158" s="125"/>
      <c r="DI158" s="125"/>
      <c r="DJ158" s="125"/>
      <c r="DK158" s="125"/>
      <c r="DL158" s="125"/>
      <c r="DM158" s="125"/>
      <c r="DN158" s="125"/>
      <c r="DO158" s="125"/>
      <c r="DP158" s="125"/>
      <c r="DQ158" s="125"/>
      <c r="DR158" s="125"/>
      <c r="DS158" s="125"/>
      <c r="DT158" s="125"/>
      <c r="DU158" s="125"/>
      <c r="DV158" s="125"/>
      <c r="DW158" s="125"/>
      <c r="DX158" s="125"/>
      <c r="DY158" s="125"/>
      <c r="DZ158" s="125"/>
      <c r="EA158" s="125"/>
      <c r="EB158" s="125"/>
      <c r="EC158" s="125"/>
      <c r="ED158" s="125"/>
      <c r="EE158" s="125"/>
      <c r="EF158" s="125"/>
      <c r="EG158" s="125"/>
      <c r="EH158" s="125"/>
      <c r="EI158" s="125"/>
      <c r="EJ158" s="125"/>
      <c r="EK158" s="125"/>
      <c r="EL158" s="125"/>
      <c r="EM158" s="125"/>
      <c r="EN158" s="125"/>
      <c r="EO158" s="125"/>
      <c r="EP158" s="125"/>
      <c r="EQ158" s="125"/>
      <c r="ER158" s="125"/>
      <c r="ES158" s="125"/>
      <c r="ET158" s="125"/>
      <c r="EU158" s="125"/>
      <c r="EV158" s="125"/>
      <c r="EW158" s="125"/>
      <c r="EX158" s="125"/>
      <c r="EY158" s="125"/>
      <c r="EZ158" s="125"/>
      <c r="FA158" s="125"/>
      <c r="FB158" s="125"/>
      <c r="FC158" s="125"/>
      <c r="FD158" s="125"/>
      <c r="FE158" s="125"/>
      <c r="FF158" s="125"/>
      <c r="FG158" s="125"/>
      <c r="FH158" s="125"/>
      <c r="FI158" s="125"/>
      <c r="FJ158" s="125"/>
      <c r="FK158" s="125"/>
      <c r="FL158" s="125"/>
      <c r="FM158" s="125"/>
      <c r="FN158" s="125"/>
      <c r="FO158" s="125"/>
      <c r="FP158" s="125"/>
      <c r="FQ158" s="125"/>
      <c r="FR158" s="125"/>
      <c r="FS158" s="125"/>
      <c r="FT158" s="125"/>
      <c r="FU158" s="125"/>
      <c r="FV158" s="125"/>
      <c r="FW158" s="125"/>
      <c r="FX158" s="125"/>
      <c r="FY158" s="125"/>
      <c r="FZ158" s="125"/>
      <c r="GA158" s="125"/>
      <c r="GB158" s="125"/>
      <c r="GC158" s="125"/>
      <c r="GD158" s="125"/>
      <c r="GE158" s="125"/>
      <c r="GF158" s="125"/>
    </row>
    <row r="159" spans="1:188" s="129" customFormat="1" ht="15.5" x14ac:dyDescent="0.35">
      <c r="A159" s="137"/>
      <c r="B159" s="138" t="s">
        <v>55</v>
      </c>
      <c r="C159" s="139"/>
      <c r="D159" s="140">
        <v>7.5</v>
      </c>
      <c r="E159" s="141">
        <v>7.5</v>
      </c>
      <c r="F159" s="142"/>
      <c r="G159" s="142"/>
      <c r="H159" s="142"/>
      <c r="I159" s="142"/>
      <c r="J159" s="141"/>
      <c r="K159" s="143"/>
      <c r="L159" s="155"/>
      <c r="M159" s="155"/>
      <c r="N159" s="155"/>
      <c r="O159" s="126"/>
      <c r="P159" s="126"/>
      <c r="Q159" s="126"/>
      <c r="R159" s="125"/>
      <c r="S159" s="125"/>
      <c r="T159" s="125"/>
      <c r="U159" s="125"/>
      <c r="V159" s="125"/>
      <c r="W159" s="125"/>
      <c r="X159" s="125"/>
      <c r="Y159" s="125"/>
      <c r="Z159" s="125"/>
      <c r="AA159" s="125"/>
      <c r="AB159" s="125"/>
      <c r="AC159" s="125"/>
      <c r="AD159" s="125"/>
      <c r="AE159" s="125"/>
      <c r="AF159" s="125"/>
      <c r="AG159" s="125"/>
      <c r="AH159" s="125"/>
      <c r="AI159" s="125"/>
      <c r="AJ159" s="125"/>
      <c r="AK159" s="125"/>
      <c r="AL159" s="125"/>
      <c r="AM159" s="125"/>
      <c r="AN159" s="125"/>
      <c r="AO159" s="125"/>
      <c r="AP159" s="125"/>
      <c r="AQ159" s="125"/>
      <c r="AR159" s="125"/>
      <c r="AS159" s="125"/>
      <c r="AT159" s="125"/>
      <c r="AU159" s="125"/>
      <c r="AV159" s="125"/>
      <c r="AW159" s="125"/>
      <c r="AX159" s="125"/>
      <c r="AY159" s="125"/>
      <c r="AZ159" s="125"/>
      <c r="BA159" s="125"/>
      <c r="BB159" s="125"/>
      <c r="BC159" s="125"/>
      <c r="BD159" s="125"/>
      <c r="BE159" s="125"/>
      <c r="BF159" s="125"/>
      <c r="BG159" s="125"/>
      <c r="BH159" s="125"/>
      <c r="BI159" s="125"/>
      <c r="BJ159" s="125"/>
      <c r="BK159" s="125"/>
      <c r="BL159" s="125"/>
      <c r="BM159" s="125"/>
      <c r="BN159" s="125"/>
      <c r="BO159" s="125"/>
      <c r="BP159" s="125"/>
      <c r="BQ159" s="125"/>
      <c r="BR159" s="125"/>
      <c r="BS159" s="125"/>
      <c r="BT159" s="125"/>
      <c r="BU159" s="125"/>
      <c r="BV159" s="125"/>
      <c r="BW159" s="125"/>
      <c r="BX159" s="125"/>
      <c r="BY159" s="125"/>
      <c r="BZ159" s="125"/>
      <c r="CA159" s="125"/>
      <c r="CB159" s="125"/>
      <c r="CC159" s="125"/>
      <c r="CD159" s="125"/>
      <c r="CE159" s="125"/>
      <c r="CF159" s="125"/>
      <c r="CG159" s="125"/>
      <c r="CH159" s="125"/>
      <c r="CI159" s="125"/>
      <c r="CJ159" s="125"/>
      <c r="CK159" s="125"/>
      <c r="CL159" s="125"/>
      <c r="CM159" s="125"/>
      <c r="CN159" s="125"/>
      <c r="CO159" s="125"/>
      <c r="CP159" s="125"/>
      <c r="CQ159" s="125"/>
      <c r="CR159" s="125"/>
      <c r="CS159" s="125"/>
      <c r="CT159" s="125"/>
      <c r="CU159" s="125"/>
      <c r="CV159" s="125"/>
      <c r="CW159" s="125"/>
      <c r="CX159" s="125"/>
      <c r="CY159" s="125"/>
      <c r="CZ159" s="125"/>
      <c r="DA159" s="125"/>
      <c r="DB159" s="125"/>
      <c r="DC159" s="125"/>
      <c r="DD159" s="125"/>
      <c r="DE159" s="125"/>
      <c r="DF159" s="125"/>
      <c r="DG159" s="125"/>
      <c r="DH159" s="125"/>
      <c r="DI159" s="125"/>
      <c r="DJ159" s="125"/>
      <c r="DK159" s="125"/>
      <c r="DL159" s="125"/>
      <c r="DM159" s="125"/>
      <c r="DN159" s="125"/>
      <c r="DO159" s="125"/>
      <c r="DP159" s="125"/>
      <c r="DQ159" s="125"/>
      <c r="DR159" s="125"/>
      <c r="DS159" s="125"/>
      <c r="DT159" s="125"/>
      <c r="DU159" s="125"/>
      <c r="DV159" s="125"/>
      <c r="DW159" s="125"/>
      <c r="DX159" s="125"/>
      <c r="DY159" s="125"/>
      <c r="DZ159" s="125"/>
      <c r="EA159" s="125"/>
      <c r="EB159" s="125"/>
      <c r="EC159" s="125"/>
      <c r="ED159" s="125"/>
      <c r="EE159" s="125"/>
      <c r="EF159" s="125"/>
      <c r="EG159" s="125"/>
      <c r="EH159" s="125"/>
      <c r="EI159" s="125"/>
      <c r="EJ159" s="125"/>
      <c r="EK159" s="125"/>
      <c r="EL159" s="125"/>
      <c r="EM159" s="125"/>
      <c r="EN159" s="125"/>
      <c r="EO159" s="125"/>
      <c r="EP159" s="125"/>
      <c r="EQ159" s="125"/>
      <c r="ER159" s="125"/>
      <c r="ES159" s="125"/>
      <c r="ET159" s="125"/>
      <c r="EU159" s="125"/>
      <c r="EV159" s="125"/>
      <c r="EW159" s="125"/>
      <c r="EX159" s="125"/>
      <c r="EY159" s="125"/>
      <c r="EZ159" s="125"/>
      <c r="FA159" s="125"/>
      <c r="FB159" s="125"/>
      <c r="FC159" s="125"/>
      <c r="FD159" s="125"/>
      <c r="FE159" s="125"/>
      <c r="FF159" s="125"/>
      <c r="FG159" s="125"/>
      <c r="FH159" s="125"/>
      <c r="FI159" s="125"/>
      <c r="FJ159" s="125"/>
      <c r="FK159" s="125"/>
      <c r="FL159" s="125"/>
      <c r="FM159" s="125"/>
      <c r="FN159" s="125"/>
      <c r="FO159" s="125"/>
      <c r="FP159" s="125"/>
      <c r="FQ159" s="125"/>
      <c r="FR159" s="125"/>
      <c r="FS159" s="125"/>
      <c r="FT159" s="125"/>
      <c r="FU159" s="125"/>
      <c r="FV159" s="125"/>
      <c r="FW159" s="125"/>
      <c r="FX159" s="125"/>
      <c r="FY159" s="125"/>
      <c r="FZ159" s="125"/>
      <c r="GA159" s="125"/>
      <c r="GB159" s="125"/>
      <c r="GC159" s="125"/>
      <c r="GD159" s="125"/>
      <c r="GE159" s="125"/>
      <c r="GF159" s="125"/>
    </row>
    <row r="160" spans="1:188" s="129" customFormat="1" ht="15.5" x14ac:dyDescent="0.35">
      <c r="A160" s="137"/>
      <c r="B160" s="138" t="s">
        <v>196</v>
      </c>
      <c r="C160" s="139"/>
      <c r="D160" s="140">
        <v>1.25</v>
      </c>
      <c r="E160" s="141">
        <v>1.25</v>
      </c>
      <c r="F160" s="142"/>
      <c r="G160" s="141"/>
      <c r="H160" s="140"/>
      <c r="I160" s="142"/>
      <c r="J160" s="202"/>
      <c r="K160" s="143"/>
      <c r="L160" s="155"/>
      <c r="M160" s="155"/>
      <c r="N160" s="155"/>
      <c r="O160" s="126"/>
      <c r="P160" s="126"/>
      <c r="Q160" s="126"/>
      <c r="R160" s="125"/>
      <c r="S160" s="125"/>
      <c r="T160" s="125"/>
      <c r="U160" s="125"/>
      <c r="V160" s="125"/>
      <c r="W160" s="125"/>
      <c r="X160" s="125"/>
      <c r="Y160" s="125"/>
      <c r="Z160" s="125"/>
      <c r="AA160" s="125"/>
      <c r="AB160" s="125"/>
      <c r="AC160" s="125"/>
      <c r="AD160" s="125"/>
      <c r="AE160" s="125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125"/>
      <c r="AY160" s="125"/>
      <c r="AZ160" s="125"/>
      <c r="BA160" s="125"/>
      <c r="BB160" s="125"/>
      <c r="BC160" s="125"/>
      <c r="BD160" s="125"/>
      <c r="BE160" s="125"/>
      <c r="BF160" s="125"/>
      <c r="BG160" s="125"/>
      <c r="BH160" s="125"/>
      <c r="BI160" s="125"/>
      <c r="BJ160" s="125"/>
      <c r="BK160" s="125"/>
      <c r="BL160" s="125"/>
      <c r="BM160" s="125"/>
      <c r="BN160" s="125"/>
      <c r="BO160" s="125"/>
      <c r="BP160" s="125"/>
      <c r="BQ160" s="125"/>
      <c r="BR160" s="125"/>
      <c r="BS160" s="125"/>
      <c r="BT160" s="125"/>
      <c r="BU160" s="125"/>
      <c r="BV160" s="125"/>
      <c r="BW160" s="125"/>
      <c r="BX160" s="125"/>
      <c r="BY160" s="125"/>
      <c r="BZ160" s="125"/>
      <c r="CA160" s="125"/>
      <c r="CB160" s="125"/>
      <c r="CC160" s="125"/>
      <c r="CD160" s="125"/>
      <c r="CE160" s="125"/>
      <c r="CF160" s="125"/>
      <c r="CG160" s="125"/>
      <c r="CH160" s="125"/>
      <c r="CI160" s="125"/>
      <c r="CJ160" s="125"/>
      <c r="CK160" s="125"/>
      <c r="CL160" s="125"/>
      <c r="CM160" s="125"/>
      <c r="CN160" s="125"/>
      <c r="CO160" s="125"/>
      <c r="CP160" s="125"/>
      <c r="CQ160" s="125"/>
      <c r="CR160" s="125"/>
      <c r="CS160" s="125"/>
      <c r="CT160" s="125"/>
      <c r="CU160" s="125"/>
      <c r="CV160" s="125"/>
      <c r="CW160" s="125"/>
      <c r="CX160" s="125"/>
      <c r="CY160" s="125"/>
      <c r="CZ160" s="125"/>
      <c r="DA160" s="125"/>
      <c r="DB160" s="125"/>
      <c r="DC160" s="125"/>
      <c r="DD160" s="125"/>
      <c r="DE160" s="125"/>
      <c r="DF160" s="125"/>
      <c r="DG160" s="125"/>
      <c r="DH160" s="125"/>
      <c r="DI160" s="125"/>
      <c r="DJ160" s="125"/>
      <c r="DK160" s="125"/>
      <c r="DL160" s="125"/>
      <c r="DM160" s="125"/>
      <c r="DN160" s="125"/>
      <c r="DO160" s="125"/>
      <c r="DP160" s="125"/>
      <c r="DQ160" s="125"/>
      <c r="DR160" s="125"/>
      <c r="DS160" s="125"/>
      <c r="DT160" s="125"/>
      <c r="DU160" s="125"/>
      <c r="DV160" s="125"/>
      <c r="DW160" s="125"/>
      <c r="DX160" s="125"/>
      <c r="DY160" s="125"/>
      <c r="DZ160" s="125"/>
      <c r="EA160" s="125"/>
      <c r="EB160" s="125"/>
      <c r="EC160" s="125"/>
      <c r="ED160" s="125"/>
      <c r="EE160" s="125"/>
      <c r="EF160" s="125"/>
      <c r="EG160" s="125"/>
      <c r="EH160" s="125"/>
      <c r="EI160" s="125"/>
      <c r="EJ160" s="125"/>
      <c r="EK160" s="125"/>
      <c r="EL160" s="125"/>
      <c r="EM160" s="125"/>
      <c r="EN160" s="125"/>
      <c r="EO160" s="125"/>
      <c r="EP160" s="125"/>
      <c r="EQ160" s="125"/>
      <c r="ER160" s="125"/>
      <c r="ES160" s="125"/>
      <c r="ET160" s="125"/>
      <c r="EU160" s="125"/>
      <c r="EV160" s="125"/>
      <c r="EW160" s="125"/>
      <c r="EX160" s="125"/>
      <c r="EY160" s="125"/>
      <c r="EZ160" s="125"/>
      <c r="FA160" s="125"/>
      <c r="FB160" s="125"/>
      <c r="FC160" s="125"/>
      <c r="FD160" s="125"/>
      <c r="FE160" s="125"/>
      <c r="FF160" s="125"/>
      <c r="FG160" s="125"/>
      <c r="FH160" s="125"/>
      <c r="FI160" s="125"/>
      <c r="FJ160" s="125"/>
      <c r="FK160" s="125"/>
      <c r="FL160" s="125"/>
      <c r="FM160" s="125"/>
      <c r="FN160" s="125"/>
      <c r="FO160" s="125"/>
      <c r="FP160" s="125"/>
      <c r="FQ160" s="125"/>
      <c r="FR160" s="125"/>
      <c r="FS160" s="125"/>
      <c r="FT160" s="125"/>
      <c r="FU160" s="125"/>
      <c r="FV160" s="125"/>
      <c r="FW160" s="125"/>
      <c r="FX160" s="125"/>
      <c r="FY160" s="125"/>
      <c r="FZ160" s="125"/>
      <c r="GA160" s="125"/>
      <c r="GB160" s="125"/>
      <c r="GC160" s="125"/>
      <c r="GD160" s="125"/>
      <c r="GE160" s="125"/>
      <c r="GF160" s="125"/>
    </row>
    <row r="161" spans="1:188" s="129" customFormat="1" ht="15.5" x14ac:dyDescent="0.35">
      <c r="A161" s="137"/>
      <c r="B161" s="138" t="s">
        <v>37</v>
      </c>
      <c r="C161" s="139"/>
      <c r="D161" s="140">
        <v>11</v>
      </c>
      <c r="E161" s="141">
        <v>9.25</v>
      </c>
      <c r="F161" s="142"/>
      <c r="G161" s="141"/>
      <c r="H161" s="140"/>
      <c r="I161" s="142"/>
      <c r="J161" s="202"/>
      <c r="K161" s="143"/>
      <c r="L161" s="155"/>
      <c r="M161" s="155"/>
      <c r="N161" s="155"/>
      <c r="O161" s="126"/>
      <c r="P161" s="126"/>
      <c r="Q161" s="126"/>
      <c r="R161" s="125"/>
      <c r="S161" s="125"/>
      <c r="T161" s="125"/>
      <c r="U161" s="125"/>
      <c r="V161" s="125"/>
      <c r="W161" s="125"/>
      <c r="X161" s="125"/>
      <c r="Y161" s="125"/>
      <c r="Z161" s="125"/>
      <c r="AA161" s="125"/>
      <c r="AB161" s="125"/>
      <c r="AC161" s="125"/>
      <c r="AD161" s="125"/>
      <c r="AE161" s="125"/>
      <c r="AF161" s="125"/>
      <c r="AG161" s="125"/>
      <c r="AH161" s="125"/>
      <c r="AI161" s="125"/>
      <c r="AJ161" s="125"/>
      <c r="AK161" s="125"/>
      <c r="AL161" s="125"/>
      <c r="AM161" s="125"/>
      <c r="AN161" s="125"/>
      <c r="AO161" s="125"/>
      <c r="AP161" s="125"/>
      <c r="AQ161" s="125"/>
      <c r="AR161" s="125"/>
      <c r="AS161" s="125"/>
      <c r="AT161" s="125"/>
      <c r="AU161" s="125"/>
      <c r="AV161" s="125"/>
      <c r="AW161" s="125"/>
      <c r="AX161" s="125"/>
      <c r="AY161" s="125"/>
      <c r="AZ161" s="125"/>
      <c r="BA161" s="125"/>
      <c r="BB161" s="125"/>
      <c r="BC161" s="125"/>
      <c r="BD161" s="125"/>
      <c r="BE161" s="125"/>
      <c r="BF161" s="125"/>
      <c r="BG161" s="125"/>
      <c r="BH161" s="125"/>
      <c r="BI161" s="125"/>
      <c r="BJ161" s="125"/>
      <c r="BK161" s="125"/>
      <c r="BL161" s="125"/>
      <c r="BM161" s="125"/>
      <c r="BN161" s="125"/>
      <c r="BO161" s="125"/>
      <c r="BP161" s="125"/>
      <c r="BQ161" s="125"/>
      <c r="BR161" s="125"/>
      <c r="BS161" s="125"/>
      <c r="BT161" s="125"/>
      <c r="BU161" s="125"/>
      <c r="BV161" s="125"/>
      <c r="BW161" s="125"/>
      <c r="BX161" s="125"/>
      <c r="BY161" s="125"/>
      <c r="BZ161" s="125"/>
      <c r="CA161" s="125"/>
      <c r="CB161" s="125"/>
      <c r="CC161" s="125"/>
      <c r="CD161" s="125"/>
      <c r="CE161" s="125"/>
      <c r="CF161" s="125"/>
      <c r="CG161" s="125"/>
      <c r="CH161" s="125"/>
      <c r="CI161" s="125"/>
      <c r="CJ161" s="125"/>
      <c r="CK161" s="125"/>
      <c r="CL161" s="125"/>
      <c r="CM161" s="125"/>
      <c r="CN161" s="125"/>
      <c r="CO161" s="125"/>
      <c r="CP161" s="125"/>
      <c r="CQ161" s="125"/>
      <c r="CR161" s="125"/>
      <c r="CS161" s="125"/>
      <c r="CT161" s="125"/>
      <c r="CU161" s="125"/>
      <c r="CV161" s="125"/>
      <c r="CW161" s="125"/>
      <c r="CX161" s="125"/>
      <c r="CY161" s="125"/>
      <c r="CZ161" s="125"/>
      <c r="DA161" s="125"/>
      <c r="DB161" s="125"/>
      <c r="DC161" s="125"/>
      <c r="DD161" s="125"/>
      <c r="DE161" s="125"/>
      <c r="DF161" s="125"/>
      <c r="DG161" s="125"/>
      <c r="DH161" s="125"/>
      <c r="DI161" s="125"/>
      <c r="DJ161" s="125"/>
      <c r="DK161" s="125"/>
      <c r="DL161" s="125"/>
      <c r="DM161" s="125"/>
      <c r="DN161" s="125"/>
      <c r="DO161" s="125"/>
      <c r="DP161" s="125"/>
      <c r="DQ161" s="125"/>
      <c r="DR161" s="125"/>
      <c r="DS161" s="125"/>
      <c r="DT161" s="125"/>
      <c r="DU161" s="125"/>
      <c r="DV161" s="125"/>
      <c r="DW161" s="125"/>
      <c r="DX161" s="125"/>
      <c r="DY161" s="125"/>
      <c r="DZ161" s="125"/>
      <c r="EA161" s="125"/>
      <c r="EB161" s="125"/>
      <c r="EC161" s="125"/>
      <c r="ED161" s="125"/>
      <c r="EE161" s="125"/>
      <c r="EF161" s="125"/>
      <c r="EG161" s="125"/>
      <c r="EH161" s="125"/>
      <c r="EI161" s="125"/>
      <c r="EJ161" s="125"/>
      <c r="EK161" s="125"/>
      <c r="EL161" s="125"/>
      <c r="EM161" s="125"/>
      <c r="EN161" s="125"/>
      <c r="EO161" s="125"/>
      <c r="EP161" s="125"/>
      <c r="EQ161" s="125"/>
      <c r="ER161" s="125"/>
      <c r="ES161" s="125"/>
      <c r="ET161" s="125"/>
      <c r="EU161" s="125"/>
      <c r="EV161" s="125"/>
      <c r="EW161" s="125"/>
      <c r="EX161" s="125"/>
      <c r="EY161" s="125"/>
      <c r="EZ161" s="125"/>
      <c r="FA161" s="125"/>
      <c r="FB161" s="125"/>
      <c r="FC161" s="125"/>
      <c r="FD161" s="125"/>
      <c r="FE161" s="125"/>
      <c r="FF161" s="125"/>
      <c r="FG161" s="125"/>
      <c r="FH161" s="125"/>
      <c r="FI161" s="125"/>
      <c r="FJ161" s="125"/>
      <c r="FK161" s="125"/>
      <c r="FL161" s="125"/>
      <c r="FM161" s="125"/>
      <c r="FN161" s="125"/>
      <c r="FO161" s="125"/>
      <c r="FP161" s="125"/>
      <c r="FQ161" s="125"/>
      <c r="FR161" s="125"/>
      <c r="FS161" s="125"/>
      <c r="FT161" s="125"/>
      <c r="FU161" s="125"/>
      <c r="FV161" s="125"/>
      <c r="FW161" s="125"/>
      <c r="FX161" s="125"/>
      <c r="FY161" s="125"/>
      <c r="FZ161" s="125"/>
      <c r="GA161" s="125"/>
      <c r="GB161" s="125"/>
      <c r="GC161" s="125"/>
      <c r="GD161" s="125"/>
      <c r="GE161" s="125"/>
      <c r="GF161" s="125"/>
    </row>
    <row r="162" spans="1:188" s="129" customFormat="1" ht="15.5" x14ac:dyDescent="0.35">
      <c r="A162" s="137"/>
      <c r="B162" s="138" t="s">
        <v>56</v>
      </c>
      <c r="C162" s="139"/>
      <c r="D162" s="140">
        <v>3.75</v>
      </c>
      <c r="E162" s="141">
        <v>3.75</v>
      </c>
      <c r="F162" s="142"/>
      <c r="G162" s="141"/>
      <c r="H162" s="140"/>
      <c r="I162" s="142"/>
      <c r="J162" s="202"/>
      <c r="K162" s="258"/>
      <c r="L162" s="155"/>
      <c r="M162" s="155"/>
      <c r="N162" s="155"/>
      <c r="O162" s="126"/>
      <c r="P162" s="126"/>
      <c r="Q162" s="126"/>
      <c r="R162" s="125"/>
      <c r="S162" s="125"/>
      <c r="T162" s="125"/>
      <c r="U162" s="125"/>
      <c r="V162" s="125"/>
      <c r="W162" s="125"/>
      <c r="X162" s="125"/>
      <c r="Y162" s="125"/>
      <c r="Z162" s="125"/>
      <c r="AA162" s="125"/>
      <c r="AB162" s="125"/>
      <c r="AC162" s="125"/>
      <c r="AD162" s="125"/>
      <c r="AE162" s="125"/>
      <c r="AF162" s="125"/>
      <c r="AG162" s="125"/>
      <c r="AH162" s="125"/>
      <c r="AI162" s="125"/>
      <c r="AJ162" s="125"/>
      <c r="AK162" s="125"/>
      <c r="AL162" s="125"/>
      <c r="AM162" s="125"/>
      <c r="AN162" s="125"/>
      <c r="AO162" s="125"/>
      <c r="AP162" s="125"/>
      <c r="AQ162" s="125"/>
      <c r="AR162" s="125"/>
      <c r="AS162" s="125"/>
      <c r="AT162" s="125"/>
      <c r="AU162" s="125"/>
      <c r="AV162" s="125"/>
      <c r="AW162" s="125"/>
      <c r="AX162" s="125"/>
      <c r="AY162" s="125"/>
      <c r="AZ162" s="125"/>
      <c r="BA162" s="125"/>
      <c r="BB162" s="125"/>
      <c r="BC162" s="125"/>
      <c r="BD162" s="125"/>
      <c r="BE162" s="125"/>
      <c r="BF162" s="125"/>
      <c r="BG162" s="125"/>
      <c r="BH162" s="125"/>
      <c r="BI162" s="125"/>
      <c r="BJ162" s="125"/>
      <c r="BK162" s="125"/>
      <c r="BL162" s="125"/>
      <c r="BM162" s="125"/>
      <c r="BN162" s="125"/>
      <c r="BO162" s="125"/>
      <c r="BP162" s="125"/>
      <c r="BQ162" s="125"/>
      <c r="BR162" s="125"/>
      <c r="BS162" s="125"/>
      <c r="BT162" s="125"/>
      <c r="BU162" s="125"/>
      <c r="BV162" s="125"/>
      <c r="BW162" s="125"/>
      <c r="BX162" s="125"/>
      <c r="BY162" s="125"/>
      <c r="BZ162" s="125"/>
      <c r="CA162" s="125"/>
      <c r="CB162" s="125"/>
      <c r="CC162" s="125"/>
      <c r="CD162" s="125"/>
      <c r="CE162" s="125"/>
      <c r="CF162" s="125"/>
      <c r="CG162" s="125"/>
      <c r="CH162" s="125"/>
      <c r="CI162" s="125"/>
      <c r="CJ162" s="125"/>
      <c r="CK162" s="125"/>
      <c r="CL162" s="125"/>
      <c r="CM162" s="125"/>
      <c r="CN162" s="125"/>
      <c r="CO162" s="125"/>
      <c r="CP162" s="125"/>
      <c r="CQ162" s="125"/>
      <c r="CR162" s="125"/>
      <c r="CS162" s="125"/>
      <c r="CT162" s="125"/>
      <c r="CU162" s="125"/>
      <c r="CV162" s="125"/>
      <c r="CW162" s="125"/>
      <c r="CX162" s="125"/>
      <c r="CY162" s="125"/>
      <c r="CZ162" s="125"/>
      <c r="DA162" s="125"/>
      <c r="DB162" s="125"/>
      <c r="DC162" s="125"/>
      <c r="DD162" s="125"/>
      <c r="DE162" s="125"/>
      <c r="DF162" s="125"/>
      <c r="DG162" s="125"/>
      <c r="DH162" s="125"/>
      <c r="DI162" s="125"/>
      <c r="DJ162" s="125"/>
      <c r="DK162" s="125"/>
      <c r="DL162" s="125"/>
      <c r="DM162" s="125"/>
      <c r="DN162" s="125"/>
      <c r="DO162" s="125"/>
      <c r="DP162" s="125"/>
      <c r="DQ162" s="125"/>
      <c r="DR162" s="125"/>
      <c r="DS162" s="125"/>
      <c r="DT162" s="125"/>
      <c r="DU162" s="125"/>
      <c r="DV162" s="125"/>
      <c r="DW162" s="125"/>
      <c r="DX162" s="125"/>
      <c r="DY162" s="125"/>
      <c r="DZ162" s="125"/>
      <c r="EA162" s="125"/>
      <c r="EB162" s="125"/>
      <c r="EC162" s="125"/>
      <c r="ED162" s="125"/>
      <c r="EE162" s="125"/>
      <c r="EF162" s="125"/>
      <c r="EG162" s="125"/>
      <c r="EH162" s="125"/>
      <c r="EI162" s="125"/>
      <c r="EJ162" s="125"/>
      <c r="EK162" s="125"/>
      <c r="EL162" s="125"/>
      <c r="EM162" s="125"/>
      <c r="EN162" s="125"/>
      <c r="EO162" s="125"/>
      <c r="EP162" s="125"/>
      <c r="EQ162" s="125"/>
      <c r="ER162" s="125"/>
      <c r="ES162" s="125"/>
      <c r="ET162" s="125"/>
      <c r="EU162" s="125"/>
      <c r="EV162" s="125"/>
      <c r="EW162" s="125"/>
      <c r="EX162" s="125"/>
      <c r="EY162" s="125"/>
      <c r="EZ162" s="125"/>
      <c r="FA162" s="125"/>
      <c r="FB162" s="125"/>
      <c r="FC162" s="125"/>
      <c r="FD162" s="125"/>
      <c r="FE162" s="125"/>
      <c r="FF162" s="125"/>
      <c r="FG162" s="125"/>
      <c r="FH162" s="125"/>
      <c r="FI162" s="125"/>
      <c r="FJ162" s="125"/>
      <c r="FK162" s="125"/>
      <c r="FL162" s="125"/>
      <c r="FM162" s="125"/>
      <c r="FN162" s="125"/>
      <c r="FO162" s="125"/>
      <c r="FP162" s="125"/>
      <c r="FQ162" s="125"/>
      <c r="FR162" s="125"/>
      <c r="FS162" s="125"/>
      <c r="FT162" s="125"/>
      <c r="FU162" s="125"/>
      <c r="FV162" s="125"/>
      <c r="FW162" s="125"/>
      <c r="FX162" s="125"/>
      <c r="FY162" s="125"/>
      <c r="FZ162" s="125"/>
      <c r="GA162" s="125"/>
      <c r="GB162" s="125"/>
      <c r="GC162" s="125"/>
      <c r="GD162" s="125"/>
      <c r="GE162" s="125"/>
      <c r="GF162" s="125"/>
    </row>
    <row r="163" spans="1:188" s="129" customFormat="1" ht="15.5" x14ac:dyDescent="0.35">
      <c r="A163" s="137"/>
      <c r="B163" s="138" t="s">
        <v>21</v>
      </c>
      <c r="C163" s="139"/>
      <c r="D163" s="140">
        <v>0.33</v>
      </c>
      <c r="E163" s="141">
        <v>0.33</v>
      </c>
      <c r="F163" s="140"/>
      <c r="G163" s="141"/>
      <c r="H163" s="140"/>
      <c r="I163" s="142"/>
      <c r="J163" s="202"/>
      <c r="K163" s="258"/>
      <c r="L163" s="155"/>
      <c r="M163" s="155"/>
      <c r="N163" s="155"/>
      <c r="O163" s="126"/>
      <c r="P163" s="126"/>
      <c r="Q163" s="126"/>
      <c r="R163" s="125"/>
      <c r="S163" s="125"/>
      <c r="T163" s="125"/>
      <c r="U163" s="125"/>
      <c r="V163" s="125"/>
      <c r="W163" s="125"/>
      <c r="X163" s="125"/>
      <c r="Y163" s="125"/>
      <c r="Z163" s="125"/>
      <c r="AA163" s="125"/>
      <c r="AB163" s="125"/>
      <c r="AC163" s="125"/>
      <c r="AD163" s="125"/>
      <c r="AE163" s="125"/>
      <c r="AF163" s="125"/>
      <c r="AG163" s="125"/>
      <c r="AH163" s="125"/>
      <c r="AI163" s="125"/>
      <c r="AJ163" s="125"/>
      <c r="AK163" s="125"/>
      <c r="AL163" s="125"/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  <c r="BK163" s="125"/>
      <c r="BL163" s="125"/>
      <c r="BM163" s="125"/>
      <c r="BN163" s="125"/>
      <c r="BO163" s="125"/>
      <c r="BP163" s="125"/>
      <c r="BQ163" s="125"/>
      <c r="BR163" s="125"/>
      <c r="BS163" s="125"/>
      <c r="BT163" s="125"/>
      <c r="BU163" s="125"/>
      <c r="BV163" s="125"/>
      <c r="BW163" s="125"/>
      <c r="BX163" s="125"/>
      <c r="BY163" s="125"/>
      <c r="BZ163" s="125"/>
      <c r="CA163" s="125"/>
      <c r="CB163" s="125"/>
      <c r="CC163" s="125"/>
      <c r="CD163" s="125"/>
      <c r="CE163" s="125"/>
      <c r="CF163" s="125"/>
      <c r="CG163" s="125"/>
      <c r="CH163" s="125"/>
      <c r="CI163" s="125"/>
      <c r="CJ163" s="125"/>
      <c r="CK163" s="125"/>
      <c r="CL163" s="125"/>
      <c r="CM163" s="125"/>
      <c r="CN163" s="125"/>
      <c r="CO163" s="125"/>
      <c r="CP163" s="125"/>
      <c r="CQ163" s="125"/>
      <c r="CR163" s="125"/>
      <c r="CS163" s="125"/>
      <c r="CT163" s="125"/>
      <c r="CU163" s="125"/>
      <c r="CV163" s="125"/>
      <c r="CW163" s="125"/>
      <c r="CX163" s="125"/>
      <c r="CY163" s="125"/>
      <c r="CZ163" s="125"/>
      <c r="DA163" s="125"/>
      <c r="DB163" s="125"/>
      <c r="DC163" s="125"/>
      <c r="DD163" s="125"/>
      <c r="DE163" s="125"/>
      <c r="DF163" s="125"/>
      <c r="DG163" s="125"/>
      <c r="DH163" s="125"/>
      <c r="DI163" s="125"/>
      <c r="DJ163" s="125"/>
      <c r="DK163" s="125"/>
      <c r="DL163" s="125"/>
      <c r="DM163" s="125"/>
      <c r="DN163" s="125"/>
      <c r="DO163" s="125"/>
      <c r="DP163" s="125"/>
      <c r="DQ163" s="125"/>
      <c r="DR163" s="125"/>
      <c r="DS163" s="125"/>
      <c r="DT163" s="125"/>
      <c r="DU163" s="125"/>
      <c r="DV163" s="125"/>
      <c r="DW163" s="125"/>
      <c r="DX163" s="125"/>
      <c r="DY163" s="125"/>
      <c r="DZ163" s="125"/>
      <c r="EA163" s="125"/>
      <c r="EB163" s="125"/>
      <c r="EC163" s="125"/>
      <c r="ED163" s="125"/>
      <c r="EE163" s="125"/>
      <c r="EF163" s="125"/>
      <c r="EG163" s="125"/>
      <c r="EH163" s="125"/>
      <c r="EI163" s="125"/>
      <c r="EJ163" s="125"/>
      <c r="EK163" s="125"/>
      <c r="EL163" s="125"/>
      <c r="EM163" s="125"/>
      <c r="EN163" s="125"/>
      <c r="EO163" s="125"/>
      <c r="EP163" s="125"/>
      <c r="EQ163" s="125"/>
      <c r="ER163" s="125"/>
      <c r="ES163" s="125"/>
      <c r="ET163" s="125"/>
      <c r="EU163" s="125"/>
      <c r="EV163" s="125"/>
      <c r="EW163" s="125"/>
      <c r="EX163" s="125"/>
      <c r="EY163" s="125"/>
      <c r="EZ163" s="125"/>
      <c r="FA163" s="125"/>
      <c r="FB163" s="125"/>
      <c r="FC163" s="125"/>
      <c r="FD163" s="125"/>
      <c r="FE163" s="125"/>
      <c r="FF163" s="125"/>
      <c r="FG163" s="125"/>
      <c r="FH163" s="125"/>
      <c r="FI163" s="125"/>
      <c r="FJ163" s="125"/>
      <c r="FK163" s="125"/>
      <c r="FL163" s="125"/>
      <c r="FM163" s="125"/>
      <c r="FN163" s="125"/>
      <c r="FO163" s="125"/>
      <c r="FP163" s="125"/>
      <c r="FQ163" s="125"/>
      <c r="FR163" s="125"/>
      <c r="FS163" s="125"/>
      <c r="FT163" s="125"/>
      <c r="FU163" s="125"/>
      <c r="FV163" s="125"/>
      <c r="FW163" s="125"/>
      <c r="FX163" s="125"/>
      <c r="FY163" s="125"/>
      <c r="FZ163" s="125"/>
      <c r="GA163" s="125"/>
      <c r="GB163" s="125"/>
      <c r="GC163" s="125"/>
      <c r="GD163" s="125"/>
      <c r="GE163" s="125"/>
      <c r="GF163" s="125"/>
    </row>
    <row r="164" spans="1:188" s="129" customFormat="1" ht="15.5" x14ac:dyDescent="0.35">
      <c r="A164" s="137"/>
      <c r="B164" s="138" t="s">
        <v>44</v>
      </c>
      <c r="C164" s="139"/>
      <c r="D164" s="140">
        <v>3.75</v>
      </c>
      <c r="E164" s="141">
        <v>3.75</v>
      </c>
      <c r="F164" s="140"/>
      <c r="G164" s="141"/>
      <c r="H164" s="140"/>
      <c r="I164" s="142"/>
      <c r="J164" s="202"/>
      <c r="K164" s="258"/>
      <c r="L164" s="155"/>
      <c r="M164" s="155"/>
      <c r="N164" s="155"/>
      <c r="O164" s="126"/>
      <c r="P164" s="126"/>
      <c r="Q164" s="126"/>
      <c r="R164" s="125"/>
      <c r="S164" s="125"/>
      <c r="T164" s="125"/>
      <c r="U164" s="125"/>
      <c r="V164" s="125"/>
      <c r="W164" s="125"/>
      <c r="X164" s="125"/>
      <c r="Y164" s="125"/>
      <c r="Z164" s="125"/>
      <c r="AA164" s="125"/>
      <c r="AB164" s="125"/>
      <c r="AC164" s="125"/>
      <c r="AD164" s="125"/>
      <c r="AE164" s="125"/>
      <c r="AF164" s="125"/>
      <c r="AG164" s="125"/>
      <c r="AH164" s="125"/>
      <c r="AI164" s="125"/>
      <c r="AJ164" s="125"/>
      <c r="AK164" s="125"/>
      <c r="AL164" s="125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  <c r="BK164" s="125"/>
      <c r="BL164" s="125"/>
      <c r="BM164" s="125"/>
      <c r="BN164" s="125"/>
      <c r="BO164" s="125"/>
      <c r="BP164" s="125"/>
      <c r="BQ164" s="125"/>
      <c r="BR164" s="125"/>
      <c r="BS164" s="125"/>
      <c r="BT164" s="125"/>
      <c r="BU164" s="125"/>
      <c r="BV164" s="125"/>
      <c r="BW164" s="125"/>
      <c r="BX164" s="125"/>
      <c r="BY164" s="125"/>
      <c r="BZ164" s="125"/>
      <c r="CA164" s="125"/>
      <c r="CB164" s="125"/>
      <c r="CC164" s="125"/>
      <c r="CD164" s="125"/>
      <c r="CE164" s="125"/>
      <c r="CF164" s="125"/>
      <c r="CG164" s="125"/>
      <c r="CH164" s="125"/>
      <c r="CI164" s="125"/>
      <c r="CJ164" s="125"/>
      <c r="CK164" s="125"/>
      <c r="CL164" s="125"/>
      <c r="CM164" s="125"/>
      <c r="CN164" s="125"/>
      <c r="CO164" s="125"/>
      <c r="CP164" s="125"/>
      <c r="CQ164" s="125"/>
      <c r="CR164" s="125"/>
      <c r="CS164" s="125"/>
      <c r="CT164" s="125"/>
      <c r="CU164" s="125"/>
      <c r="CV164" s="125"/>
      <c r="CW164" s="125"/>
      <c r="CX164" s="125"/>
      <c r="CY164" s="125"/>
      <c r="CZ164" s="125"/>
      <c r="DA164" s="125"/>
      <c r="DB164" s="125"/>
      <c r="DC164" s="125"/>
      <c r="DD164" s="125"/>
      <c r="DE164" s="125"/>
      <c r="DF164" s="125"/>
      <c r="DG164" s="125"/>
      <c r="DH164" s="125"/>
      <c r="DI164" s="125"/>
      <c r="DJ164" s="125"/>
      <c r="DK164" s="125"/>
      <c r="DL164" s="125"/>
      <c r="DM164" s="125"/>
      <c r="DN164" s="125"/>
      <c r="DO164" s="125"/>
      <c r="DP164" s="125"/>
      <c r="DQ164" s="125"/>
      <c r="DR164" s="125"/>
      <c r="DS164" s="125"/>
      <c r="DT164" s="125"/>
      <c r="DU164" s="125"/>
      <c r="DV164" s="125"/>
      <c r="DW164" s="125"/>
      <c r="DX164" s="125"/>
      <c r="DY164" s="125"/>
      <c r="DZ164" s="125"/>
      <c r="EA164" s="125"/>
      <c r="EB164" s="125"/>
      <c r="EC164" s="125"/>
      <c r="ED164" s="125"/>
      <c r="EE164" s="125"/>
      <c r="EF164" s="125"/>
      <c r="EG164" s="125"/>
      <c r="EH164" s="125"/>
      <c r="EI164" s="125"/>
      <c r="EJ164" s="125"/>
      <c r="EK164" s="125"/>
      <c r="EL164" s="125"/>
      <c r="EM164" s="125"/>
      <c r="EN164" s="125"/>
      <c r="EO164" s="125"/>
      <c r="EP164" s="125"/>
      <c r="EQ164" s="125"/>
      <c r="ER164" s="125"/>
      <c r="ES164" s="125"/>
      <c r="ET164" s="125"/>
      <c r="EU164" s="125"/>
      <c r="EV164" s="125"/>
      <c r="EW164" s="125"/>
      <c r="EX164" s="125"/>
      <c r="EY164" s="125"/>
      <c r="EZ164" s="125"/>
      <c r="FA164" s="125"/>
      <c r="FB164" s="125"/>
      <c r="FC164" s="125"/>
      <c r="FD164" s="125"/>
      <c r="FE164" s="125"/>
      <c r="FF164" s="125"/>
      <c r="FG164" s="125"/>
      <c r="FH164" s="125"/>
      <c r="FI164" s="125"/>
      <c r="FJ164" s="125"/>
      <c r="FK164" s="125"/>
      <c r="FL164" s="125"/>
      <c r="FM164" s="125"/>
      <c r="FN164" s="125"/>
      <c r="FO164" s="125"/>
      <c r="FP164" s="125"/>
      <c r="FQ164" s="125"/>
      <c r="FR164" s="125"/>
      <c r="FS164" s="125"/>
      <c r="FT164" s="125"/>
      <c r="FU164" s="125"/>
      <c r="FV164" s="125"/>
      <c r="FW164" s="125"/>
      <c r="FX164" s="125"/>
      <c r="FY164" s="125"/>
      <c r="FZ164" s="125"/>
      <c r="GA164" s="125"/>
      <c r="GB164" s="125"/>
      <c r="GC164" s="125"/>
      <c r="GD164" s="125"/>
      <c r="GE164" s="125"/>
      <c r="GF164" s="125"/>
    </row>
    <row r="165" spans="1:188" s="129" customFormat="1" ht="15.5" x14ac:dyDescent="0.35">
      <c r="A165" s="137"/>
      <c r="B165" s="138" t="s">
        <v>38</v>
      </c>
      <c r="C165" s="139"/>
      <c r="D165" s="140">
        <v>1.25</v>
      </c>
      <c r="E165" s="141">
        <v>1.25</v>
      </c>
      <c r="F165" s="140"/>
      <c r="G165" s="141"/>
      <c r="H165" s="140"/>
      <c r="I165" s="142"/>
      <c r="J165" s="202"/>
      <c r="K165" s="258"/>
      <c r="L165" s="155"/>
      <c r="M165" s="155"/>
      <c r="N165" s="155"/>
      <c r="O165" s="126"/>
      <c r="P165" s="126"/>
      <c r="Q165" s="126"/>
      <c r="R165" s="125"/>
      <c r="S165" s="125"/>
      <c r="T165" s="125"/>
      <c r="U165" s="125"/>
      <c r="V165" s="125"/>
      <c r="W165" s="125"/>
      <c r="X165" s="125"/>
      <c r="Y165" s="125"/>
      <c r="Z165" s="125"/>
      <c r="AA165" s="125"/>
      <c r="AB165" s="125"/>
      <c r="AC165" s="125"/>
      <c r="AD165" s="125"/>
      <c r="AE165" s="125"/>
      <c r="AF165" s="125"/>
      <c r="AG165" s="125"/>
      <c r="AH165" s="125"/>
      <c r="AI165" s="125"/>
      <c r="AJ165" s="125"/>
      <c r="AK165" s="125"/>
      <c r="AL165" s="12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  <c r="BK165" s="125"/>
      <c r="BL165" s="125"/>
      <c r="BM165" s="125"/>
      <c r="BN165" s="125"/>
      <c r="BO165" s="125"/>
      <c r="BP165" s="125"/>
      <c r="BQ165" s="125"/>
      <c r="BR165" s="125"/>
      <c r="BS165" s="125"/>
      <c r="BT165" s="125"/>
      <c r="BU165" s="125"/>
      <c r="BV165" s="125"/>
      <c r="BW165" s="125"/>
      <c r="BX165" s="125"/>
      <c r="BY165" s="125"/>
      <c r="BZ165" s="125"/>
      <c r="CA165" s="125"/>
      <c r="CB165" s="125"/>
      <c r="CC165" s="125"/>
      <c r="CD165" s="125"/>
      <c r="CE165" s="125"/>
      <c r="CF165" s="125"/>
      <c r="CG165" s="125"/>
      <c r="CH165" s="125"/>
      <c r="CI165" s="125"/>
      <c r="CJ165" s="125"/>
      <c r="CK165" s="125"/>
      <c r="CL165" s="125"/>
      <c r="CM165" s="125"/>
      <c r="CN165" s="125"/>
      <c r="CO165" s="125"/>
      <c r="CP165" s="125"/>
      <c r="CQ165" s="125"/>
      <c r="CR165" s="125"/>
      <c r="CS165" s="125"/>
      <c r="CT165" s="125"/>
      <c r="CU165" s="125"/>
      <c r="CV165" s="125"/>
      <c r="CW165" s="125"/>
      <c r="CX165" s="125"/>
      <c r="CY165" s="125"/>
      <c r="CZ165" s="125"/>
      <c r="DA165" s="125"/>
      <c r="DB165" s="125"/>
      <c r="DC165" s="125"/>
      <c r="DD165" s="125"/>
      <c r="DE165" s="125"/>
      <c r="DF165" s="125"/>
      <c r="DG165" s="125"/>
      <c r="DH165" s="125"/>
      <c r="DI165" s="125"/>
      <c r="DJ165" s="125"/>
      <c r="DK165" s="125"/>
      <c r="DL165" s="125"/>
      <c r="DM165" s="125"/>
      <c r="DN165" s="125"/>
      <c r="DO165" s="125"/>
      <c r="DP165" s="125"/>
      <c r="DQ165" s="125"/>
      <c r="DR165" s="125"/>
      <c r="DS165" s="125"/>
      <c r="DT165" s="125"/>
      <c r="DU165" s="125"/>
      <c r="DV165" s="125"/>
      <c r="DW165" s="125"/>
      <c r="DX165" s="125"/>
      <c r="DY165" s="125"/>
      <c r="DZ165" s="125"/>
      <c r="EA165" s="125"/>
      <c r="EB165" s="125"/>
      <c r="EC165" s="125"/>
      <c r="ED165" s="125"/>
      <c r="EE165" s="125"/>
      <c r="EF165" s="125"/>
      <c r="EG165" s="125"/>
      <c r="EH165" s="125"/>
      <c r="EI165" s="125"/>
      <c r="EJ165" s="125"/>
      <c r="EK165" s="125"/>
      <c r="EL165" s="125"/>
      <c r="EM165" s="125"/>
      <c r="EN165" s="125"/>
      <c r="EO165" s="125"/>
      <c r="EP165" s="125"/>
      <c r="EQ165" s="125"/>
      <c r="ER165" s="125"/>
      <c r="ES165" s="125"/>
      <c r="ET165" s="125"/>
      <c r="EU165" s="125"/>
      <c r="EV165" s="125"/>
      <c r="EW165" s="125"/>
      <c r="EX165" s="125"/>
      <c r="EY165" s="125"/>
      <c r="EZ165" s="125"/>
      <c r="FA165" s="125"/>
      <c r="FB165" s="125"/>
      <c r="FC165" s="125"/>
      <c r="FD165" s="125"/>
      <c r="FE165" s="125"/>
      <c r="FF165" s="125"/>
      <c r="FG165" s="125"/>
      <c r="FH165" s="125"/>
      <c r="FI165" s="125"/>
      <c r="FJ165" s="125"/>
      <c r="FK165" s="125"/>
      <c r="FL165" s="125"/>
      <c r="FM165" s="125"/>
      <c r="FN165" s="125"/>
      <c r="FO165" s="125"/>
      <c r="FP165" s="125"/>
      <c r="FQ165" s="125"/>
      <c r="FR165" s="125"/>
      <c r="FS165" s="125"/>
      <c r="FT165" s="125"/>
      <c r="FU165" s="125"/>
      <c r="FV165" s="125"/>
      <c r="FW165" s="125"/>
      <c r="FX165" s="125"/>
      <c r="FY165" s="125"/>
      <c r="FZ165" s="125"/>
      <c r="GA165" s="125"/>
      <c r="GB165" s="125"/>
      <c r="GC165" s="125"/>
      <c r="GD165" s="125"/>
      <c r="GE165" s="125"/>
      <c r="GF165" s="125"/>
    </row>
    <row r="166" spans="1:188" s="129" customFormat="1" ht="15.5" x14ac:dyDescent="0.35">
      <c r="A166" s="137"/>
      <c r="B166" s="138" t="s">
        <v>20</v>
      </c>
      <c r="C166" s="139"/>
      <c r="D166" s="140">
        <v>0.14000000000000001</v>
      </c>
      <c r="E166" s="141">
        <v>0.14000000000000001</v>
      </c>
      <c r="F166" s="140"/>
      <c r="G166" s="141"/>
      <c r="H166" s="140"/>
      <c r="I166" s="142"/>
      <c r="J166" s="202"/>
      <c r="K166" s="258"/>
      <c r="L166" s="155"/>
      <c r="M166" s="155"/>
      <c r="N166" s="155"/>
      <c r="O166" s="126"/>
      <c r="P166" s="126"/>
      <c r="Q166" s="126"/>
      <c r="R166" s="125"/>
      <c r="S166" s="125"/>
      <c r="T166" s="125"/>
      <c r="U166" s="125"/>
      <c r="V166" s="125"/>
      <c r="W166" s="125"/>
      <c r="X166" s="125"/>
      <c r="Y166" s="125"/>
      <c r="Z166" s="125"/>
      <c r="AA166" s="125"/>
      <c r="AB166" s="125"/>
      <c r="AC166" s="125"/>
      <c r="AD166" s="125"/>
      <c r="AE166" s="125"/>
      <c r="AF166" s="125"/>
      <c r="AG166" s="125"/>
      <c r="AH166" s="125"/>
      <c r="AI166" s="125"/>
      <c r="AJ166" s="125"/>
      <c r="AK166" s="125"/>
      <c r="AL166" s="125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  <c r="BK166" s="125"/>
      <c r="BL166" s="125"/>
      <c r="BM166" s="125"/>
      <c r="BN166" s="125"/>
      <c r="BO166" s="125"/>
      <c r="BP166" s="125"/>
      <c r="BQ166" s="125"/>
      <c r="BR166" s="125"/>
      <c r="BS166" s="125"/>
      <c r="BT166" s="125"/>
      <c r="BU166" s="125"/>
      <c r="BV166" s="125"/>
      <c r="BW166" s="125"/>
      <c r="BX166" s="125"/>
      <c r="BY166" s="125"/>
      <c r="BZ166" s="125"/>
      <c r="CA166" s="125"/>
      <c r="CB166" s="125"/>
      <c r="CC166" s="125"/>
      <c r="CD166" s="125"/>
      <c r="CE166" s="125"/>
      <c r="CF166" s="125"/>
      <c r="CG166" s="125"/>
      <c r="CH166" s="125"/>
      <c r="CI166" s="125"/>
      <c r="CJ166" s="125"/>
      <c r="CK166" s="125"/>
      <c r="CL166" s="125"/>
      <c r="CM166" s="125"/>
      <c r="CN166" s="125"/>
      <c r="CO166" s="125"/>
      <c r="CP166" s="125"/>
      <c r="CQ166" s="125"/>
      <c r="CR166" s="125"/>
      <c r="CS166" s="125"/>
      <c r="CT166" s="125"/>
      <c r="CU166" s="125"/>
      <c r="CV166" s="125"/>
      <c r="CW166" s="125"/>
      <c r="CX166" s="125"/>
      <c r="CY166" s="125"/>
      <c r="CZ166" s="125"/>
      <c r="DA166" s="125"/>
      <c r="DB166" s="125"/>
      <c r="DC166" s="125"/>
      <c r="DD166" s="125"/>
      <c r="DE166" s="125"/>
      <c r="DF166" s="125"/>
      <c r="DG166" s="125"/>
      <c r="DH166" s="125"/>
      <c r="DI166" s="125"/>
      <c r="DJ166" s="125"/>
      <c r="DK166" s="125"/>
      <c r="DL166" s="125"/>
      <c r="DM166" s="125"/>
      <c r="DN166" s="125"/>
      <c r="DO166" s="125"/>
      <c r="DP166" s="125"/>
      <c r="DQ166" s="125"/>
      <c r="DR166" s="125"/>
      <c r="DS166" s="125"/>
      <c r="DT166" s="125"/>
      <c r="DU166" s="125"/>
      <c r="DV166" s="125"/>
      <c r="DW166" s="125"/>
      <c r="DX166" s="125"/>
      <c r="DY166" s="125"/>
      <c r="DZ166" s="125"/>
      <c r="EA166" s="125"/>
      <c r="EB166" s="125"/>
      <c r="EC166" s="125"/>
      <c r="ED166" s="125"/>
      <c r="EE166" s="125"/>
      <c r="EF166" s="125"/>
      <c r="EG166" s="125"/>
      <c r="EH166" s="125"/>
      <c r="EI166" s="125"/>
      <c r="EJ166" s="125"/>
      <c r="EK166" s="125"/>
      <c r="EL166" s="125"/>
      <c r="EM166" s="125"/>
      <c r="EN166" s="125"/>
      <c r="EO166" s="125"/>
      <c r="EP166" s="125"/>
      <c r="EQ166" s="125"/>
      <c r="ER166" s="125"/>
      <c r="ES166" s="125"/>
      <c r="ET166" s="125"/>
      <c r="EU166" s="125"/>
      <c r="EV166" s="125"/>
      <c r="EW166" s="125"/>
      <c r="EX166" s="125"/>
      <c r="EY166" s="125"/>
      <c r="EZ166" s="125"/>
      <c r="FA166" s="125"/>
      <c r="FB166" s="125"/>
      <c r="FC166" s="125"/>
      <c r="FD166" s="125"/>
      <c r="FE166" s="125"/>
      <c r="FF166" s="125"/>
      <c r="FG166" s="125"/>
      <c r="FH166" s="125"/>
      <c r="FI166" s="125"/>
      <c r="FJ166" s="125"/>
      <c r="FK166" s="125"/>
      <c r="FL166" s="125"/>
      <c r="FM166" s="125"/>
      <c r="FN166" s="125"/>
      <c r="FO166" s="125"/>
      <c r="FP166" s="125"/>
      <c r="FQ166" s="125"/>
      <c r="FR166" s="125"/>
      <c r="FS166" s="125"/>
      <c r="FT166" s="125"/>
      <c r="FU166" s="125"/>
      <c r="FV166" s="125"/>
      <c r="FW166" s="125"/>
      <c r="FX166" s="125"/>
      <c r="FY166" s="125"/>
      <c r="FZ166" s="125"/>
      <c r="GA166" s="125"/>
      <c r="GB166" s="125"/>
      <c r="GC166" s="125"/>
      <c r="GD166" s="125"/>
      <c r="GE166" s="125"/>
      <c r="GF166" s="125"/>
    </row>
    <row r="167" spans="1:188" s="129" customFormat="1" ht="15.5" x14ac:dyDescent="0.35">
      <c r="A167" s="137"/>
      <c r="B167" s="138" t="s">
        <v>87</v>
      </c>
      <c r="C167" s="139"/>
      <c r="D167" s="140"/>
      <c r="E167" s="141">
        <v>60</v>
      </c>
      <c r="F167" s="140"/>
      <c r="G167" s="141"/>
      <c r="H167" s="140"/>
      <c r="I167" s="142"/>
      <c r="J167" s="202"/>
      <c r="K167" s="258"/>
      <c r="L167" s="155"/>
      <c r="M167" s="155"/>
      <c r="N167" s="155"/>
      <c r="O167" s="126"/>
      <c r="P167" s="126"/>
      <c r="Q167" s="126"/>
      <c r="R167" s="125"/>
      <c r="S167" s="125"/>
      <c r="T167" s="125"/>
      <c r="U167" s="125"/>
      <c r="V167" s="125"/>
      <c r="W167" s="125"/>
      <c r="X167" s="125"/>
      <c r="Y167" s="125"/>
      <c r="Z167" s="125"/>
      <c r="AA167" s="125"/>
      <c r="AB167" s="125"/>
      <c r="AC167" s="125"/>
      <c r="AD167" s="125"/>
      <c r="AE167" s="125"/>
      <c r="AF167" s="125"/>
      <c r="AG167" s="125"/>
      <c r="AH167" s="125"/>
      <c r="AI167" s="125"/>
      <c r="AJ167" s="125"/>
      <c r="AK167" s="125"/>
      <c r="AL167" s="125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  <c r="BK167" s="125"/>
      <c r="BL167" s="125"/>
      <c r="BM167" s="125"/>
      <c r="BN167" s="125"/>
      <c r="BO167" s="125"/>
      <c r="BP167" s="125"/>
      <c r="BQ167" s="125"/>
      <c r="BR167" s="125"/>
      <c r="BS167" s="125"/>
      <c r="BT167" s="125"/>
      <c r="BU167" s="125"/>
      <c r="BV167" s="125"/>
      <c r="BW167" s="125"/>
      <c r="BX167" s="125"/>
      <c r="BY167" s="125"/>
      <c r="BZ167" s="125"/>
      <c r="CA167" s="125"/>
      <c r="CB167" s="125"/>
      <c r="CC167" s="125"/>
      <c r="CD167" s="125"/>
      <c r="CE167" s="125"/>
      <c r="CF167" s="125"/>
      <c r="CG167" s="125"/>
      <c r="CH167" s="125"/>
      <c r="CI167" s="125"/>
      <c r="CJ167" s="125"/>
      <c r="CK167" s="125"/>
      <c r="CL167" s="125"/>
      <c r="CM167" s="125"/>
      <c r="CN167" s="125"/>
      <c r="CO167" s="125"/>
      <c r="CP167" s="125"/>
      <c r="CQ167" s="125"/>
      <c r="CR167" s="125"/>
      <c r="CS167" s="125"/>
      <c r="CT167" s="125"/>
      <c r="CU167" s="125"/>
      <c r="CV167" s="125"/>
      <c r="CW167" s="125"/>
      <c r="CX167" s="125"/>
      <c r="CY167" s="125"/>
      <c r="CZ167" s="125"/>
      <c r="DA167" s="125"/>
      <c r="DB167" s="125"/>
      <c r="DC167" s="125"/>
      <c r="DD167" s="125"/>
      <c r="DE167" s="125"/>
      <c r="DF167" s="125"/>
      <c r="DG167" s="125"/>
      <c r="DH167" s="125"/>
      <c r="DI167" s="125"/>
      <c r="DJ167" s="125"/>
      <c r="DK167" s="125"/>
      <c r="DL167" s="125"/>
      <c r="DM167" s="125"/>
      <c r="DN167" s="125"/>
      <c r="DO167" s="125"/>
      <c r="DP167" s="125"/>
      <c r="DQ167" s="125"/>
      <c r="DR167" s="125"/>
      <c r="DS167" s="125"/>
      <c r="DT167" s="125"/>
      <c r="DU167" s="125"/>
      <c r="DV167" s="125"/>
      <c r="DW167" s="125"/>
      <c r="DX167" s="125"/>
      <c r="DY167" s="125"/>
      <c r="DZ167" s="125"/>
      <c r="EA167" s="125"/>
      <c r="EB167" s="125"/>
      <c r="EC167" s="125"/>
      <c r="ED167" s="125"/>
      <c r="EE167" s="125"/>
      <c r="EF167" s="125"/>
      <c r="EG167" s="125"/>
      <c r="EH167" s="125"/>
      <c r="EI167" s="125"/>
      <c r="EJ167" s="125"/>
      <c r="EK167" s="125"/>
      <c r="EL167" s="125"/>
      <c r="EM167" s="125"/>
      <c r="EN167" s="125"/>
      <c r="EO167" s="125"/>
      <c r="EP167" s="125"/>
      <c r="EQ167" s="125"/>
      <c r="ER167" s="125"/>
      <c r="ES167" s="125"/>
      <c r="ET167" s="125"/>
      <c r="EU167" s="125"/>
      <c r="EV167" s="125"/>
      <c r="EW167" s="125"/>
      <c r="EX167" s="125"/>
      <c r="EY167" s="125"/>
      <c r="EZ167" s="125"/>
      <c r="FA167" s="125"/>
      <c r="FB167" s="125"/>
      <c r="FC167" s="125"/>
      <c r="FD167" s="125"/>
      <c r="FE167" s="125"/>
      <c r="FF167" s="125"/>
      <c r="FG167" s="125"/>
      <c r="FH167" s="125"/>
      <c r="FI167" s="125"/>
      <c r="FJ167" s="125"/>
      <c r="FK167" s="125"/>
      <c r="FL167" s="125"/>
      <c r="FM167" s="125"/>
      <c r="FN167" s="125"/>
      <c r="FO167" s="125"/>
      <c r="FP167" s="125"/>
      <c r="FQ167" s="125"/>
      <c r="FR167" s="125"/>
      <c r="FS167" s="125"/>
      <c r="FT167" s="125"/>
      <c r="FU167" s="125"/>
      <c r="FV167" s="125"/>
      <c r="FW167" s="125"/>
      <c r="FX167" s="125"/>
      <c r="FY167" s="125"/>
      <c r="FZ167" s="125"/>
      <c r="GA167" s="125"/>
      <c r="GB167" s="125"/>
      <c r="GC167" s="125"/>
      <c r="GD167" s="125"/>
      <c r="GE167" s="125"/>
      <c r="GF167" s="125"/>
    </row>
    <row r="168" spans="1:188" s="69" customFormat="1" ht="27" customHeight="1" x14ac:dyDescent="0.35">
      <c r="A168" s="137" t="s">
        <v>96</v>
      </c>
      <c r="B168" s="138"/>
      <c r="C168" s="139">
        <v>110</v>
      </c>
      <c r="D168" s="140"/>
      <c r="E168" s="141"/>
      <c r="F168" s="140">
        <v>2.2000000000000002</v>
      </c>
      <c r="G168" s="141">
        <v>3.3</v>
      </c>
      <c r="H168" s="140">
        <v>15.4</v>
      </c>
      <c r="I168" s="142">
        <v>100.1</v>
      </c>
      <c r="J168" s="141">
        <v>7.64</v>
      </c>
      <c r="K168" s="143" t="s">
        <v>238</v>
      </c>
      <c r="L168" s="155"/>
      <c r="M168" s="155"/>
      <c r="N168" s="155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8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8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8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8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8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84"/>
      <c r="DH168" s="84"/>
      <c r="DI168" s="84"/>
      <c r="DJ168" s="84"/>
      <c r="DK168" s="84"/>
      <c r="DL168" s="84"/>
      <c r="DM168" s="84"/>
      <c r="DN168" s="84"/>
      <c r="DO168" s="84"/>
      <c r="DP168" s="84"/>
      <c r="DQ168" s="84"/>
      <c r="DR168" s="84"/>
      <c r="DS168" s="84"/>
      <c r="DT168" s="84"/>
      <c r="DU168" s="84"/>
      <c r="DV168" s="84"/>
      <c r="DW168" s="84"/>
      <c r="DX168" s="84"/>
      <c r="DY168" s="84"/>
      <c r="DZ168" s="84"/>
      <c r="EA168" s="84"/>
      <c r="EB168" s="84"/>
      <c r="EC168" s="84"/>
      <c r="ED168" s="84"/>
      <c r="EE168" s="84"/>
      <c r="EF168" s="84"/>
      <c r="EG168" s="84"/>
      <c r="EH168" s="84"/>
      <c r="EI168" s="84"/>
      <c r="EJ168" s="84"/>
      <c r="EK168" s="84"/>
      <c r="EL168" s="84"/>
      <c r="EM168" s="84"/>
      <c r="EN168" s="84"/>
      <c r="EO168" s="84"/>
      <c r="EP168" s="84"/>
      <c r="EQ168" s="84"/>
      <c r="ER168" s="84"/>
      <c r="ES168" s="84"/>
      <c r="ET168" s="84"/>
      <c r="EU168" s="84"/>
      <c r="EV168" s="84"/>
      <c r="EW168" s="84"/>
      <c r="EX168" s="84"/>
      <c r="EY168" s="84"/>
      <c r="EZ168" s="84"/>
      <c r="FA168" s="84"/>
      <c r="FB168" s="84"/>
      <c r="FC168" s="84"/>
      <c r="FD168" s="84"/>
      <c r="FE168" s="84"/>
      <c r="FF168" s="84"/>
      <c r="FG168" s="84"/>
      <c r="FH168" s="84"/>
      <c r="FI168" s="84"/>
      <c r="FJ168" s="84"/>
      <c r="FK168" s="84"/>
      <c r="FL168" s="84"/>
      <c r="FM168" s="84"/>
      <c r="FN168" s="84"/>
      <c r="FO168" s="84"/>
      <c r="FP168" s="84"/>
      <c r="FQ168" s="84"/>
      <c r="FR168" s="84"/>
      <c r="FS168" s="84"/>
      <c r="FT168" s="84"/>
      <c r="FU168" s="84"/>
      <c r="FV168" s="84"/>
      <c r="FW168" s="84"/>
      <c r="FX168" s="84"/>
      <c r="FY168" s="84"/>
      <c r="FZ168" s="84"/>
      <c r="GA168" s="84"/>
      <c r="GB168" s="84"/>
      <c r="GC168" s="84"/>
      <c r="GD168" s="84"/>
      <c r="GE168" s="84"/>
      <c r="GF168" s="84"/>
    </row>
    <row r="169" spans="1:188" s="69" customFormat="1" ht="15" customHeight="1" x14ac:dyDescent="0.35">
      <c r="A169" s="137"/>
      <c r="B169" s="138" t="s">
        <v>34</v>
      </c>
      <c r="C169" s="139"/>
      <c r="D169" s="140">
        <v>135</v>
      </c>
      <c r="E169" s="141">
        <v>94.43</v>
      </c>
      <c r="F169" s="140"/>
      <c r="G169" s="141"/>
      <c r="H169" s="140"/>
      <c r="I169" s="142"/>
      <c r="J169" s="141"/>
      <c r="K169" s="143"/>
      <c r="L169" s="155"/>
      <c r="M169" s="155"/>
      <c r="N169" s="155"/>
      <c r="O169" s="84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8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8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8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8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8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84"/>
      <c r="DH169" s="84"/>
      <c r="DI169" s="84"/>
      <c r="DJ169" s="84"/>
      <c r="DK169" s="84"/>
      <c r="DL169" s="84"/>
      <c r="DM169" s="84"/>
      <c r="DN169" s="84"/>
      <c r="DO169" s="84"/>
      <c r="DP169" s="84"/>
      <c r="DQ169" s="84"/>
      <c r="DR169" s="84"/>
      <c r="DS169" s="84"/>
      <c r="DT169" s="84"/>
      <c r="DU169" s="84"/>
      <c r="DV169" s="84"/>
      <c r="DW169" s="84"/>
      <c r="DX169" s="84"/>
      <c r="DY169" s="84"/>
      <c r="DZ169" s="84"/>
      <c r="EA169" s="84"/>
      <c r="EB169" s="84"/>
      <c r="EC169" s="84"/>
      <c r="ED169" s="84"/>
      <c r="EE169" s="84"/>
      <c r="EF169" s="84"/>
      <c r="EG169" s="84"/>
      <c r="EH169" s="84"/>
      <c r="EI169" s="84"/>
      <c r="EJ169" s="84"/>
      <c r="EK169" s="84"/>
      <c r="EL169" s="84"/>
      <c r="EM169" s="84"/>
      <c r="EN169" s="84"/>
      <c r="EO169" s="84"/>
      <c r="EP169" s="84"/>
      <c r="EQ169" s="84"/>
      <c r="ER169" s="84"/>
      <c r="ES169" s="84"/>
      <c r="ET169" s="84"/>
      <c r="EU169" s="84"/>
      <c r="EV169" s="84"/>
      <c r="EW169" s="84"/>
      <c r="EX169" s="84"/>
      <c r="EY169" s="84"/>
      <c r="EZ169" s="84"/>
      <c r="FA169" s="84"/>
      <c r="FB169" s="84"/>
      <c r="FC169" s="84"/>
      <c r="FD169" s="84"/>
      <c r="FE169" s="84"/>
      <c r="FF169" s="84"/>
      <c r="FG169" s="84"/>
      <c r="FH169" s="84"/>
      <c r="FI169" s="84"/>
      <c r="FJ169" s="84"/>
      <c r="FK169" s="84"/>
      <c r="FL169" s="84"/>
      <c r="FM169" s="84"/>
      <c r="FN169" s="84"/>
      <c r="FO169" s="84"/>
      <c r="FP169" s="84"/>
      <c r="FQ169" s="84"/>
      <c r="FR169" s="84"/>
      <c r="FS169" s="84"/>
      <c r="FT169" s="84"/>
      <c r="FU169" s="84"/>
      <c r="FV169" s="84"/>
      <c r="FW169" s="84"/>
      <c r="FX169" s="84"/>
      <c r="FY169" s="84"/>
      <c r="FZ169" s="84"/>
      <c r="GA169" s="84"/>
      <c r="GB169" s="84"/>
      <c r="GC169" s="84"/>
      <c r="GD169" s="84"/>
      <c r="GE169" s="84"/>
      <c r="GF169" s="84"/>
    </row>
    <row r="170" spans="1:188" s="69" customFormat="1" ht="15" customHeight="1" x14ac:dyDescent="0.35">
      <c r="A170" s="137"/>
      <c r="B170" s="138" t="s">
        <v>18</v>
      </c>
      <c r="C170" s="139"/>
      <c r="D170" s="140">
        <v>17.38</v>
      </c>
      <c r="E170" s="141">
        <v>16.5</v>
      </c>
      <c r="F170" s="140"/>
      <c r="G170" s="141"/>
      <c r="H170" s="140"/>
      <c r="I170" s="142"/>
      <c r="J170" s="141"/>
      <c r="K170" s="143"/>
      <c r="L170" s="155"/>
      <c r="M170" s="155"/>
      <c r="N170" s="155"/>
      <c r="O170" s="84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8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8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8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8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8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84"/>
      <c r="DH170" s="84"/>
      <c r="DI170" s="84"/>
      <c r="DJ170" s="84"/>
      <c r="DK170" s="84"/>
      <c r="DL170" s="84"/>
      <c r="DM170" s="84"/>
      <c r="DN170" s="84"/>
      <c r="DO170" s="84"/>
      <c r="DP170" s="84"/>
      <c r="DQ170" s="84"/>
      <c r="DR170" s="84"/>
      <c r="DS170" s="84"/>
      <c r="DT170" s="84"/>
      <c r="DU170" s="84"/>
      <c r="DV170" s="84"/>
      <c r="DW170" s="84"/>
      <c r="DX170" s="84"/>
      <c r="DY170" s="84"/>
      <c r="DZ170" s="84"/>
      <c r="EA170" s="84"/>
      <c r="EB170" s="84"/>
      <c r="EC170" s="84"/>
      <c r="ED170" s="84"/>
      <c r="EE170" s="84"/>
      <c r="EF170" s="84"/>
      <c r="EG170" s="84"/>
      <c r="EH170" s="84"/>
      <c r="EI170" s="84"/>
      <c r="EJ170" s="84"/>
      <c r="EK170" s="84"/>
      <c r="EL170" s="84"/>
      <c r="EM170" s="84"/>
      <c r="EN170" s="84"/>
      <c r="EO170" s="84"/>
      <c r="EP170" s="84"/>
      <c r="EQ170" s="84"/>
      <c r="ER170" s="84"/>
      <c r="ES170" s="84"/>
      <c r="ET170" s="84"/>
      <c r="EU170" s="84"/>
      <c r="EV170" s="84"/>
      <c r="EW170" s="84"/>
      <c r="EX170" s="84"/>
      <c r="EY170" s="84"/>
      <c r="EZ170" s="84"/>
      <c r="FA170" s="84"/>
      <c r="FB170" s="84"/>
      <c r="FC170" s="84"/>
      <c r="FD170" s="84"/>
      <c r="FE170" s="84"/>
      <c r="FF170" s="84"/>
      <c r="FG170" s="84"/>
      <c r="FH170" s="84"/>
      <c r="FI170" s="84"/>
      <c r="FJ170" s="84"/>
      <c r="FK170" s="84"/>
      <c r="FL170" s="84"/>
      <c r="FM170" s="84"/>
      <c r="FN170" s="84"/>
      <c r="FO170" s="84"/>
      <c r="FP170" s="84"/>
      <c r="FQ170" s="84"/>
      <c r="FR170" s="84"/>
      <c r="FS170" s="84"/>
      <c r="FT170" s="84"/>
      <c r="FU170" s="84"/>
      <c r="FV170" s="84"/>
      <c r="FW170" s="84"/>
      <c r="FX170" s="84"/>
      <c r="FY170" s="84"/>
      <c r="FZ170" s="84"/>
      <c r="GA170" s="84"/>
      <c r="GB170" s="84"/>
      <c r="GC170" s="84"/>
      <c r="GD170" s="84"/>
      <c r="GE170" s="84"/>
      <c r="GF170" s="84"/>
    </row>
    <row r="171" spans="1:188" s="69" customFormat="1" ht="15" customHeight="1" x14ac:dyDescent="0.35">
      <c r="A171" s="137"/>
      <c r="B171" s="138" t="s">
        <v>22</v>
      </c>
      <c r="C171" s="139"/>
      <c r="D171" s="140">
        <v>3</v>
      </c>
      <c r="E171" s="141">
        <v>3</v>
      </c>
      <c r="F171" s="140"/>
      <c r="G171" s="141"/>
      <c r="H171" s="140"/>
      <c r="I171" s="142"/>
      <c r="J171" s="141"/>
      <c r="K171" s="143"/>
      <c r="L171" s="155"/>
      <c r="M171" s="155"/>
      <c r="N171" s="155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8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8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8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84"/>
      <c r="DH171" s="84"/>
      <c r="DI171" s="84"/>
      <c r="DJ171" s="84"/>
      <c r="DK171" s="84"/>
      <c r="DL171" s="84"/>
      <c r="DM171" s="84"/>
      <c r="DN171" s="84"/>
      <c r="DO171" s="84"/>
      <c r="DP171" s="84"/>
      <c r="DQ171" s="84"/>
      <c r="DR171" s="84"/>
      <c r="DS171" s="84"/>
      <c r="DT171" s="84"/>
      <c r="DU171" s="84"/>
      <c r="DV171" s="84"/>
      <c r="DW171" s="84"/>
      <c r="DX171" s="84"/>
      <c r="DY171" s="84"/>
      <c r="DZ171" s="84"/>
      <c r="EA171" s="84"/>
      <c r="EB171" s="84"/>
      <c r="EC171" s="84"/>
      <c r="ED171" s="84"/>
      <c r="EE171" s="84"/>
      <c r="EF171" s="84"/>
      <c r="EG171" s="84"/>
      <c r="EH171" s="84"/>
      <c r="EI171" s="84"/>
      <c r="EJ171" s="84"/>
      <c r="EK171" s="84"/>
      <c r="EL171" s="84"/>
      <c r="EM171" s="84"/>
      <c r="EN171" s="84"/>
      <c r="EO171" s="84"/>
      <c r="EP171" s="84"/>
      <c r="EQ171" s="84"/>
      <c r="ER171" s="84"/>
      <c r="ES171" s="84"/>
      <c r="ET171" s="84"/>
      <c r="EU171" s="84"/>
      <c r="EV171" s="84"/>
      <c r="EW171" s="84"/>
      <c r="EX171" s="84"/>
      <c r="EY171" s="84"/>
      <c r="EZ171" s="84"/>
      <c r="FA171" s="84"/>
      <c r="FB171" s="84"/>
      <c r="FC171" s="84"/>
      <c r="FD171" s="84"/>
      <c r="FE171" s="84"/>
      <c r="FF171" s="84"/>
      <c r="FG171" s="84"/>
      <c r="FH171" s="84"/>
      <c r="FI171" s="84"/>
      <c r="FJ171" s="84"/>
      <c r="FK171" s="84"/>
      <c r="FL171" s="84"/>
      <c r="FM171" s="84"/>
      <c r="FN171" s="84"/>
      <c r="FO171" s="84"/>
      <c r="FP171" s="84"/>
      <c r="FQ171" s="84"/>
      <c r="FR171" s="84"/>
      <c r="FS171" s="84"/>
      <c r="FT171" s="84"/>
      <c r="FU171" s="84"/>
      <c r="FV171" s="84"/>
      <c r="FW171" s="84"/>
      <c r="FX171" s="84"/>
      <c r="FY171" s="84"/>
      <c r="FZ171" s="84"/>
      <c r="GA171" s="84"/>
      <c r="GB171" s="84"/>
      <c r="GC171" s="84"/>
      <c r="GD171" s="84"/>
      <c r="GE171" s="84"/>
      <c r="GF171" s="84"/>
    </row>
    <row r="172" spans="1:188" s="69" customFormat="1" ht="15.75" customHeight="1" x14ac:dyDescent="0.35">
      <c r="A172" s="137"/>
      <c r="B172" s="138" t="s">
        <v>21</v>
      </c>
      <c r="C172" s="139"/>
      <c r="D172" s="140">
        <v>0.9</v>
      </c>
      <c r="E172" s="141">
        <v>0.9</v>
      </c>
      <c r="F172" s="140"/>
      <c r="G172" s="141"/>
      <c r="H172" s="140"/>
      <c r="I172" s="142"/>
      <c r="J172" s="141"/>
      <c r="K172" s="143"/>
      <c r="L172" s="155"/>
      <c r="M172" s="155"/>
      <c r="N172" s="155"/>
      <c r="O172" s="84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8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8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8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8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8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84"/>
      <c r="DH172" s="84"/>
      <c r="DI172" s="84"/>
      <c r="DJ172" s="84"/>
      <c r="DK172" s="84"/>
      <c r="DL172" s="84"/>
      <c r="DM172" s="84"/>
      <c r="DN172" s="84"/>
      <c r="DO172" s="84"/>
      <c r="DP172" s="84"/>
      <c r="DQ172" s="84"/>
      <c r="DR172" s="84"/>
      <c r="DS172" s="84"/>
      <c r="DT172" s="84"/>
      <c r="DU172" s="84"/>
      <c r="DV172" s="84"/>
      <c r="DW172" s="84"/>
      <c r="DX172" s="84"/>
      <c r="DY172" s="84"/>
      <c r="DZ172" s="84"/>
      <c r="EA172" s="84"/>
      <c r="EB172" s="84"/>
      <c r="EC172" s="84"/>
      <c r="ED172" s="84"/>
      <c r="EE172" s="84"/>
      <c r="EF172" s="84"/>
      <c r="EG172" s="84"/>
      <c r="EH172" s="84"/>
      <c r="EI172" s="84"/>
      <c r="EJ172" s="84"/>
      <c r="EK172" s="84"/>
      <c r="EL172" s="84"/>
      <c r="EM172" s="84"/>
      <c r="EN172" s="84"/>
      <c r="EO172" s="84"/>
      <c r="EP172" s="84"/>
      <c r="EQ172" s="84"/>
      <c r="ER172" s="84"/>
      <c r="ES172" s="84"/>
      <c r="ET172" s="84"/>
      <c r="EU172" s="84"/>
      <c r="EV172" s="84"/>
      <c r="EW172" s="84"/>
      <c r="EX172" s="84"/>
      <c r="EY172" s="84"/>
      <c r="EZ172" s="84"/>
      <c r="FA172" s="84"/>
      <c r="FB172" s="84"/>
      <c r="FC172" s="84"/>
      <c r="FD172" s="84"/>
      <c r="FE172" s="84"/>
      <c r="FF172" s="84"/>
      <c r="FG172" s="84"/>
      <c r="FH172" s="84"/>
      <c r="FI172" s="84"/>
      <c r="FJ172" s="84"/>
      <c r="FK172" s="84"/>
      <c r="FL172" s="84"/>
      <c r="FM172" s="84"/>
      <c r="FN172" s="84"/>
      <c r="FO172" s="84"/>
      <c r="FP172" s="84"/>
      <c r="FQ172" s="84"/>
      <c r="FR172" s="84"/>
      <c r="FS172" s="84"/>
      <c r="FT172" s="84"/>
      <c r="FU172" s="84"/>
      <c r="FV172" s="84"/>
      <c r="FW172" s="84"/>
      <c r="FX172" s="84"/>
      <c r="FY172" s="84"/>
      <c r="FZ172" s="84"/>
      <c r="GA172" s="84"/>
      <c r="GB172" s="84"/>
      <c r="GC172" s="84"/>
      <c r="GD172" s="84"/>
      <c r="GE172" s="84"/>
      <c r="GF172" s="84"/>
    </row>
    <row r="173" spans="1:188" s="64" customFormat="1" x14ac:dyDescent="0.35">
      <c r="A173" s="137" t="s">
        <v>404</v>
      </c>
      <c r="B173" s="138"/>
      <c r="C173" s="139">
        <v>150</v>
      </c>
      <c r="D173" s="140"/>
      <c r="E173" s="141"/>
      <c r="F173" s="142"/>
      <c r="G173" s="141"/>
      <c r="H173" s="140">
        <v>8.34</v>
      </c>
      <c r="I173" s="142">
        <v>33.340000000000003</v>
      </c>
      <c r="J173" s="141"/>
      <c r="K173" s="143" t="s">
        <v>411</v>
      </c>
      <c r="L173" s="155"/>
      <c r="M173" s="155"/>
      <c r="N173" s="155"/>
      <c r="O173" s="72"/>
      <c r="P173" s="72"/>
      <c r="Q173" s="72"/>
      <c r="R173" s="65"/>
      <c r="S173" s="65"/>
      <c r="T173" s="65"/>
      <c r="U173" s="65"/>
      <c r="V173" s="65"/>
      <c r="W173" s="65"/>
      <c r="X173" s="65"/>
      <c r="Y173" s="65"/>
      <c r="Z173" s="65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65"/>
      <c r="AM173" s="65"/>
      <c r="AN173" s="65"/>
      <c r="AO173" s="65"/>
      <c r="AP173" s="65"/>
      <c r="AQ173" s="65"/>
      <c r="AR173" s="65"/>
      <c r="AS173" s="65"/>
      <c r="AT173" s="65"/>
      <c r="AU173" s="65"/>
      <c r="AV173" s="65"/>
      <c r="AW173" s="65"/>
      <c r="AX173" s="65"/>
      <c r="AY173" s="65"/>
      <c r="AZ173" s="65"/>
      <c r="BA173" s="65"/>
      <c r="BB173" s="65"/>
      <c r="BC173" s="65"/>
      <c r="BD173" s="65"/>
      <c r="BE173" s="65"/>
      <c r="BF173" s="65"/>
      <c r="BG173" s="65"/>
      <c r="BH173" s="65"/>
      <c r="BI173" s="65"/>
      <c r="BJ173" s="65"/>
      <c r="BK173" s="65"/>
      <c r="BL173" s="65"/>
      <c r="BM173" s="65"/>
      <c r="BN173" s="65"/>
      <c r="BO173" s="65"/>
      <c r="BP173" s="65"/>
      <c r="BQ173" s="65"/>
      <c r="BR173" s="65"/>
      <c r="BS173" s="65"/>
      <c r="BT173" s="65"/>
      <c r="BU173" s="65"/>
      <c r="BV173" s="65"/>
      <c r="BW173" s="65"/>
      <c r="BX173" s="65"/>
      <c r="BY173" s="65"/>
      <c r="BZ173" s="65"/>
      <c r="CA173" s="65"/>
      <c r="CB173" s="65"/>
      <c r="CC173" s="65"/>
      <c r="CD173" s="65"/>
      <c r="CE173" s="65"/>
      <c r="CF173" s="65"/>
      <c r="CG173" s="65"/>
      <c r="CH173" s="65"/>
      <c r="CI173" s="65"/>
      <c r="CJ173" s="65"/>
      <c r="CK173" s="65"/>
      <c r="CL173" s="65"/>
      <c r="CM173" s="65"/>
      <c r="CN173" s="65"/>
      <c r="CO173" s="65"/>
      <c r="CP173" s="65"/>
      <c r="CQ173" s="65"/>
      <c r="CR173" s="65"/>
      <c r="CS173" s="65"/>
      <c r="CT173" s="65"/>
      <c r="CU173" s="65"/>
      <c r="CV173" s="65"/>
      <c r="CW173" s="65"/>
      <c r="CX173" s="65"/>
      <c r="CY173" s="65"/>
      <c r="CZ173" s="65"/>
      <c r="DA173" s="65"/>
      <c r="DB173" s="65"/>
      <c r="DC173" s="65"/>
      <c r="DD173" s="65"/>
      <c r="DE173" s="65"/>
      <c r="DF173" s="65"/>
      <c r="DG173" s="65"/>
      <c r="DH173" s="65"/>
      <c r="DI173" s="65"/>
      <c r="DJ173" s="65"/>
      <c r="DK173" s="65"/>
      <c r="DL173" s="65"/>
      <c r="DM173" s="65"/>
      <c r="DN173" s="65"/>
      <c r="DO173" s="65"/>
      <c r="DP173" s="65"/>
      <c r="DQ173" s="65"/>
      <c r="DR173" s="65"/>
      <c r="DS173" s="65"/>
      <c r="DT173" s="65"/>
      <c r="DU173" s="65"/>
      <c r="DV173" s="65"/>
      <c r="DW173" s="65"/>
      <c r="DX173" s="65"/>
      <c r="DY173" s="65"/>
      <c r="DZ173" s="65"/>
      <c r="EA173" s="65"/>
      <c r="EB173" s="65"/>
      <c r="EC173" s="65"/>
      <c r="ED173" s="65"/>
      <c r="EE173" s="65"/>
      <c r="EF173" s="65"/>
      <c r="EG173" s="65"/>
      <c r="EH173" s="65"/>
      <c r="EI173" s="65"/>
      <c r="EJ173" s="65"/>
      <c r="EK173" s="65"/>
      <c r="EL173" s="65"/>
      <c r="EM173" s="65"/>
      <c r="EN173" s="65"/>
      <c r="EO173" s="65"/>
      <c r="EP173" s="65"/>
      <c r="EQ173" s="65"/>
      <c r="ER173" s="65"/>
      <c r="ES173" s="65"/>
      <c r="ET173" s="65"/>
      <c r="EU173" s="65"/>
      <c r="EV173" s="65"/>
      <c r="EW173" s="65"/>
      <c r="EX173" s="65"/>
      <c r="EY173" s="65"/>
      <c r="EZ173" s="65"/>
      <c r="FA173" s="65"/>
      <c r="FB173" s="65"/>
      <c r="FC173" s="65"/>
      <c r="FD173" s="65"/>
      <c r="FE173" s="65"/>
      <c r="FF173" s="65"/>
      <c r="FG173" s="65"/>
      <c r="FH173" s="65"/>
      <c r="FI173" s="65"/>
      <c r="FJ173" s="65"/>
      <c r="FK173" s="65"/>
      <c r="FL173" s="65"/>
      <c r="FM173" s="65"/>
      <c r="FN173" s="65"/>
      <c r="FO173" s="65"/>
      <c r="FP173" s="65"/>
      <c r="FQ173" s="65"/>
      <c r="FR173" s="65"/>
      <c r="FS173" s="65"/>
      <c r="FT173" s="65"/>
      <c r="FU173" s="65"/>
      <c r="FV173" s="65"/>
      <c r="FW173" s="65"/>
      <c r="FX173" s="65"/>
      <c r="FY173" s="65"/>
      <c r="FZ173" s="65"/>
      <c r="GA173" s="65"/>
      <c r="GB173" s="65"/>
      <c r="GC173" s="65"/>
      <c r="GD173" s="65"/>
      <c r="GE173" s="65"/>
      <c r="GF173" s="65"/>
    </row>
    <row r="174" spans="1:188" s="64" customFormat="1" x14ac:dyDescent="0.35">
      <c r="A174" s="137"/>
      <c r="B174" s="138" t="s">
        <v>75</v>
      </c>
      <c r="C174" s="139"/>
      <c r="D174" s="140">
        <v>17.5</v>
      </c>
      <c r="E174" s="141">
        <v>17.5</v>
      </c>
      <c r="F174" s="142"/>
      <c r="G174" s="141"/>
      <c r="H174" s="140"/>
      <c r="I174" s="142"/>
      <c r="J174" s="141"/>
      <c r="K174" s="143"/>
      <c r="L174" s="155"/>
      <c r="M174" s="155"/>
      <c r="N174" s="155"/>
      <c r="O174" s="72"/>
      <c r="P174" s="72"/>
      <c r="Q174" s="72"/>
      <c r="R174" s="65"/>
      <c r="S174" s="65"/>
      <c r="T174" s="65"/>
      <c r="U174" s="65"/>
      <c r="V174" s="65"/>
      <c r="W174" s="65"/>
      <c r="X174" s="65"/>
      <c r="Y174" s="65"/>
      <c r="Z174" s="65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65"/>
      <c r="AM174" s="65"/>
      <c r="AN174" s="65"/>
      <c r="AO174" s="65"/>
      <c r="AP174" s="65"/>
      <c r="AQ174" s="65"/>
      <c r="AR174" s="65"/>
      <c r="AS174" s="65"/>
      <c r="AT174" s="65"/>
      <c r="AU174" s="65"/>
      <c r="AV174" s="65"/>
      <c r="AW174" s="65"/>
      <c r="AX174" s="65"/>
      <c r="AY174" s="65"/>
      <c r="AZ174" s="65"/>
      <c r="BA174" s="65"/>
      <c r="BB174" s="65"/>
      <c r="BC174" s="65"/>
      <c r="BD174" s="65"/>
      <c r="BE174" s="65"/>
      <c r="BF174" s="65"/>
      <c r="BG174" s="65"/>
      <c r="BH174" s="65"/>
      <c r="BI174" s="65"/>
      <c r="BJ174" s="65"/>
      <c r="BK174" s="65"/>
      <c r="BL174" s="65"/>
      <c r="BM174" s="65"/>
      <c r="BN174" s="65"/>
      <c r="BO174" s="65"/>
      <c r="BP174" s="65"/>
      <c r="BQ174" s="65"/>
      <c r="BR174" s="65"/>
      <c r="BS174" s="65"/>
      <c r="BT174" s="65"/>
      <c r="BU174" s="65"/>
      <c r="BV174" s="65"/>
      <c r="BW174" s="65"/>
      <c r="BX174" s="65"/>
      <c r="BY174" s="65"/>
      <c r="BZ174" s="65"/>
      <c r="CA174" s="65"/>
      <c r="CB174" s="65"/>
      <c r="CC174" s="65"/>
      <c r="CD174" s="65"/>
      <c r="CE174" s="65"/>
      <c r="CF174" s="65"/>
      <c r="CG174" s="65"/>
      <c r="CH174" s="65"/>
      <c r="CI174" s="65"/>
      <c r="CJ174" s="65"/>
      <c r="CK174" s="65"/>
      <c r="CL174" s="65"/>
      <c r="CM174" s="65"/>
      <c r="CN174" s="65"/>
      <c r="CO174" s="65"/>
      <c r="CP174" s="65"/>
      <c r="CQ174" s="65"/>
      <c r="CR174" s="65"/>
      <c r="CS174" s="65"/>
      <c r="CT174" s="65"/>
      <c r="CU174" s="65"/>
      <c r="CV174" s="65"/>
      <c r="CW174" s="65"/>
      <c r="CX174" s="65"/>
      <c r="CY174" s="65"/>
      <c r="CZ174" s="65"/>
      <c r="DA174" s="65"/>
      <c r="DB174" s="65"/>
      <c r="DC174" s="65"/>
      <c r="DD174" s="65"/>
      <c r="DE174" s="65"/>
      <c r="DF174" s="65"/>
      <c r="DG174" s="65"/>
      <c r="DH174" s="65"/>
      <c r="DI174" s="65"/>
      <c r="DJ174" s="65"/>
      <c r="DK174" s="65"/>
      <c r="DL174" s="65"/>
      <c r="DM174" s="65"/>
      <c r="DN174" s="65"/>
      <c r="DO174" s="65"/>
      <c r="DP174" s="65"/>
      <c r="DQ174" s="65"/>
      <c r="DR174" s="65"/>
      <c r="DS174" s="65"/>
      <c r="DT174" s="65"/>
      <c r="DU174" s="65"/>
      <c r="DV174" s="65"/>
      <c r="DW174" s="65"/>
      <c r="DX174" s="65"/>
      <c r="DY174" s="65"/>
      <c r="DZ174" s="65"/>
      <c r="EA174" s="65"/>
      <c r="EB174" s="65"/>
      <c r="EC174" s="65"/>
      <c r="ED174" s="65"/>
      <c r="EE174" s="65"/>
      <c r="EF174" s="65"/>
      <c r="EG174" s="65"/>
      <c r="EH174" s="65"/>
      <c r="EI174" s="65"/>
      <c r="EJ174" s="65"/>
      <c r="EK174" s="65"/>
      <c r="EL174" s="65"/>
      <c r="EM174" s="65"/>
      <c r="EN174" s="65"/>
      <c r="EO174" s="65"/>
      <c r="EP174" s="65"/>
      <c r="EQ174" s="65"/>
      <c r="ER174" s="65"/>
      <c r="ES174" s="65"/>
      <c r="ET174" s="65"/>
      <c r="EU174" s="65"/>
      <c r="EV174" s="65"/>
      <c r="EW174" s="65"/>
      <c r="EX174" s="65"/>
      <c r="EY174" s="65"/>
      <c r="EZ174" s="65"/>
      <c r="FA174" s="65"/>
      <c r="FB174" s="65"/>
      <c r="FC174" s="65"/>
      <c r="FD174" s="65"/>
      <c r="FE174" s="65"/>
      <c r="FF174" s="65"/>
      <c r="FG174" s="65"/>
      <c r="FH174" s="65"/>
      <c r="FI174" s="65"/>
      <c r="FJ174" s="65"/>
      <c r="FK174" s="65"/>
      <c r="FL174" s="65"/>
      <c r="FM174" s="65"/>
      <c r="FN174" s="65"/>
      <c r="FO174" s="65"/>
      <c r="FP174" s="65"/>
      <c r="FQ174" s="65"/>
      <c r="FR174" s="65"/>
      <c r="FS174" s="65"/>
      <c r="FT174" s="65"/>
      <c r="FU174" s="65"/>
      <c r="FV174" s="65"/>
      <c r="FW174" s="65"/>
      <c r="FX174" s="65"/>
      <c r="FY174" s="65"/>
      <c r="FZ174" s="65"/>
      <c r="GA174" s="65"/>
      <c r="GB174" s="65"/>
      <c r="GC174" s="65"/>
      <c r="GD174" s="65"/>
      <c r="GE174" s="65"/>
      <c r="GF174" s="65"/>
    </row>
    <row r="175" spans="1:188" s="64" customFormat="1" x14ac:dyDescent="0.35">
      <c r="A175" s="137"/>
      <c r="B175" s="138" t="s">
        <v>20</v>
      </c>
      <c r="C175" s="139"/>
      <c r="D175" s="140">
        <v>4</v>
      </c>
      <c r="E175" s="141">
        <v>4</v>
      </c>
      <c r="F175" s="142"/>
      <c r="G175" s="141"/>
      <c r="H175" s="140"/>
      <c r="I175" s="142"/>
      <c r="J175" s="141"/>
      <c r="K175" s="143"/>
      <c r="L175" s="155"/>
      <c r="M175" s="155"/>
      <c r="N175" s="155"/>
      <c r="O175" s="72"/>
      <c r="P175" s="72"/>
      <c r="Q175" s="72"/>
      <c r="R175" s="65"/>
      <c r="S175" s="65"/>
      <c r="T175" s="65"/>
      <c r="U175" s="65"/>
      <c r="V175" s="65"/>
      <c r="W175" s="65"/>
      <c r="X175" s="65"/>
      <c r="Y175" s="65"/>
      <c r="Z175" s="65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65"/>
      <c r="AM175" s="65"/>
      <c r="AN175" s="65"/>
      <c r="AO175" s="65"/>
      <c r="AP175" s="65"/>
      <c r="AQ175" s="65"/>
      <c r="AR175" s="65"/>
      <c r="AS175" s="65"/>
      <c r="AT175" s="65"/>
      <c r="AU175" s="65"/>
      <c r="AV175" s="65"/>
      <c r="AW175" s="65"/>
      <c r="AX175" s="65"/>
      <c r="AY175" s="65"/>
      <c r="AZ175" s="65"/>
      <c r="BA175" s="65"/>
      <c r="BB175" s="65"/>
      <c r="BC175" s="65"/>
      <c r="BD175" s="65"/>
      <c r="BE175" s="65"/>
      <c r="BF175" s="65"/>
      <c r="BG175" s="65"/>
      <c r="BH175" s="65"/>
      <c r="BI175" s="65"/>
      <c r="BJ175" s="65"/>
      <c r="BK175" s="65"/>
      <c r="BL175" s="65"/>
      <c r="BM175" s="65"/>
      <c r="BN175" s="65"/>
      <c r="BO175" s="65"/>
      <c r="BP175" s="65"/>
      <c r="BQ175" s="65"/>
      <c r="BR175" s="65"/>
      <c r="BS175" s="65"/>
      <c r="BT175" s="65"/>
      <c r="BU175" s="65"/>
      <c r="BV175" s="65"/>
      <c r="BW175" s="65"/>
      <c r="BX175" s="65"/>
      <c r="BY175" s="65"/>
      <c r="BZ175" s="65"/>
      <c r="CA175" s="65"/>
      <c r="CB175" s="65"/>
      <c r="CC175" s="65"/>
      <c r="CD175" s="65"/>
      <c r="CE175" s="65"/>
      <c r="CF175" s="65"/>
      <c r="CG175" s="65"/>
      <c r="CH175" s="65"/>
      <c r="CI175" s="65"/>
      <c r="CJ175" s="65"/>
      <c r="CK175" s="65"/>
      <c r="CL175" s="65"/>
      <c r="CM175" s="65"/>
      <c r="CN175" s="65"/>
      <c r="CO175" s="65"/>
      <c r="CP175" s="65"/>
      <c r="CQ175" s="65"/>
      <c r="CR175" s="65"/>
      <c r="CS175" s="65"/>
      <c r="CT175" s="65"/>
      <c r="CU175" s="65"/>
      <c r="CV175" s="65"/>
      <c r="CW175" s="65"/>
      <c r="CX175" s="65"/>
      <c r="CY175" s="65"/>
      <c r="CZ175" s="65"/>
      <c r="DA175" s="65"/>
      <c r="DB175" s="65"/>
      <c r="DC175" s="65"/>
      <c r="DD175" s="65"/>
      <c r="DE175" s="65"/>
      <c r="DF175" s="65"/>
      <c r="DG175" s="65"/>
      <c r="DH175" s="65"/>
      <c r="DI175" s="65"/>
      <c r="DJ175" s="65"/>
      <c r="DK175" s="65"/>
      <c r="DL175" s="65"/>
      <c r="DM175" s="65"/>
      <c r="DN175" s="65"/>
      <c r="DO175" s="65"/>
      <c r="DP175" s="65"/>
      <c r="DQ175" s="65"/>
      <c r="DR175" s="65"/>
      <c r="DS175" s="65"/>
      <c r="DT175" s="65"/>
      <c r="DU175" s="65"/>
      <c r="DV175" s="65"/>
      <c r="DW175" s="65"/>
      <c r="DX175" s="65"/>
      <c r="DY175" s="65"/>
      <c r="DZ175" s="65"/>
      <c r="EA175" s="65"/>
      <c r="EB175" s="65"/>
      <c r="EC175" s="65"/>
      <c r="ED175" s="65"/>
      <c r="EE175" s="65"/>
      <c r="EF175" s="65"/>
      <c r="EG175" s="65"/>
      <c r="EH175" s="65"/>
      <c r="EI175" s="65"/>
      <c r="EJ175" s="65"/>
      <c r="EK175" s="65"/>
      <c r="EL175" s="65"/>
      <c r="EM175" s="65"/>
      <c r="EN175" s="65"/>
      <c r="EO175" s="65"/>
      <c r="EP175" s="65"/>
      <c r="EQ175" s="65"/>
      <c r="ER175" s="65"/>
      <c r="ES175" s="65"/>
      <c r="ET175" s="65"/>
      <c r="EU175" s="65"/>
      <c r="EV175" s="65"/>
      <c r="EW175" s="65"/>
      <c r="EX175" s="65"/>
      <c r="EY175" s="65"/>
      <c r="EZ175" s="65"/>
      <c r="FA175" s="65"/>
      <c r="FB175" s="65"/>
      <c r="FC175" s="65"/>
      <c r="FD175" s="65"/>
      <c r="FE175" s="65"/>
      <c r="FF175" s="65"/>
      <c r="FG175" s="65"/>
      <c r="FH175" s="65"/>
      <c r="FI175" s="65"/>
      <c r="FJ175" s="65"/>
      <c r="FK175" s="65"/>
      <c r="FL175" s="65"/>
      <c r="FM175" s="65"/>
      <c r="FN175" s="65"/>
      <c r="FO175" s="65"/>
      <c r="FP175" s="65"/>
      <c r="FQ175" s="65"/>
      <c r="FR175" s="65"/>
      <c r="FS175" s="65"/>
      <c r="FT175" s="65"/>
      <c r="FU175" s="65"/>
      <c r="FV175" s="65"/>
      <c r="FW175" s="65"/>
      <c r="FX175" s="65"/>
      <c r="FY175" s="65"/>
      <c r="FZ175" s="65"/>
      <c r="GA175" s="65"/>
      <c r="GB175" s="65"/>
      <c r="GC175" s="65"/>
      <c r="GD175" s="65"/>
      <c r="GE175" s="65"/>
      <c r="GF175" s="65"/>
    </row>
    <row r="176" spans="1:188" s="64" customFormat="1" x14ac:dyDescent="0.35">
      <c r="A176" s="137"/>
      <c r="B176" s="138" t="s">
        <v>56</v>
      </c>
      <c r="C176" s="139"/>
      <c r="D176" s="141">
        <v>150</v>
      </c>
      <c r="E176" s="141">
        <v>150</v>
      </c>
      <c r="F176" s="141"/>
      <c r="G176" s="141"/>
      <c r="H176" s="141"/>
      <c r="I176" s="141"/>
      <c r="J176" s="141"/>
      <c r="K176" s="143"/>
      <c r="L176" s="155"/>
      <c r="M176" s="155"/>
      <c r="N176" s="155"/>
      <c r="O176" s="72"/>
      <c r="P176" s="72"/>
      <c r="Q176" s="72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65"/>
      <c r="AM176" s="65"/>
      <c r="AN176" s="65"/>
      <c r="AO176" s="65"/>
      <c r="AP176" s="65"/>
      <c r="AQ176" s="65"/>
      <c r="AR176" s="65"/>
      <c r="AS176" s="65"/>
      <c r="AT176" s="65"/>
      <c r="AU176" s="65"/>
      <c r="AV176" s="65"/>
      <c r="AW176" s="65"/>
      <c r="AX176" s="65"/>
      <c r="AY176" s="65"/>
      <c r="AZ176" s="65"/>
      <c r="BA176" s="65"/>
      <c r="BB176" s="65"/>
      <c r="BC176" s="65"/>
      <c r="BD176" s="65"/>
      <c r="BE176" s="65"/>
      <c r="BF176" s="65"/>
      <c r="BG176" s="65"/>
      <c r="BH176" s="65"/>
      <c r="BI176" s="65"/>
      <c r="BJ176" s="65"/>
      <c r="BK176" s="65"/>
      <c r="BL176" s="65"/>
      <c r="BM176" s="65"/>
      <c r="BN176" s="65"/>
      <c r="BO176" s="65"/>
      <c r="BP176" s="65"/>
      <c r="BQ176" s="65"/>
      <c r="BR176" s="65"/>
      <c r="BS176" s="65"/>
      <c r="BT176" s="65"/>
      <c r="BU176" s="65"/>
      <c r="BV176" s="65"/>
      <c r="BW176" s="65"/>
      <c r="BX176" s="65"/>
      <c r="BY176" s="65"/>
      <c r="BZ176" s="65"/>
      <c r="CA176" s="65"/>
      <c r="CB176" s="65"/>
      <c r="CC176" s="65"/>
      <c r="CD176" s="65"/>
      <c r="CE176" s="65"/>
      <c r="CF176" s="65"/>
      <c r="CG176" s="65"/>
      <c r="CH176" s="65"/>
      <c r="CI176" s="65"/>
      <c r="CJ176" s="65"/>
      <c r="CK176" s="65"/>
      <c r="CL176" s="65"/>
      <c r="CM176" s="65"/>
      <c r="CN176" s="65"/>
      <c r="CO176" s="65"/>
      <c r="CP176" s="65"/>
      <c r="CQ176" s="65"/>
      <c r="CR176" s="65"/>
      <c r="CS176" s="65"/>
      <c r="CT176" s="65"/>
      <c r="CU176" s="65"/>
      <c r="CV176" s="65"/>
      <c r="CW176" s="65"/>
      <c r="CX176" s="65"/>
      <c r="CY176" s="65"/>
      <c r="CZ176" s="65"/>
      <c r="DA176" s="65"/>
      <c r="DB176" s="65"/>
      <c r="DC176" s="65"/>
      <c r="DD176" s="65"/>
      <c r="DE176" s="65"/>
      <c r="DF176" s="65"/>
      <c r="DG176" s="65"/>
      <c r="DH176" s="65"/>
      <c r="DI176" s="65"/>
      <c r="DJ176" s="65"/>
      <c r="DK176" s="65"/>
      <c r="DL176" s="65"/>
      <c r="DM176" s="65"/>
      <c r="DN176" s="65"/>
      <c r="DO176" s="65"/>
      <c r="DP176" s="65"/>
      <c r="DQ176" s="65"/>
      <c r="DR176" s="65"/>
      <c r="DS176" s="65"/>
      <c r="DT176" s="65"/>
      <c r="DU176" s="65"/>
      <c r="DV176" s="65"/>
      <c r="DW176" s="65"/>
      <c r="DX176" s="65"/>
      <c r="DY176" s="65"/>
      <c r="DZ176" s="65"/>
      <c r="EA176" s="65"/>
      <c r="EB176" s="65"/>
      <c r="EC176" s="65"/>
      <c r="ED176" s="65"/>
      <c r="EE176" s="65"/>
      <c r="EF176" s="65"/>
      <c r="EG176" s="65"/>
      <c r="EH176" s="65"/>
      <c r="EI176" s="65"/>
      <c r="EJ176" s="65"/>
      <c r="EK176" s="65"/>
      <c r="EL176" s="65"/>
      <c r="EM176" s="65"/>
      <c r="EN176" s="65"/>
      <c r="EO176" s="65"/>
      <c r="EP176" s="65"/>
      <c r="EQ176" s="65"/>
      <c r="ER176" s="65"/>
      <c r="ES176" s="65"/>
      <c r="ET176" s="65"/>
      <c r="EU176" s="65"/>
      <c r="EV176" s="65"/>
      <c r="EW176" s="65"/>
      <c r="EX176" s="65"/>
      <c r="EY176" s="65"/>
      <c r="EZ176" s="65"/>
      <c r="FA176" s="65"/>
      <c r="FB176" s="65"/>
      <c r="FC176" s="65"/>
      <c r="FD176" s="65"/>
      <c r="FE176" s="65"/>
      <c r="FF176" s="65"/>
      <c r="FG176" s="65"/>
      <c r="FH176" s="65"/>
      <c r="FI176" s="65"/>
      <c r="FJ176" s="65"/>
      <c r="FK176" s="65"/>
      <c r="FL176" s="65"/>
      <c r="FM176" s="65"/>
      <c r="FN176" s="65"/>
      <c r="FO176" s="65"/>
      <c r="FP176" s="65"/>
      <c r="FQ176" s="65"/>
      <c r="FR176" s="65"/>
      <c r="FS176" s="65"/>
      <c r="FT176" s="65"/>
      <c r="FU176" s="65"/>
      <c r="FV176" s="65"/>
      <c r="FW176" s="65"/>
      <c r="FX176" s="65"/>
      <c r="FY176" s="65"/>
      <c r="FZ176" s="65"/>
      <c r="GA176" s="65"/>
      <c r="GB176" s="65"/>
      <c r="GC176" s="65"/>
      <c r="GD176" s="65"/>
      <c r="GE176" s="65"/>
      <c r="GF176" s="65"/>
    </row>
    <row r="177" spans="1:188" ht="15" thickBot="1" x14ac:dyDescent="0.4">
      <c r="A177" s="137" t="s">
        <v>50</v>
      </c>
      <c r="B177" s="138"/>
      <c r="C177" s="139">
        <v>30</v>
      </c>
      <c r="D177" s="139">
        <v>30</v>
      </c>
      <c r="E177" s="163">
        <v>30</v>
      </c>
      <c r="F177" s="139">
        <v>1.5</v>
      </c>
      <c r="G177" s="163">
        <v>0.3</v>
      </c>
      <c r="H177" s="139">
        <v>14.3</v>
      </c>
      <c r="I177" s="163">
        <v>66</v>
      </c>
      <c r="J177" s="230"/>
      <c r="K177" s="143"/>
    </row>
    <row r="178" spans="1:188" ht="15" thickBot="1" x14ac:dyDescent="0.4">
      <c r="A178" s="215" t="s">
        <v>29</v>
      </c>
      <c r="B178" s="216"/>
      <c r="C178" s="199">
        <v>530</v>
      </c>
      <c r="D178" s="270"/>
      <c r="E178" s="217"/>
      <c r="F178" s="200">
        <v>13.559999999999999</v>
      </c>
      <c r="G178" s="200">
        <v>15.82</v>
      </c>
      <c r="H178" s="200">
        <v>73.849999999999994</v>
      </c>
      <c r="I178" s="200">
        <v>492.1400000000001</v>
      </c>
      <c r="J178" s="200">
        <v>8.24</v>
      </c>
      <c r="K178" s="201"/>
    </row>
    <row r="179" spans="1:188" x14ac:dyDescent="0.35">
      <c r="A179" s="137"/>
      <c r="B179" s="138" t="s">
        <v>51</v>
      </c>
      <c r="C179" s="160"/>
      <c r="D179" s="230"/>
      <c r="E179" s="139"/>
      <c r="F179" s="141"/>
      <c r="G179" s="141"/>
      <c r="H179" s="141"/>
      <c r="I179" s="142"/>
      <c r="J179" s="204"/>
      <c r="K179" s="143"/>
    </row>
    <row r="180" spans="1:188" x14ac:dyDescent="0.35">
      <c r="A180" s="137" t="s">
        <v>76</v>
      </c>
      <c r="B180" s="138"/>
      <c r="C180" s="139">
        <v>10</v>
      </c>
      <c r="D180" s="230"/>
      <c r="E180" s="139"/>
      <c r="F180" s="141">
        <v>1.3</v>
      </c>
      <c r="G180" s="140">
        <v>3.2</v>
      </c>
      <c r="H180" s="141">
        <v>8.5</v>
      </c>
      <c r="I180" s="140">
        <v>68</v>
      </c>
      <c r="J180" s="142"/>
      <c r="K180" s="143"/>
    </row>
    <row r="181" spans="1:188" s="64" customFormat="1" x14ac:dyDescent="0.35">
      <c r="A181" s="137" t="s">
        <v>371</v>
      </c>
      <c r="B181" s="138"/>
      <c r="C181" s="139"/>
      <c r="D181" s="230">
        <v>10</v>
      </c>
      <c r="E181" s="139">
        <v>10</v>
      </c>
      <c r="F181" s="141"/>
      <c r="G181" s="140"/>
      <c r="H181" s="140"/>
      <c r="I181" s="140"/>
      <c r="J181" s="140"/>
      <c r="K181" s="143"/>
      <c r="L181" s="155"/>
      <c r="M181" s="155"/>
      <c r="N181" s="15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65"/>
      <c r="AM181" s="65"/>
      <c r="AN181" s="65"/>
      <c r="AO181" s="65"/>
      <c r="AP181" s="65"/>
      <c r="AQ181" s="65"/>
      <c r="AR181" s="65"/>
      <c r="AS181" s="65"/>
      <c r="AT181" s="65"/>
      <c r="AU181" s="65"/>
      <c r="AV181" s="65"/>
      <c r="AW181" s="65"/>
      <c r="AX181" s="65"/>
      <c r="AY181" s="65"/>
      <c r="AZ181" s="65"/>
      <c r="BA181" s="65"/>
      <c r="BB181" s="65"/>
      <c r="BC181" s="65"/>
      <c r="BD181" s="65"/>
      <c r="BE181" s="65"/>
      <c r="BF181" s="65"/>
      <c r="BG181" s="65"/>
      <c r="BH181" s="65"/>
      <c r="BI181" s="65"/>
      <c r="BJ181" s="65"/>
      <c r="BK181" s="65"/>
      <c r="BL181" s="65"/>
      <c r="BM181" s="65"/>
      <c r="BN181" s="65"/>
      <c r="BO181" s="65"/>
      <c r="BP181" s="65"/>
      <c r="BQ181" s="65"/>
      <c r="BR181" s="65"/>
      <c r="BS181" s="65"/>
      <c r="BT181" s="65"/>
      <c r="BU181" s="65"/>
      <c r="BV181" s="65"/>
      <c r="BW181" s="65"/>
      <c r="BX181" s="65"/>
      <c r="BY181" s="65"/>
      <c r="BZ181" s="65"/>
      <c r="CA181" s="65"/>
      <c r="CB181" s="65"/>
      <c r="CC181" s="65"/>
      <c r="CD181" s="65"/>
      <c r="CE181" s="65"/>
      <c r="CF181" s="65"/>
      <c r="CG181" s="65"/>
      <c r="CH181" s="65"/>
      <c r="CI181" s="65"/>
      <c r="CJ181" s="65"/>
      <c r="CK181" s="65"/>
      <c r="CL181" s="65"/>
      <c r="CM181" s="65"/>
      <c r="CN181" s="65"/>
      <c r="CO181" s="65"/>
      <c r="CP181" s="65"/>
      <c r="CQ181" s="65"/>
      <c r="CR181" s="65"/>
      <c r="CS181" s="65"/>
      <c r="CT181" s="65"/>
      <c r="CU181" s="65"/>
      <c r="CV181" s="65"/>
      <c r="CW181" s="65"/>
      <c r="CX181" s="65"/>
      <c r="CY181" s="65"/>
      <c r="CZ181" s="65"/>
      <c r="DA181" s="65"/>
      <c r="DB181" s="65"/>
      <c r="DC181" s="65"/>
      <c r="DD181" s="65"/>
      <c r="DE181" s="65"/>
      <c r="DF181" s="65"/>
      <c r="DG181" s="65"/>
      <c r="DH181" s="65"/>
      <c r="DI181" s="65"/>
      <c r="DJ181" s="65"/>
      <c r="DK181" s="65"/>
      <c r="DL181" s="65"/>
      <c r="DM181" s="65"/>
      <c r="DN181" s="65"/>
      <c r="DO181" s="65"/>
      <c r="DP181" s="65"/>
      <c r="DQ181" s="65"/>
      <c r="DR181" s="65"/>
      <c r="DS181" s="65"/>
      <c r="DT181" s="65"/>
      <c r="DU181" s="65"/>
      <c r="DV181" s="65"/>
      <c r="DW181" s="65"/>
      <c r="DX181" s="65"/>
      <c r="DY181" s="65"/>
      <c r="DZ181" s="65"/>
      <c r="EA181" s="65"/>
      <c r="EB181" s="65"/>
      <c r="EC181" s="65"/>
      <c r="ED181" s="65"/>
      <c r="EE181" s="65"/>
      <c r="EF181" s="65"/>
      <c r="EG181" s="65"/>
      <c r="EH181" s="65"/>
      <c r="EI181" s="65"/>
      <c r="EJ181" s="65"/>
      <c r="EK181" s="65"/>
      <c r="EL181" s="65"/>
      <c r="EM181" s="65"/>
      <c r="EN181" s="65"/>
      <c r="EO181" s="65"/>
      <c r="EP181" s="65"/>
      <c r="EQ181" s="65"/>
      <c r="ER181" s="65"/>
      <c r="ES181" s="65"/>
      <c r="ET181" s="65"/>
      <c r="EU181" s="65"/>
      <c r="EV181" s="65"/>
      <c r="EW181" s="65"/>
      <c r="EX181" s="65"/>
      <c r="EY181" s="65"/>
      <c r="EZ181" s="65"/>
      <c r="FA181" s="65"/>
      <c r="FB181" s="65"/>
      <c r="FC181" s="65"/>
      <c r="FD181" s="65"/>
      <c r="FE181" s="65"/>
      <c r="FF181" s="65"/>
      <c r="FG181" s="65"/>
      <c r="FH181" s="65"/>
      <c r="FI181" s="65"/>
      <c r="FJ181" s="65"/>
      <c r="FK181" s="65"/>
      <c r="FL181" s="65"/>
      <c r="FM181" s="65"/>
      <c r="FN181" s="65"/>
      <c r="FO181" s="65"/>
      <c r="FP181" s="65"/>
      <c r="FQ181" s="65"/>
      <c r="FR181" s="65"/>
      <c r="FS181" s="65"/>
      <c r="FT181" s="65"/>
      <c r="FU181" s="65"/>
      <c r="FV181" s="65"/>
      <c r="FW181" s="65"/>
      <c r="FX181" s="65"/>
      <c r="FY181" s="65"/>
      <c r="FZ181" s="65"/>
      <c r="GA181" s="65"/>
      <c r="GB181" s="65"/>
      <c r="GC181" s="65"/>
      <c r="GD181" s="65"/>
      <c r="GE181" s="65"/>
      <c r="GF181" s="65"/>
    </row>
    <row r="182" spans="1:188" s="82" customFormat="1" x14ac:dyDescent="0.35">
      <c r="A182" s="137" t="s">
        <v>290</v>
      </c>
      <c r="B182" s="138"/>
      <c r="C182" s="139">
        <v>110</v>
      </c>
      <c r="D182" s="140"/>
      <c r="E182" s="141"/>
      <c r="F182" s="140">
        <v>2.5</v>
      </c>
      <c r="G182" s="141">
        <v>2.75</v>
      </c>
      <c r="H182" s="140">
        <v>4</v>
      </c>
      <c r="I182" s="141">
        <v>51</v>
      </c>
      <c r="J182" s="272">
        <v>0.43</v>
      </c>
      <c r="K182" s="143" t="s">
        <v>291</v>
      </c>
      <c r="L182" s="155"/>
      <c r="M182" s="155"/>
      <c r="N182" s="155"/>
      <c r="O182" s="84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8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8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8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8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8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84"/>
      <c r="DH182" s="84"/>
      <c r="DI182" s="84"/>
      <c r="DJ182" s="84"/>
      <c r="DK182" s="84"/>
      <c r="DL182" s="84"/>
      <c r="DM182" s="84"/>
      <c r="DN182" s="84"/>
      <c r="DO182" s="84"/>
      <c r="DP182" s="84"/>
      <c r="DQ182" s="84"/>
      <c r="DR182" s="84"/>
      <c r="DS182" s="84"/>
      <c r="DT182" s="84"/>
      <c r="DU182" s="84"/>
      <c r="DV182" s="84"/>
      <c r="DW182" s="84"/>
      <c r="DX182" s="84"/>
      <c r="DY182" s="84"/>
      <c r="DZ182" s="84"/>
      <c r="EA182" s="84"/>
      <c r="EB182" s="84"/>
      <c r="EC182" s="84"/>
      <c r="ED182" s="84"/>
      <c r="EE182" s="84"/>
      <c r="EF182" s="84"/>
      <c r="EG182" s="84"/>
      <c r="EH182" s="84"/>
      <c r="EI182" s="84"/>
      <c r="EJ182" s="84"/>
      <c r="EK182" s="84"/>
      <c r="EL182" s="84"/>
      <c r="EM182" s="84"/>
      <c r="EN182" s="84"/>
      <c r="EO182" s="84"/>
      <c r="EP182" s="84"/>
      <c r="EQ182" s="84"/>
      <c r="ER182" s="84"/>
      <c r="ES182" s="84"/>
      <c r="ET182" s="84"/>
      <c r="EU182" s="84"/>
      <c r="EV182" s="84"/>
      <c r="EW182" s="84"/>
      <c r="EX182" s="84"/>
      <c r="EY182" s="84"/>
      <c r="EZ182" s="84"/>
      <c r="FA182" s="84"/>
      <c r="FB182" s="84"/>
      <c r="FC182" s="84"/>
      <c r="FD182" s="84"/>
      <c r="FE182" s="84"/>
      <c r="FF182" s="84"/>
      <c r="FG182" s="84"/>
      <c r="FH182" s="84"/>
      <c r="FI182" s="84"/>
      <c r="FJ182" s="84"/>
      <c r="FK182" s="84"/>
      <c r="FL182" s="84"/>
      <c r="FM182" s="84"/>
      <c r="FN182" s="84"/>
      <c r="FO182" s="84"/>
      <c r="FP182" s="84"/>
      <c r="FQ182" s="84"/>
      <c r="FR182" s="84"/>
      <c r="FS182" s="84"/>
      <c r="FT182" s="84"/>
      <c r="FU182" s="84"/>
      <c r="FV182" s="84"/>
      <c r="FW182" s="84"/>
      <c r="FX182" s="84"/>
      <c r="FY182" s="84"/>
      <c r="FZ182" s="84"/>
      <c r="GA182" s="84"/>
      <c r="GB182" s="84"/>
      <c r="GC182" s="84"/>
      <c r="GD182" s="84"/>
      <c r="GE182" s="84"/>
      <c r="GF182" s="84"/>
    </row>
    <row r="183" spans="1:188" s="82" customFormat="1" x14ac:dyDescent="0.35">
      <c r="A183" s="137"/>
      <c r="B183" s="138" t="s">
        <v>62</v>
      </c>
      <c r="C183" s="139"/>
      <c r="D183" s="140">
        <v>115.9</v>
      </c>
      <c r="E183" s="141">
        <v>110</v>
      </c>
      <c r="F183" s="142"/>
      <c r="G183" s="141"/>
      <c r="H183" s="140"/>
      <c r="I183" s="142"/>
      <c r="J183" s="141"/>
      <c r="K183" s="143"/>
      <c r="L183" s="155"/>
      <c r="M183" s="155"/>
      <c r="N183" s="155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8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8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8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8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8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84"/>
      <c r="DH183" s="84"/>
      <c r="DI183" s="84"/>
      <c r="DJ183" s="84"/>
      <c r="DK183" s="84"/>
      <c r="DL183" s="84"/>
      <c r="DM183" s="84"/>
      <c r="DN183" s="84"/>
      <c r="DO183" s="84"/>
      <c r="DP183" s="84"/>
      <c r="DQ183" s="84"/>
      <c r="DR183" s="84"/>
      <c r="DS183" s="84"/>
      <c r="DT183" s="84"/>
      <c r="DU183" s="84"/>
      <c r="DV183" s="84"/>
      <c r="DW183" s="84"/>
      <c r="DX183" s="84"/>
      <c r="DY183" s="84"/>
      <c r="DZ183" s="84"/>
      <c r="EA183" s="84"/>
      <c r="EB183" s="84"/>
      <c r="EC183" s="84"/>
      <c r="ED183" s="84"/>
      <c r="EE183" s="84"/>
      <c r="EF183" s="84"/>
      <c r="EG183" s="84"/>
      <c r="EH183" s="84"/>
      <c r="EI183" s="84"/>
      <c r="EJ183" s="84"/>
      <c r="EK183" s="84"/>
      <c r="EL183" s="84"/>
      <c r="EM183" s="84"/>
      <c r="EN183" s="84"/>
      <c r="EO183" s="84"/>
      <c r="EP183" s="84"/>
      <c r="EQ183" s="84"/>
      <c r="ER183" s="84"/>
      <c r="ES183" s="84"/>
      <c r="ET183" s="84"/>
      <c r="EU183" s="84"/>
      <c r="EV183" s="84"/>
      <c r="EW183" s="84"/>
      <c r="EX183" s="84"/>
      <c r="EY183" s="84"/>
      <c r="EZ183" s="84"/>
      <c r="FA183" s="84"/>
      <c r="FB183" s="84"/>
      <c r="FC183" s="84"/>
      <c r="FD183" s="84"/>
      <c r="FE183" s="84"/>
      <c r="FF183" s="84"/>
      <c r="FG183" s="84"/>
      <c r="FH183" s="84"/>
      <c r="FI183" s="84"/>
      <c r="FJ183" s="84"/>
      <c r="FK183" s="84"/>
      <c r="FL183" s="84"/>
      <c r="FM183" s="84"/>
      <c r="FN183" s="84"/>
      <c r="FO183" s="84"/>
      <c r="FP183" s="84"/>
      <c r="FQ183" s="84"/>
      <c r="FR183" s="84"/>
      <c r="FS183" s="84"/>
      <c r="FT183" s="84"/>
      <c r="FU183" s="84"/>
      <c r="FV183" s="84"/>
      <c r="FW183" s="84"/>
      <c r="FX183" s="84"/>
      <c r="FY183" s="84"/>
      <c r="FZ183" s="84"/>
      <c r="GA183" s="84"/>
      <c r="GB183" s="84"/>
      <c r="GC183" s="84"/>
      <c r="GD183" s="84"/>
      <c r="GE183" s="84"/>
      <c r="GF183" s="84"/>
    </row>
    <row r="184" spans="1:188" x14ac:dyDescent="0.35">
      <c r="A184" s="137" t="s">
        <v>287</v>
      </c>
      <c r="B184" s="138"/>
      <c r="C184" s="139">
        <v>30</v>
      </c>
      <c r="D184" s="161"/>
      <c r="E184" s="162"/>
      <c r="F184" s="140">
        <v>0.6</v>
      </c>
      <c r="G184" s="141">
        <v>0.05</v>
      </c>
      <c r="H184" s="140">
        <v>3</v>
      </c>
      <c r="I184" s="141">
        <v>14</v>
      </c>
      <c r="J184" s="140">
        <v>1.5</v>
      </c>
      <c r="K184" s="141" t="s">
        <v>237</v>
      </c>
    </row>
    <row r="185" spans="1:188" x14ac:dyDescent="0.35">
      <c r="A185" s="137"/>
      <c r="B185" s="138" t="s">
        <v>36</v>
      </c>
      <c r="C185" s="160"/>
      <c r="D185" s="163">
        <v>37.5</v>
      </c>
      <c r="E185" s="139">
        <v>30</v>
      </c>
      <c r="F185" s="140"/>
      <c r="G185" s="141"/>
      <c r="H185" s="140"/>
      <c r="I185" s="141"/>
      <c r="J185" s="164"/>
      <c r="K185" s="143"/>
    </row>
    <row r="186" spans="1:188" x14ac:dyDescent="0.35">
      <c r="A186" s="137"/>
      <c r="B186" s="138" t="s">
        <v>20</v>
      </c>
      <c r="C186" s="160"/>
      <c r="D186" s="163">
        <v>0.3</v>
      </c>
      <c r="E186" s="139">
        <v>0.3</v>
      </c>
      <c r="F186" s="140"/>
      <c r="G186" s="141"/>
      <c r="H186" s="140"/>
      <c r="I186" s="142"/>
      <c r="J186" s="164"/>
      <c r="K186" s="143"/>
    </row>
    <row r="187" spans="1:188" s="75" customFormat="1" x14ac:dyDescent="0.35">
      <c r="A187" s="205" t="s">
        <v>396</v>
      </c>
      <c r="B187" s="206"/>
      <c r="C187" s="213" t="s">
        <v>295</v>
      </c>
      <c r="D187" s="214"/>
      <c r="E187" s="207"/>
      <c r="F187" s="212">
        <v>6</v>
      </c>
      <c r="G187" s="211">
        <v>8.5</v>
      </c>
      <c r="H187" s="212">
        <v>24</v>
      </c>
      <c r="I187" s="211">
        <v>196</v>
      </c>
      <c r="J187" s="212">
        <v>0.23</v>
      </c>
      <c r="K187" s="143" t="s">
        <v>286</v>
      </c>
      <c r="L187" s="155"/>
      <c r="M187" s="155"/>
      <c r="N187" s="155"/>
      <c r="O187" s="84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8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8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8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8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8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84"/>
      <c r="DH187" s="84"/>
      <c r="DI187" s="84"/>
      <c r="DJ187" s="84"/>
      <c r="DK187" s="84"/>
      <c r="DL187" s="84"/>
      <c r="DM187" s="84"/>
      <c r="DN187" s="84"/>
      <c r="DO187" s="84"/>
      <c r="DP187" s="84"/>
      <c r="DQ187" s="84"/>
      <c r="DR187" s="84"/>
      <c r="DS187" s="84"/>
      <c r="DT187" s="84"/>
      <c r="DU187" s="84"/>
      <c r="DV187" s="84"/>
      <c r="DW187" s="84"/>
      <c r="DX187" s="84"/>
      <c r="DY187" s="84"/>
      <c r="DZ187" s="84"/>
      <c r="EA187" s="84"/>
      <c r="EB187" s="84"/>
      <c r="EC187" s="84"/>
      <c r="ED187" s="84"/>
      <c r="EE187" s="84"/>
      <c r="EF187" s="84"/>
      <c r="EG187" s="84"/>
      <c r="EH187" s="84"/>
      <c r="EI187" s="84"/>
      <c r="EJ187" s="84"/>
      <c r="EK187" s="84"/>
      <c r="EL187" s="84"/>
      <c r="EM187" s="84"/>
      <c r="EN187" s="84"/>
      <c r="EO187" s="84"/>
      <c r="EP187" s="84"/>
      <c r="EQ187" s="84"/>
      <c r="ER187" s="84"/>
      <c r="ES187" s="84"/>
      <c r="ET187" s="84"/>
      <c r="EU187" s="84"/>
      <c r="EV187" s="84"/>
      <c r="EW187" s="84"/>
      <c r="EX187" s="84"/>
      <c r="EY187" s="84"/>
      <c r="EZ187" s="84"/>
      <c r="FA187" s="84"/>
      <c r="FB187" s="84"/>
      <c r="FC187" s="84"/>
      <c r="FD187" s="84"/>
      <c r="FE187" s="84"/>
      <c r="FF187" s="84"/>
      <c r="FG187" s="84"/>
      <c r="FH187" s="84"/>
      <c r="FI187" s="84"/>
      <c r="FJ187" s="84"/>
      <c r="FK187" s="84"/>
      <c r="FL187" s="84"/>
      <c r="FM187" s="84"/>
      <c r="FN187" s="84"/>
      <c r="FO187" s="84"/>
      <c r="FP187" s="84"/>
      <c r="FQ187" s="84"/>
      <c r="FR187" s="84"/>
      <c r="FS187" s="84"/>
      <c r="FT187" s="84"/>
      <c r="FU187" s="84"/>
      <c r="FV187" s="84"/>
      <c r="FW187" s="84"/>
      <c r="FX187" s="84"/>
      <c r="FY187" s="84"/>
      <c r="FZ187" s="84"/>
      <c r="GA187" s="84"/>
      <c r="GB187" s="84"/>
      <c r="GC187" s="84"/>
      <c r="GD187" s="84"/>
      <c r="GE187" s="84"/>
      <c r="GF187" s="84"/>
    </row>
    <row r="188" spans="1:188" s="75" customFormat="1" x14ac:dyDescent="0.35">
      <c r="A188" s="205"/>
      <c r="B188" s="206" t="s">
        <v>78</v>
      </c>
      <c r="C188" s="213"/>
      <c r="D188" s="214">
        <v>85.7</v>
      </c>
      <c r="E188" s="207">
        <v>84.5</v>
      </c>
      <c r="F188" s="212"/>
      <c r="G188" s="211"/>
      <c r="H188" s="212"/>
      <c r="I188" s="211"/>
      <c r="J188" s="212"/>
      <c r="K188" s="143"/>
      <c r="L188" s="155"/>
      <c r="M188" s="155"/>
      <c r="N188" s="155"/>
      <c r="O188" s="84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8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8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8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8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8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84"/>
      <c r="DH188" s="84"/>
      <c r="DI188" s="84"/>
      <c r="DJ188" s="84"/>
      <c r="DK188" s="84"/>
      <c r="DL188" s="84"/>
      <c r="DM188" s="84"/>
      <c r="DN188" s="84"/>
      <c r="DO188" s="84"/>
      <c r="DP188" s="84"/>
      <c r="DQ188" s="84"/>
      <c r="DR188" s="84"/>
      <c r="DS188" s="84"/>
      <c r="DT188" s="84"/>
      <c r="DU188" s="84"/>
      <c r="DV188" s="84"/>
      <c r="DW188" s="84"/>
      <c r="DX188" s="84"/>
      <c r="DY188" s="84"/>
      <c r="DZ188" s="84"/>
      <c r="EA188" s="84"/>
      <c r="EB188" s="84"/>
      <c r="EC188" s="84"/>
      <c r="ED188" s="84"/>
      <c r="EE188" s="84"/>
      <c r="EF188" s="84"/>
      <c r="EG188" s="84"/>
      <c r="EH188" s="84"/>
      <c r="EI188" s="84"/>
      <c r="EJ188" s="84"/>
      <c r="EK188" s="84"/>
      <c r="EL188" s="84"/>
      <c r="EM188" s="84"/>
      <c r="EN188" s="84"/>
      <c r="EO188" s="84"/>
      <c r="EP188" s="84"/>
      <c r="EQ188" s="84"/>
      <c r="ER188" s="84"/>
      <c r="ES188" s="84"/>
      <c r="ET188" s="84"/>
      <c r="EU188" s="84"/>
      <c r="EV188" s="84"/>
      <c r="EW188" s="84"/>
      <c r="EX188" s="84"/>
      <c r="EY188" s="84"/>
      <c r="EZ188" s="84"/>
      <c r="FA188" s="84"/>
      <c r="FB188" s="84"/>
      <c r="FC188" s="84"/>
      <c r="FD188" s="84"/>
      <c r="FE188" s="84"/>
      <c r="FF188" s="84"/>
      <c r="FG188" s="84"/>
      <c r="FH188" s="84"/>
      <c r="FI188" s="84"/>
      <c r="FJ188" s="84"/>
      <c r="FK188" s="84"/>
      <c r="FL188" s="84"/>
      <c r="FM188" s="84"/>
      <c r="FN188" s="84"/>
      <c r="FO188" s="84"/>
      <c r="FP188" s="84"/>
      <c r="FQ188" s="84"/>
      <c r="FR188" s="84"/>
      <c r="FS188" s="84"/>
      <c r="FT188" s="84"/>
      <c r="FU188" s="84"/>
      <c r="FV188" s="84"/>
      <c r="FW188" s="84"/>
      <c r="FX188" s="84"/>
      <c r="FY188" s="84"/>
      <c r="FZ188" s="84"/>
      <c r="GA188" s="84"/>
      <c r="GB188" s="84"/>
      <c r="GC188" s="84"/>
      <c r="GD188" s="84"/>
      <c r="GE188" s="84"/>
      <c r="GF188" s="84"/>
    </row>
    <row r="189" spans="1:188" s="75" customFormat="1" x14ac:dyDescent="0.35">
      <c r="A189" s="205"/>
      <c r="B189" s="206" t="s">
        <v>73</v>
      </c>
      <c r="C189" s="213"/>
      <c r="D189" s="214">
        <v>15.6</v>
      </c>
      <c r="E189" s="207">
        <v>15.6</v>
      </c>
      <c r="F189" s="212"/>
      <c r="G189" s="211"/>
      <c r="H189" s="212"/>
      <c r="I189" s="211"/>
      <c r="J189" s="212"/>
      <c r="K189" s="143"/>
      <c r="L189" s="155"/>
      <c r="M189" s="155"/>
      <c r="N189" s="155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8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8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8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8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84"/>
      <c r="DH189" s="84"/>
      <c r="DI189" s="84"/>
      <c r="DJ189" s="84"/>
      <c r="DK189" s="84"/>
      <c r="DL189" s="84"/>
      <c r="DM189" s="84"/>
      <c r="DN189" s="84"/>
      <c r="DO189" s="84"/>
      <c r="DP189" s="84"/>
      <c r="DQ189" s="84"/>
      <c r="DR189" s="84"/>
      <c r="DS189" s="84"/>
      <c r="DT189" s="84"/>
      <c r="DU189" s="84"/>
      <c r="DV189" s="84"/>
      <c r="DW189" s="84"/>
      <c r="DX189" s="84"/>
      <c r="DY189" s="84"/>
      <c r="DZ189" s="84"/>
      <c r="EA189" s="84"/>
      <c r="EB189" s="84"/>
      <c r="EC189" s="84"/>
      <c r="ED189" s="84"/>
      <c r="EE189" s="84"/>
      <c r="EF189" s="84"/>
      <c r="EG189" s="84"/>
      <c r="EH189" s="84"/>
      <c r="EI189" s="84"/>
      <c r="EJ189" s="84"/>
      <c r="EK189" s="84"/>
      <c r="EL189" s="84"/>
      <c r="EM189" s="84"/>
      <c r="EN189" s="84"/>
      <c r="EO189" s="84"/>
      <c r="EP189" s="84"/>
      <c r="EQ189" s="84"/>
      <c r="ER189" s="84"/>
      <c r="ES189" s="84"/>
      <c r="ET189" s="84"/>
      <c r="EU189" s="84"/>
      <c r="EV189" s="84"/>
      <c r="EW189" s="84"/>
      <c r="EX189" s="84"/>
      <c r="EY189" s="84"/>
      <c r="EZ189" s="84"/>
      <c r="FA189" s="84"/>
      <c r="FB189" s="84"/>
      <c r="FC189" s="84"/>
      <c r="FD189" s="84"/>
      <c r="FE189" s="84"/>
      <c r="FF189" s="84"/>
      <c r="FG189" s="84"/>
      <c r="FH189" s="84"/>
      <c r="FI189" s="84"/>
      <c r="FJ189" s="84"/>
      <c r="FK189" s="84"/>
      <c r="FL189" s="84"/>
      <c r="FM189" s="84"/>
      <c r="FN189" s="84"/>
      <c r="FO189" s="84"/>
      <c r="FP189" s="84"/>
      <c r="FQ189" s="84"/>
      <c r="FR189" s="84"/>
      <c r="FS189" s="84"/>
      <c r="FT189" s="84"/>
      <c r="FU189" s="84"/>
      <c r="FV189" s="84"/>
      <c r="FW189" s="84"/>
      <c r="FX189" s="84"/>
      <c r="FY189" s="84"/>
      <c r="FZ189" s="84"/>
      <c r="GA189" s="84"/>
      <c r="GB189" s="84"/>
      <c r="GC189" s="84"/>
      <c r="GD189" s="84"/>
      <c r="GE189" s="84"/>
      <c r="GF189" s="84"/>
    </row>
    <row r="190" spans="1:188" s="75" customFormat="1" x14ac:dyDescent="0.35">
      <c r="A190" s="205"/>
      <c r="B190" s="206" t="s">
        <v>20</v>
      </c>
      <c r="C190" s="213"/>
      <c r="D190" s="214">
        <v>7.8</v>
      </c>
      <c r="E190" s="207">
        <v>7.8</v>
      </c>
      <c r="F190" s="212"/>
      <c r="G190" s="211"/>
      <c r="H190" s="212"/>
      <c r="I190" s="211"/>
      <c r="J190" s="212"/>
      <c r="K190" s="143"/>
      <c r="L190" s="155"/>
      <c r="M190" s="155"/>
      <c r="N190" s="155"/>
      <c r="O190" s="84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8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8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8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8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8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84"/>
      <c r="DH190" s="84"/>
      <c r="DI190" s="84"/>
      <c r="DJ190" s="84"/>
      <c r="DK190" s="84"/>
      <c r="DL190" s="84"/>
      <c r="DM190" s="84"/>
      <c r="DN190" s="84"/>
      <c r="DO190" s="84"/>
      <c r="DP190" s="84"/>
      <c r="DQ190" s="84"/>
      <c r="DR190" s="84"/>
      <c r="DS190" s="84"/>
      <c r="DT190" s="84"/>
      <c r="DU190" s="84"/>
      <c r="DV190" s="84"/>
      <c r="DW190" s="84"/>
      <c r="DX190" s="84"/>
      <c r="DY190" s="84"/>
      <c r="DZ190" s="84"/>
      <c r="EA190" s="84"/>
      <c r="EB190" s="84"/>
      <c r="EC190" s="84"/>
      <c r="ED190" s="84"/>
      <c r="EE190" s="84"/>
      <c r="EF190" s="84"/>
      <c r="EG190" s="84"/>
      <c r="EH190" s="84"/>
      <c r="EI190" s="84"/>
      <c r="EJ190" s="84"/>
      <c r="EK190" s="84"/>
      <c r="EL190" s="84"/>
      <c r="EM190" s="84"/>
      <c r="EN190" s="84"/>
      <c r="EO190" s="84"/>
      <c r="EP190" s="84"/>
      <c r="EQ190" s="84"/>
      <c r="ER190" s="84"/>
      <c r="ES190" s="84"/>
      <c r="ET190" s="84"/>
      <c r="EU190" s="84"/>
      <c r="EV190" s="84"/>
      <c r="EW190" s="84"/>
      <c r="EX190" s="84"/>
      <c r="EY190" s="84"/>
      <c r="EZ190" s="84"/>
      <c r="FA190" s="84"/>
      <c r="FB190" s="84"/>
      <c r="FC190" s="84"/>
      <c r="FD190" s="84"/>
      <c r="FE190" s="84"/>
      <c r="FF190" s="84"/>
      <c r="FG190" s="84"/>
      <c r="FH190" s="84"/>
      <c r="FI190" s="84"/>
      <c r="FJ190" s="84"/>
      <c r="FK190" s="84"/>
      <c r="FL190" s="84"/>
      <c r="FM190" s="84"/>
      <c r="FN190" s="84"/>
      <c r="FO190" s="84"/>
      <c r="FP190" s="84"/>
      <c r="FQ190" s="84"/>
      <c r="FR190" s="84"/>
      <c r="FS190" s="84"/>
      <c r="FT190" s="84"/>
      <c r="FU190" s="84"/>
      <c r="FV190" s="84"/>
      <c r="FW190" s="84"/>
      <c r="FX190" s="84"/>
      <c r="FY190" s="84"/>
      <c r="FZ190" s="84"/>
      <c r="GA190" s="84"/>
      <c r="GB190" s="84"/>
      <c r="GC190" s="84"/>
      <c r="GD190" s="84"/>
      <c r="GE190" s="84"/>
      <c r="GF190" s="84"/>
    </row>
    <row r="191" spans="1:188" s="75" customFormat="1" ht="22.5" customHeight="1" x14ac:dyDescent="0.35">
      <c r="A191" s="205"/>
      <c r="B191" s="206" t="s">
        <v>55</v>
      </c>
      <c r="C191" s="213"/>
      <c r="D191" s="214">
        <v>6.76</v>
      </c>
      <c r="E191" s="207">
        <v>6.76</v>
      </c>
      <c r="F191" s="212"/>
      <c r="G191" s="211"/>
      <c r="H191" s="212"/>
      <c r="I191" s="211"/>
      <c r="J191" s="212"/>
      <c r="K191" s="143"/>
      <c r="L191" s="155"/>
      <c r="M191" s="155"/>
      <c r="N191" s="155"/>
      <c r="O191" s="84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8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8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8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8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8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84"/>
      <c r="DH191" s="84"/>
      <c r="DI191" s="84"/>
      <c r="DJ191" s="84"/>
      <c r="DK191" s="84"/>
      <c r="DL191" s="84"/>
      <c r="DM191" s="84"/>
      <c r="DN191" s="84"/>
      <c r="DO191" s="84"/>
      <c r="DP191" s="84"/>
      <c r="DQ191" s="84"/>
      <c r="DR191" s="84"/>
      <c r="DS191" s="84"/>
      <c r="DT191" s="84"/>
      <c r="DU191" s="84"/>
      <c r="DV191" s="84"/>
      <c r="DW191" s="84"/>
      <c r="DX191" s="84"/>
      <c r="DY191" s="84"/>
      <c r="DZ191" s="84"/>
      <c r="EA191" s="84"/>
      <c r="EB191" s="84"/>
      <c r="EC191" s="84"/>
      <c r="ED191" s="84"/>
      <c r="EE191" s="84"/>
      <c r="EF191" s="84"/>
      <c r="EG191" s="84"/>
      <c r="EH191" s="84"/>
      <c r="EI191" s="84"/>
      <c r="EJ191" s="84"/>
      <c r="EK191" s="84"/>
      <c r="EL191" s="84"/>
      <c r="EM191" s="84"/>
      <c r="EN191" s="84"/>
      <c r="EO191" s="84"/>
      <c r="EP191" s="84"/>
      <c r="EQ191" s="84"/>
      <c r="ER191" s="84"/>
      <c r="ES191" s="84"/>
      <c r="ET191" s="84"/>
      <c r="EU191" s="84"/>
      <c r="EV191" s="84"/>
      <c r="EW191" s="84"/>
      <c r="EX191" s="84"/>
      <c r="EY191" s="84"/>
      <c r="EZ191" s="84"/>
      <c r="FA191" s="84"/>
      <c r="FB191" s="84"/>
      <c r="FC191" s="84"/>
      <c r="FD191" s="84"/>
      <c r="FE191" s="84"/>
      <c r="FF191" s="84"/>
      <c r="FG191" s="84"/>
      <c r="FH191" s="84"/>
      <c r="FI191" s="84"/>
      <c r="FJ191" s="84"/>
      <c r="FK191" s="84"/>
      <c r="FL191" s="84"/>
      <c r="FM191" s="84"/>
      <c r="FN191" s="84"/>
      <c r="FO191" s="84"/>
      <c r="FP191" s="84"/>
      <c r="FQ191" s="84"/>
      <c r="FR191" s="84"/>
      <c r="FS191" s="84"/>
      <c r="FT191" s="84"/>
      <c r="FU191" s="84"/>
      <c r="FV191" s="84"/>
      <c r="FW191" s="84"/>
      <c r="FX191" s="84"/>
      <c r="FY191" s="84"/>
      <c r="FZ191" s="84"/>
      <c r="GA191" s="84"/>
      <c r="GB191" s="84"/>
      <c r="GC191" s="84"/>
      <c r="GD191" s="84"/>
      <c r="GE191" s="84"/>
      <c r="GF191" s="84"/>
    </row>
    <row r="192" spans="1:188" s="75" customFormat="1" x14ac:dyDescent="0.35">
      <c r="A192" s="205"/>
      <c r="B192" s="206" t="s">
        <v>22</v>
      </c>
      <c r="C192" s="213"/>
      <c r="D192" s="214">
        <v>3.3</v>
      </c>
      <c r="E192" s="207">
        <v>3.3</v>
      </c>
      <c r="F192" s="212"/>
      <c r="G192" s="211"/>
      <c r="H192" s="212"/>
      <c r="I192" s="211"/>
      <c r="J192" s="212"/>
      <c r="K192" s="143"/>
      <c r="L192" s="155"/>
      <c r="M192" s="155"/>
      <c r="N192" s="155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8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8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8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8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8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84"/>
      <c r="DH192" s="84"/>
      <c r="DI192" s="84"/>
      <c r="DJ192" s="84"/>
      <c r="DK192" s="84"/>
      <c r="DL192" s="84"/>
      <c r="DM192" s="84"/>
      <c r="DN192" s="84"/>
      <c r="DO192" s="84"/>
      <c r="DP192" s="84"/>
      <c r="DQ192" s="84"/>
      <c r="DR192" s="84"/>
      <c r="DS192" s="84"/>
      <c r="DT192" s="84"/>
      <c r="DU192" s="84"/>
      <c r="DV192" s="84"/>
      <c r="DW192" s="84"/>
      <c r="DX192" s="84"/>
      <c r="DY192" s="84"/>
      <c r="DZ192" s="84"/>
      <c r="EA192" s="84"/>
      <c r="EB192" s="84"/>
      <c r="EC192" s="84"/>
      <c r="ED192" s="84"/>
      <c r="EE192" s="84"/>
      <c r="EF192" s="84"/>
      <c r="EG192" s="84"/>
      <c r="EH192" s="84"/>
      <c r="EI192" s="84"/>
      <c r="EJ192" s="84"/>
      <c r="EK192" s="84"/>
      <c r="EL192" s="84"/>
      <c r="EM192" s="84"/>
      <c r="EN192" s="84"/>
      <c r="EO192" s="84"/>
      <c r="EP192" s="84"/>
      <c r="EQ192" s="84"/>
      <c r="ER192" s="84"/>
      <c r="ES192" s="84"/>
      <c r="ET192" s="84"/>
      <c r="EU192" s="84"/>
      <c r="EV192" s="84"/>
      <c r="EW192" s="84"/>
      <c r="EX192" s="84"/>
      <c r="EY192" s="84"/>
      <c r="EZ192" s="84"/>
      <c r="FA192" s="84"/>
      <c r="FB192" s="84"/>
      <c r="FC192" s="84"/>
      <c r="FD192" s="84"/>
      <c r="FE192" s="84"/>
      <c r="FF192" s="84"/>
      <c r="FG192" s="84"/>
      <c r="FH192" s="84"/>
      <c r="FI192" s="84"/>
      <c r="FJ192" s="84"/>
      <c r="FK192" s="84"/>
      <c r="FL192" s="84"/>
      <c r="FM192" s="84"/>
      <c r="FN192" s="84"/>
      <c r="FO192" s="84"/>
      <c r="FP192" s="84"/>
      <c r="FQ192" s="84"/>
      <c r="FR192" s="84"/>
      <c r="FS192" s="84"/>
      <c r="FT192" s="84"/>
      <c r="FU192" s="84"/>
      <c r="FV192" s="84"/>
      <c r="FW192" s="84"/>
      <c r="FX192" s="84"/>
      <c r="FY192" s="84"/>
      <c r="FZ192" s="84"/>
      <c r="GA192" s="84"/>
      <c r="GB192" s="84"/>
      <c r="GC192" s="84"/>
      <c r="GD192" s="84"/>
      <c r="GE192" s="84"/>
      <c r="GF192" s="84"/>
    </row>
    <row r="193" spans="1:188" s="75" customFormat="1" x14ac:dyDescent="0.35">
      <c r="A193" s="205"/>
      <c r="B193" s="206" t="s">
        <v>40</v>
      </c>
      <c r="C193" s="213"/>
      <c r="D193" s="214">
        <v>3.4</v>
      </c>
      <c r="E193" s="207">
        <v>3.4</v>
      </c>
      <c r="F193" s="212"/>
      <c r="G193" s="211"/>
      <c r="H193" s="212"/>
      <c r="I193" s="211"/>
      <c r="J193" s="212"/>
      <c r="K193" s="143"/>
      <c r="L193" s="155"/>
      <c r="M193" s="155"/>
      <c r="N193" s="155"/>
      <c r="O193" s="84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8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8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8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8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8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84"/>
      <c r="DH193" s="84"/>
      <c r="DI193" s="84"/>
      <c r="DJ193" s="84"/>
      <c r="DK193" s="84"/>
      <c r="DL193" s="84"/>
      <c r="DM193" s="84"/>
      <c r="DN193" s="84"/>
      <c r="DO193" s="84"/>
      <c r="DP193" s="84"/>
      <c r="DQ193" s="84"/>
      <c r="DR193" s="84"/>
      <c r="DS193" s="84"/>
      <c r="DT193" s="84"/>
      <c r="DU193" s="84"/>
      <c r="DV193" s="84"/>
      <c r="DW193" s="84"/>
      <c r="DX193" s="84"/>
      <c r="DY193" s="84"/>
      <c r="DZ193" s="84"/>
      <c r="EA193" s="84"/>
      <c r="EB193" s="84"/>
      <c r="EC193" s="84"/>
      <c r="ED193" s="84"/>
      <c r="EE193" s="84"/>
      <c r="EF193" s="84"/>
      <c r="EG193" s="84"/>
      <c r="EH193" s="84"/>
      <c r="EI193" s="84"/>
      <c r="EJ193" s="84"/>
      <c r="EK193" s="84"/>
      <c r="EL193" s="84"/>
      <c r="EM193" s="84"/>
      <c r="EN193" s="84"/>
      <c r="EO193" s="84"/>
      <c r="EP193" s="84"/>
      <c r="EQ193" s="84"/>
      <c r="ER193" s="84"/>
      <c r="ES193" s="84"/>
      <c r="ET193" s="84"/>
      <c r="EU193" s="84"/>
      <c r="EV193" s="84"/>
      <c r="EW193" s="84"/>
      <c r="EX193" s="84"/>
      <c r="EY193" s="84"/>
      <c r="EZ193" s="84"/>
      <c r="FA193" s="84"/>
      <c r="FB193" s="84"/>
      <c r="FC193" s="84"/>
      <c r="FD193" s="84"/>
      <c r="FE193" s="84"/>
      <c r="FF193" s="84"/>
      <c r="FG193" s="84"/>
      <c r="FH193" s="84"/>
      <c r="FI193" s="84"/>
      <c r="FJ193" s="84"/>
      <c r="FK193" s="84"/>
      <c r="FL193" s="84"/>
      <c r="FM193" s="84"/>
      <c r="FN193" s="84"/>
      <c r="FO193" s="84"/>
      <c r="FP193" s="84"/>
      <c r="FQ193" s="84"/>
      <c r="FR193" s="84"/>
      <c r="FS193" s="84"/>
      <c r="FT193" s="84"/>
      <c r="FU193" s="84"/>
      <c r="FV193" s="84"/>
      <c r="FW193" s="84"/>
      <c r="FX193" s="84"/>
      <c r="FY193" s="84"/>
      <c r="FZ193" s="84"/>
      <c r="GA193" s="84"/>
      <c r="GB193" s="84"/>
      <c r="GC193" s="84"/>
      <c r="GD193" s="84"/>
      <c r="GE193" s="84"/>
      <c r="GF193" s="84"/>
    </row>
    <row r="194" spans="1:188" s="75" customFormat="1" x14ac:dyDescent="0.35">
      <c r="A194" s="205"/>
      <c r="B194" s="206" t="s">
        <v>87</v>
      </c>
      <c r="C194" s="213"/>
      <c r="D194" s="214"/>
      <c r="E194" s="207">
        <v>133</v>
      </c>
      <c r="F194" s="212"/>
      <c r="G194" s="211"/>
      <c r="H194" s="212"/>
      <c r="I194" s="210"/>
      <c r="J194" s="212"/>
      <c r="K194" s="143"/>
      <c r="L194" s="155"/>
      <c r="M194" s="155"/>
      <c r="N194" s="155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8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8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8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8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8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84"/>
      <c r="DH194" s="84"/>
      <c r="DI194" s="84"/>
      <c r="DJ194" s="84"/>
      <c r="DK194" s="84"/>
      <c r="DL194" s="84"/>
      <c r="DM194" s="84"/>
      <c r="DN194" s="84"/>
      <c r="DO194" s="84"/>
      <c r="DP194" s="84"/>
      <c r="DQ194" s="84"/>
      <c r="DR194" s="84"/>
      <c r="DS194" s="84"/>
      <c r="DT194" s="84"/>
      <c r="DU194" s="84"/>
      <c r="DV194" s="84"/>
      <c r="DW194" s="84"/>
      <c r="DX194" s="84"/>
      <c r="DY194" s="84"/>
      <c r="DZ194" s="84"/>
      <c r="EA194" s="84"/>
      <c r="EB194" s="84"/>
      <c r="EC194" s="84"/>
      <c r="ED194" s="84"/>
      <c r="EE194" s="84"/>
      <c r="EF194" s="84"/>
      <c r="EG194" s="84"/>
      <c r="EH194" s="84"/>
      <c r="EI194" s="84"/>
      <c r="EJ194" s="84"/>
      <c r="EK194" s="84"/>
      <c r="EL194" s="84"/>
      <c r="EM194" s="84"/>
      <c r="EN194" s="84"/>
      <c r="EO194" s="84"/>
      <c r="EP194" s="84"/>
      <c r="EQ194" s="84"/>
      <c r="ER194" s="84"/>
      <c r="ES194" s="84"/>
      <c r="ET194" s="84"/>
      <c r="EU194" s="84"/>
      <c r="EV194" s="84"/>
      <c r="EW194" s="84"/>
      <c r="EX194" s="84"/>
      <c r="EY194" s="84"/>
      <c r="EZ194" s="84"/>
      <c r="FA194" s="84"/>
      <c r="FB194" s="84"/>
      <c r="FC194" s="84"/>
      <c r="FD194" s="84"/>
      <c r="FE194" s="84"/>
      <c r="FF194" s="84"/>
      <c r="FG194" s="84"/>
      <c r="FH194" s="84"/>
      <c r="FI194" s="84"/>
      <c r="FJ194" s="84"/>
      <c r="FK194" s="84"/>
      <c r="FL194" s="84"/>
      <c r="FM194" s="84"/>
      <c r="FN194" s="84"/>
      <c r="FO194" s="84"/>
      <c r="FP194" s="84"/>
      <c r="FQ194" s="84"/>
      <c r="FR194" s="84"/>
      <c r="FS194" s="84"/>
      <c r="FT194" s="84"/>
      <c r="FU194" s="84"/>
      <c r="FV194" s="84"/>
      <c r="FW194" s="84"/>
      <c r="FX194" s="84"/>
      <c r="FY194" s="84"/>
      <c r="FZ194" s="84"/>
      <c r="GA194" s="84"/>
      <c r="GB194" s="84"/>
      <c r="GC194" s="84"/>
      <c r="GD194" s="84"/>
      <c r="GE194" s="84"/>
      <c r="GF194" s="84"/>
    </row>
    <row r="195" spans="1:188" s="75" customFormat="1" x14ac:dyDescent="0.35">
      <c r="A195" s="205"/>
      <c r="B195" s="206" t="s">
        <v>381</v>
      </c>
      <c r="C195" s="213"/>
      <c r="D195" s="214">
        <v>10</v>
      </c>
      <c r="E195" s="207">
        <v>10</v>
      </c>
      <c r="F195" s="212"/>
      <c r="G195" s="211"/>
      <c r="H195" s="212"/>
      <c r="I195" s="210"/>
      <c r="J195" s="212"/>
      <c r="K195" s="143"/>
      <c r="L195" s="155"/>
      <c r="M195" s="155"/>
      <c r="N195" s="155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8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8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8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8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8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84"/>
      <c r="DH195" s="84"/>
      <c r="DI195" s="84"/>
      <c r="DJ195" s="84"/>
      <c r="DK195" s="84"/>
      <c r="DL195" s="84"/>
      <c r="DM195" s="84"/>
      <c r="DN195" s="84"/>
      <c r="DO195" s="84"/>
      <c r="DP195" s="84"/>
      <c r="DQ195" s="84"/>
      <c r="DR195" s="84"/>
      <c r="DS195" s="84"/>
      <c r="DT195" s="84"/>
      <c r="DU195" s="84"/>
      <c r="DV195" s="84"/>
      <c r="DW195" s="84"/>
      <c r="DX195" s="84"/>
      <c r="DY195" s="84"/>
      <c r="DZ195" s="84"/>
      <c r="EA195" s="84"/>
      <c r="EB195" s="84"/>
      <c r="EC195" s="84"/>
      <c r="ED195" s="84"/>
      <c r="EE195" s="84"/>
      <c r="EF195" s="84"/>
      <c r="EG195" s="84"/>
      <c r="EH195" s="84"/>
      <c r="EI195" s="84"/>
      <c r="EJ195" s="84"/>
      <c r="EK195" s="84"/>
      <c r="EL195" s="84"/>
      <c r="EM195" s="84"/>
      <c r="EN195" s="84"/>
      <c r="EO195" s="84"/>
      <c r="EP195" s="84"/>
      <c r="EQ195" s="84"/>
      <c r="ER195" s="84"/>
      <c r="ES195" s="84"/>
      <c r="ET195" s="84"/>
      <c r="EU195" s="84"/>
      <c r="EV195" s="84"/>
      <c r="EW195" s="84"/>
      <c r="EX195" s="84"/>
      <c r="EY195" s="84"/>
      <c r="EZ195" s="84"/>
      <c r="FA195" s="84"/>
      <c r="FB195" s="84"/>
      <c r="FC195" s="84"/>
      <c r="FD195" s="84"/>
      <c r="FE195" s="84"/>
      <c r="FF195" s="84"/>
      <c r="FG195" s="84"/>
      <c r="FH195" s="84"/>
      <c r="FI195" s="84"/>
      <c r="FJ195" s="84"/>
      <c r="FK195" s="84"/>
      <c r="FL195" s="84"/>
      <c r="FM195" s="84"/>
      <c r="FN195" s="84"/>
      <c r="FO195" s="84"/>
      <c r="FP195" s="84"/>
      <c r="FQ195" s="84"/>
      <c r="FR195" s="84"/>
      <c r="FS195" s="84"/>
      <c r="FT195" s="84"/>
      <c r="FU195" s="84"/>
      <c r="FV195" s="84"/>
      <c r="FW195" s="84"/>
      <c r="FX195" s="84"/>
      <c r="FY195" s="84"/>
      <c r="FZ195" s="84"/>
      <c r="GA195" s="84"/>
      <c r="GB195" s="84"/>
      <c r="GC195" s="84"/>
      <c r="GD195" s="84"/>
      <c r="GE195" s="84"/>
      <c r="GF195" s="84"/>
    </row>
    <row r="196" spans="1:188" x14ac:dyDescent="0.35">
      <c r="A196" s="137" t="s">
        <v>79</v>
      </c>
      <c r="B196" s="138"/>
      <c r="C196" s="160" t="s">
        <v>365</v>
      </c>
      <c r="D196" s="159"/>
      <c r="E196" s="158"/>
      <c r="F196" s="142">
        <v>0.09</v>
      </c>
      <c r="G196" s="141">
        <v>0.01</v>
      </c>
      <c r="H196" s="140">
        <v>8.5</v>
      </c>
      <c r="I196" s="142">
        <v>34.5</v>
      </c>
      <c r="J196" s="142">
        <v>1.59</v>
      </c>
      <c r="K196" s="143" t="s">
        <v>175</v>
      </c>
    </row>
    <row r="197" spans="1:188" x14ac:dyDescent="0.35">
      <c r="A197" s="137"/>
      <c r="B197" s="138" t="s">
        <v>64</v>
      </c>
      <c r="C197" s="160"/>
      <c r="D197" s="163">
        <v>0.3</v>
      </c>
      <c r="E197" s="139">
        <v>0.3</v>
      </c>
      <c r="F197" s="142"/>
      <c r="G197" s="141"/>
      <c r="H197" s="140"/>
      <c r="I197" s="142"/>
      <c r="J197" s="142"/>
      <c r="K197" s="143"/>
    </row>
    <row r="198" spans="1:188" x14ac:dyDescent="0.35">
      <c r="A198" s="137"/>
      <c r="B198" s="138" t="s">
        <v>20</v>
      </c>
      <c r="C198" s="160"/>
      <c r="D198" s="163">
        <v>4</v>
      </c>
      <c r="E198" s="139">
        <v>4</v>
      </c>
      <c r="F198" s="142"/>
      <c r="G198" s="141"/>
      <c r="H198" s="142"/>
      <c r="I198" s="142"/>
      <c r="J198" s="142"/>
      <c r="K198" s="143"/>
    </row>
    <row r="199" spans="1:188" x14ac:dyDescent="0.35">
      <c r="A199" s="137"/>
      <c r="B199" s="138" t="s">
        <v>80</v>
      </c>
      <c r="C199" s="160"/>
      <c r="D199" s="254">
        <v>4.0999999999999996</v>
      </c>
      <c r="E199" s="139">
        <v>4</v>
      </c>
      <c r="F199" s="141"/>
      <c r="G199" s="140"/>
      <c r="H199" s="141"/>
      <c r="I199" s="140"/>
      <c r="J199" s="142"/>
      <c r="K199" s="143"/>
    </row>
    <row r="200" spans="1:188" x14ac:dyDescent="0.35">
      <c r="A200" s="137"/>
      <c r="B200" s="138" t="s">
        <v>19</v>
      </c>
      <c r="C200" s="160"/>
      <c r="D200" s="158">
        <v>150</v>
      </c>
      <c r="E200" s="158">
        <v>150</v>
      </c>
      <c r="F200" s="141"/>
      <c r="G200" s="140"/>
      <c r="H200" s="141"/>
      <c r="I200" s="140"/>
      <c r="J200" s="142"/>
      <c r="K200" s="143"/>
    </row>
    <row r="201" spans="1:188" s="66" customFormat="1" ht="15" thickBot="1" x14ac:dyDescent="0.4">
      <c r="A201" s="137" t="s">
        <v>42</v>
      </c>
      <c r="B201" s="138"/>
      <c r="C201" s="218">
        <v>20</v>
      </c>
      <c r="D201" s="254">
        <v>20</v>
      </c>
      <c r="E201" s="139">
        <v>20</v>
      </c>
      <c r="F201" s="158">
        <v>1.6</v>
      </c>
      <c r="G201" s="159">
        <v>0.2</v>
      </c>
      <c r="H201" s="284">
        <v>9.8000000000000007</v>
      </c>
      <c r="I201" s="420">
        <v>47</v>
      </c>
      <c r="J201" s="139">
        <v>0</v>
      </c>
      <c r="K201" s="143"/>
      <c r="L201" s="179"/>
      <c r="M201" s="179"/>
      <c r="N201" s="179"/>
      <c r="O201" s="87"/>
      <c r="P201" s="87"/>
      <c r="Q201" s="87"/>
      <c r="R201" s="87"/>
      <c r="S201" s="87"/>
      <c r="T201" s="87"/>
      <c r="U201" s="87"/>
      <c r="V201" s="87"/>
      <c r="W201" s="87"/>
      <c r="X201" s="87"/>
      <c r="Y201" s="87"/>
      <c r="Z201" s="87"/>
      <c r="AA201" s="87"/>
      <c r="AB201" s="87"/>
      <c r="AC201" s="87"/>
      <c r="AD201" s="87"/>
      <c r="AE201" s="87"/>
      <c r="AF201" s="87"/>
      <c r="AG201" s="87"/>
      <c r="AH201" s="87"/>
      <c r="AI201" s="87"/>
      <c r="AJ201" s="87"/>
      <c r="AK201" s="87"/>
      <c r="AL201" s="87"/>
      <c r="AM201" s="87"/>
      <c r="AN201" s="87"/>
      <c r="AO201" s="87"/>
      <c r="AP201" s="87"/>
      <c r="AQ201" s="87"/>
      <c r="AR201" s="87"/>
      <c r="AS201" s="87"/>
      <c r="AT201" s="87"/>
      <c r="AU201" s="87"/>
      <c r="AV201" s="87"/>
      <c r="AW201" s="87"/>
      <c r="AX201" s="87"/>
      <c r="AY201" s="87"/>
      <c r="AZ201" s="87"/>
      <c r="BA201" s="87"/>
      <c r="BB201" s="87"/>
      <c r="BC201" s="87"/>
      <c r="BD201" s="87"/>
      <c r="BE201" s="87"/>
      <c r="BF201" s="87"/>
      <c r="BG201" s="87"/>
      <c r="BH201" s="87"/>
      <c r="BI201" s="87"/>
      <c r="BJ201" s="87"/>
      <c r="BK201" s="87"/>
      <c r="BL201" s="87"/>
      <c r="BM201" s="87"/>
      <c r="BN201" s="87"/>
      <c r="BO201" s="87"/>
      <c r="BP201" s="87"/>
      <c r="BQ201" s="87"/>
      <c r="BR201" s="87"/>
      <c r="BS201" s="87"/>
      <c r="BT201" s="87"/>
      <c r="BU201" s="87"/>
      <c r="BV201" s="87"/>
      <c r="BW201" s="87"/>
      <c r="BX201" s="87"/>
      <c r="BY201" s="87"/>
      <c r="BZ201" s="87"/>
      <c r="CA201" s="87"/>
      <c r="CB201" s="87"/>
      <c r="CC201" s="87"/>
      <c r="CD201" s="87"/>
      <c r="CE201" s="87"/>
      <c r="CF201" s="87"/>
      <c r="CG201" s="87"/>
      <c r="CH201" s="87"/>
      <c r="CI201" s="87"/>
      <c r="CJ201" s="87"/>
      <c r="CK201" s="87"/>
      <c r="CL201" s="87"/>
      <c r="CM201" s="87"/>
      <c r="CN201" s="87"/>
      <c r="CO201" s="87"/>
      <c r="CP201" s="87"/>
      <c r="CQ201" s="87"/>
      <c r="CR201" s="87"/>
      <c r="CS201" s="87"/>
      <c r="CT201" s="87"/>
      <c r="CU201" s="87"/>
      <c r="CV201" s="87"/>
      <c r="CW201" s="87"/>
      <c r="CX201" s="87"/>
      <c r="CY201" s="87"/>
      <c r="CZ201" s="87"/>
      <c r="DA201" s="87"/>
      <c r="DB201" s="87"/>
      <c r="DC201" s="87"/>
      <c r="DD201" s="87"/>
      <c r="DE201" s="87"/>
      <c r="DF201" s="87"/>
      <c r="DG201" s="87"/>
      <c r="DH201" s="87"/>
      <c r="DI201" s="87"/>
      <c r="DJ201" s="87"/>
      <c r="DK201" s="87"/>
      <c r="DL201" s="87"/>
      <c r="DM201" s="87"/>
      <c r="DN201" s="87"/>
      <c r="DO201" s="87"/>
      <c r="DP201" s="87"/>
      <c r="DQ201" s="87"/>
      <c r="DR201" s="87"/>
      <c r="DS201" s="87"/>
      <c r="DT201" s="87"/>
      <c r="DU201" s="87"/>
      <c r="DV201" s="87"/>
      <c r="DW201" s="87"/>
      <c r="DX201" s="87"/>
      <c r="DY201" s="87"/>
      <c r="DZ201" s="87"/>
      <c r="EA201" s="87"/>
      <c r="EB201" s="87"/>
      <c r="EC201" s="87"/>
      <c r="ED201" s="87"/>
      <c r="EE201" s="87"/>
      <c r="EF201" s="87"/>
      <c r="EG201" s="87"/>
      <c r="EH201" s="87"/>
      <c r="EI201" s="87"/>
      <c r="EJ201" s="87"/>
      <c r="EK201" s="87"/>
      <c r="EL201" s="87"/>
      <c r="EM201" s="87"/>
      <c r="EN201" s="87"/>
      <c r="EO201" s="87"/>
      <c r="EP201" s="87"/>
      <c r="EQ201" s="87"/>
      <c r="ER201" s="87"/>
      <c r="ES201" s="87"/>
      <c r="ET201" s="87"/>
      <c r="EU201" s="87"/>
      <c r="EV201" s="87"/>
      <c r="EW201" s="87"/>
      <c r="EX201" s="87"/>
      <c r="EY201" s="87"/>
      <c r="EZ201" s="87"/>
      <c r="FA201" s="87"/>
      <c r="FB201" s="87"/>
      <c r="FC201" s="87"/>
      <c r="FD201" s="87"/>
      <c r="FE201" s="87"/>
      <c r="FF201" s="87"/>
      <c r="FG201" s="87"/>
      <c r="FH201" s="87"/>
      <c r="FI201" s="87"/>
      <c r="FJ201" s="87"/>
      <c r="FK201" s="87"/>
      <c r="FL201" s="87"/>
      <c r="FM201" s="87"/>
      <c r="FN201" s="87"/>
      <c r="FO201" s="87"/>
      <c r="FP201" s="87"/>
      <c r="FQ201" s="87"/>
      <c r="FR201" s="87"/>
      <c r="FS201" s="87"/>
      <c r="FT201" s="87"/>
      <c r="FU201" s="87"/>
      <c r="FV201" s="87"/>
      <c r="FW201" s="87"/>
      <c r="FX201" s="87"/>
      <c r="FY201" s="87"/>
      <c r="FZ201" s="87"/>
      <c r="GA201" s="87"/>
      <c r="GB201" s="87"/>
      <c r="GC201" s="87"/>
      <c r="GD201" s="87"/>
      <c r="GE201" s="87"/>
      <c r="GF201" s="87"/>
    </row>
    <row r="202" spans="1:188" ht="15" thickBot="1" x14ac:dyDescent="0.4">
      <c r="A202" s="239" t="s">
        <v>29</v>
      </c>
      <c r="B202" s="240"/>
      <c r="C202" s="241">
        <v>458</v>
      </c>
      <c r="D202" s="260"/>
      <c r="E202" s="241"/>
      <c r="F202" s="243">
        <v>12.089999999999998</v>
      </c>
      <c r="G202" s="243">
        <v>14.709999999999999</v>
      </c>
      <c r="H202" s="243">
        <v>57.8</v>
      </c>
      <c r="I202" s="243">
        <v>410.5</v>
      </c>
      <c r="J202" s="243">
        <v>3.75</v>
      </c>
      <c r="K202" s="217"/>
    </row>
    <row r="203" spans="1:188" ht="15" thickBot="1" x14ac:dyDescent="0.4">
      <c r="A203" s="215" t="s">
        <v>65</v>
      </c>
      <c r="B203" s="216"/>
      <c r="C203" s="199">
        <v>1438</v>
      </c>
      <c r="D203" s="427"/>
      <c r="E203" s="428"/>
      <c r="F203" s="293">
        <v>36.049999999999997</v>
      </c>
      <c r="G203" s="293">
        <v>42.86</v>
      </c>
      <c r="H203" s="293">
        <v>182.95</v>
      </c>
      <c r="I203" s="293">
        <v>1262.54</v>
      </c>
      <c r="J203" s="293">
        <v>72.563749999999999</v>
      </c>
      <c r="K203" s="201"/>
    </row>
    <row r="204" spans="1:188" x14ac:dyDescent="0.35">
      <c r="A204" s="138"/>
      <c r="B204" s="222"/>
      <c r="C204" s="421"/>
      <c r="D204" s="422"/>
      <c r="E204" s="257"/>
      <c r="F204" s="140"/>
      <c r="G204" s="140"/>
      <c r="H204" s="140"/>
      <c r="I204" s="140"/>
      <c r="J204" s="140"/>
      <c r="K204" s="222"/>
    </row>
    <row r="205" spans="1:188" ht="15" thickBot="1" x14ac:dyDescent="0.4">
      <c r="A205" s="179" t="s">
        <v>81</v>
      </c>
      <c r="B205" s="138"/>
      <c r="C205" s="233"/>
      <c r="D205" s="179"/>
      <c r="E205" s="179"/>
      <c r="K205" s="233"/>
    </row>
    <row r="206" spans="1:188" ht="22.5" customHeight="1" x14ac:dyDescent="0.35">
      <c r="A206" s="484" t="s">
        <v>264</v>
      </c>
      <c r="B206" s="485"/>
      <c r="C206" s="486" t="s">
        <v>260</v>
      </c>
      <c r="D206" s="187" t="s">
        <v>3</v>
      </c>
      <c r="E206" s="188" t="s">
        <v>3</v>
      </c>
      <c r="F206" s="461" t="s">
        <v>261</v>
      </c>
      <c r="G206" s="462"/>
      <c r="H206" s="463"/>
      <c r="I206" s="187" t="s">
        <v>4</v>
      </c>
      <c r="J206" s="412" t="s">
        <v>5</v>
      </c>
      <c r="K206" s="189" t="s">
        <v>262</v>
      </c>
    </row>
    <row r="207" spans="1:188" ht="15" thickBot="1" x14ac:dyDescent="0.4">
      <c r="A207" s="489" t="s">
        <v>263</v>
      </c>
      <c r="B207" s="490"/>
      <c r="C207" s="487"/>
      <c r="D207" s="192" t="s">
        <v>6</v>
      </c>
      <c r="E207" s="193" t="s">
        <v>6</v>
      </c>
      <c r="F207" s="194"/>
      <c r="G207" s="195"/>
      <c r="H207" s="196"/>
      <c r="I207" s="192" t="s">
        <v>7</v>
      </c>
      <c r="J207" s="202"/>
      <c r="K207" s="143"/>
    </row>
    <row r="208" spans="1:188" ht="15" thickBot="1" x14ac:dyDescent="0.4">
      <c r="A208" s="491"/>
      <c r="B208" s="492"/>
      <c r="C208" s="488"/>
      <c r="D208" s="199" t="s">
        <v>8</v>
      </c>
      <c r="E208" s="199" t="s">
        <v>9</v>
      </c>
      <c r="F208" s="199" t="s">
        <v>10</v>
      </c>
      <c r="G208" s="199" t="s">
        <v>11</v>
      </c>
      <c r="H208" s="200" t="s">
        <v>12</v>
      </c>
      <c r="I208" s="200" t="s">
        <v>13</v>
      </c>
      <c r="J208" s="199" t="s">
        <v>14</v>
      </c>
      <c r="K208" s="201"/>
    </row>
    <row r="209" spans="1:188" x14ac:dyDescent="0.35">
      <c r="A209" s="221"/>
      <c r="B209" s="222" t="s">
        <v>15</v>
      </c>
      <c r="C209" s="223"/>
      <c r="D209" s="429"/>
      <c r="E209" s="430"/>
      <c r="F209" s="249"/>
      <c r="G209" s="225"/>
      <c r="H209" s="261"/>
      <c r="I209" s="225"/>
      <c r="J209" s="249"/>
      <c r="K209" s="189"/>
    </row>
    <row r="210" spans="1:188" s="64" customFormat="1" ht="26.5" x14ac:dyDescent="0.35">
      <c r="A210" s="137" t="s">
        <v>187</v>
      </c>
      <c r="B210" s="138"/>
      <c r="C210" s="218" t="s">
        <v>126</v>
      </c>
      <c r="D210" s="218"/>
      <c r="E210" s="218"/>
      <c r="F210" s="141">
        <v>5</v>
      </c>
      <c r="G210" s="141">
        <v>5.5</v>
      </c>
      <c r="H210" s="141">
        <v>14</v>
      </c>
      <c r="I210" s="141">
        <v>126</v>
      </c>
      <c r="J210" s="141">
        <v>0.16</v>
      </c>
      <c r="K210" s="143" t="s">
        <v>210</v>
      </c>
      <c r="L210" s="155"/>
      <c r="M210" s="155"/>
      <c r="N210" s="15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65"/>
      <c r="AM210" s="65"/>
      <c r="AN210" s="65"/>
      <c r="AO210" s="65"/>
      <c r="AP210" s="65"/>
      <c r="AQ210" s="65"/>
      <c r="AR210" s="65"/>
      <c r="AS210" s="65"/>
      <c r="AT210" s="65"/>
      <c r="AU210" s="65"/>
      <c r="AV210" s="65"/>
      <c r="AW210" s="65"/>
      <c r="AX210" s="65"/>
      <c r="AY210" s="65"/>
      <c r="AZ210" s="65"/>
      <c r="BA210" s="65"/>
      <c r="BB210" s="65"/>
      <c r="BC210" s="65"/>
      <c r="BD210" s="65"/>
      <c r="BE210" s="65"/>
      <c r="BF210" s="65"/>
      <c r="BG210" s="65"/>
      <c r="BH210" s="65"/>
      <c r="BI210" s="65"/>
      <c r="BJ210" s="65"/>
      <c r="BK210" s="65"/>
      <c r="BL210" s="65"/>
      <c r="BM210" s="65"/>
      <c r="BN210" s="65"/>
      <c r="BO210" s="65"/>
      <c r="BP210" s="65"/>
      <c r="BQ210" s="65"/>
      <c r="BR210" s="65"/>
      <c r="BS210" s="65"/>
      <c r="BT210" s="65"/>
      <c r="BU210" s="65"/>
      <c r="BV210" s="65"/>
      <c r="BW210" s="65"/>
      <c r="BX210" s="65"/>
      <c r="BY210" s="65"/>
      <c r="BZ210" s="65"/>
      <c r="CA210" s="65"/>
      <c r="CB210" s="65"/>
      <c r="CC210" s="65"/>
      <c r="CD210" s="65"/>
      <c r="CE210" s="65"/>
      <c r="CF210" s="65"/>
      <c r="CG210" s="65"/>
      <c r="CH210" s="65"/>
      <c r="CI210" s="65"/>
      <c r="CJ210" s="65"/>
      <c r="CK210" s="65"/>
      <c r="CL210" s="65"/>
      <c r="CM210" s="65"/>
      <c r="CN210" s="65"/>
      <c r="CO210" s="65"/>
      <c r="CP210" s="65"/>
      <c r="CQ210" s="65"/>
      <c r="CR210" s="65"/>
      <c r="CS210" s="65"/>
      <c r="CT210" s="65"/>
      <c r="CU210" s="65"/>
      <c r="CV210" s="65"/>
      <c r="CW210" s="65"/>
      <c r="CX210" s="65"/>
      <c r="CY210" s="65"/>
      <c r="CZ210" s="65"/>
      <c r="DA210" s="65"/>
      <c r="DB210" s="65"/>
      <c r="DC210" s="65"/>
      <c r="DD210" s="65"/>
      <c r="DE210" s="65"/>
      <c r="DF210" s="65"/>
      <c r="DG210" s="65"/>
      <c r="DH210" s="65"/>
      <c r="DI210" s="65"/>
      <c r="DJ210" s="65"/>
      <c r="DK210" s="65"/>
      <c r="DL210" s="65"/>
      <c r="DM210" s="65"/>
      <c r="DN210" s="65"/>
      <c r="DO210" s="65"/>
      <c r="DP210" s="65"/>
      <c r="DQ210" s="65"/>
      <c r="DR210" s="65"/>
      <c r="DS210" s="65"/>
      <c r="DT210" s="65"/>
      <c r="DU210" s="65"/>
      <c r="DV210" s="65"/>
      <c r="DW210" s="65"/>
      <c r="DX210" s="65"/>
      <c r="DY210" s="65"/>
      <c r="DZ210" s="65"/>
      <c r="EA210" s="65"/>
      <c r="EB210" s="65"/>
      <c r="EC210" s="65"/>
      <c r="ED210" s="65"/>
      <c r="EE210" s="65"/>
      <c r="EF210" s="65"/>
      <c r="EG210" s="65"/>
      <c r="EH210" s="65"/>
      <c r="EI210" s="65"/>
      <c r="EJ210" s="65"/>
      <c r="EK210" s="65"/>
      <c r="EL210" s="65"/>
      <c r="EM210" s="65"/>
      <c r="EN210" s="65"/>
      <c r="EO210" s="65"/>
      <c r="EP210" s="65"/>
      <c r="EQ210" s="65"/>
      <c r="ER210" s="65"/>
      <c r="ES210" s="65"/>
      <c r="ET210" s="65"/>
      <c r="EU210" s="65"/>
      <c r="EV210" s="65"/>
      <c r="EW210" s="65"/>
      <c r="EX210" s="65"/>
      <c r="EY210" s="65"/>
      <c r="EZ210" s="65"/>
      <c r="FA210" s="65"/>
      <c r="FB210" s="65"/>
      <c r="FC210" s="65"/>
      <c r="FD210" s="65"/>
      <c r="FE210" s="65"/>
      <c r="FF210" s="65"/>
      <c r="FG210" s="65"/>
      <c r="FH210" s="65"/>
      <c r="FI210" s="65"/>
      <c r="FJ210" s="65"/>
      <c r="FK210" s="65"/>
      <c r="FL210" s="65"/>
      <c r="FM210" s="65"/>
      <c r="FN210" s="65"/>
      <c r="FO210" s="65"/>
      <c r="FP210" s="65"/>
      <c r="FQ210" s="65"/>
      <c r="FR210" s="65"/>
      <c r="FS210" s="65"/>
      <c r="FT210" s="65"/>
      <c r="FU210" s="65"/>
      <c r="FV210" s="65"/>
      <c r="FW210" s="65"/>
      <c r="FX210" s="65"/>
      <c r="FY210" s="65"/>
      <c r="FZ210" s="65"/>
      <c r="GA210" s="65"/>
      <c r="GB210" s="65"/>
      <c r="GC210" s="65"/>
      <c r="GD210" s="65"/>
      <c r="GE210" s="65"/>
      <c r="GF210" s="65"/>
    </row>
    <row r="211" spans="1:188" s="64" customFormat="1" x14ac:dyDescent="0.35">
      <c r="A211" s="137"/>
      <c r="B211" s="138" t="s">
        <v>147</v>
      </c>
      <c r="C211" s="218"/>
      <c r="D211" s="218">
        <v>19</v>
      </c>
      <c r="E211" s="288">
        <v>19</v>
      </c>
      <c r="F211" s="142"/>
      <c r="G211" s="141"/>
      <c r="H211" s="141"/>
      <c r="I211" s="142"/>
      <c r="J211" s="141"/>
      <c r="K211" s="143"/>
      <c r="L211" s="155"/>
      <c r="M211" s="155"/>
      <c r="N211" s="15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65"/>
      <c r="AM211" s="65"/>
      <c r="AN211" s="65"/>
      <c r="AO211" s="65"/>
      <c r="AP211" s="65"/>
      <c r="AQ211" s="65"/>
      <c r="AR211" s="65"/>
      <c r="AS211" s="65"/>
      <c r="AT211" s="65"/>
      <c r="AU211" s="65"/>
      <c r="AV211" s="65"/>
      <c r="AW211" s="65"/>
      <c r="AX211" s="65"/>
      <c r="AY211" s="65"/>
      <c r="AZ211" s="65"/>
      <c r="BA211" s="65"/>
      <c r="BB211" s="65"/>
      <c r="BC211" s="65"/>
      <c r="BD211" s="65"/>
      <c r="BE211" s="65"/>
      <c r="BF211" s="65"/>
      <c r="BG211" s="65"/>
      <c r="BH211" s="65"/>
      <c r="BI211" s="65"/>
      <c r="BJ211" s="65"/>
      <c r="BK211" s="65"/>
      <c r="BL211" s="65"/>
      <c r="BM211" s="65"/>
      <c r="BN211" s="65"/>
      <c r="BO211" s="65"/>
      <c r="BP211" s="65"/>
      <c r="BQ211" s="65"/>
      <c r="BR211" s="65"/>
      <c r="BS211" s="65"/>
      <c r="BT211" s="65"/>
      <c r="BU211" s="65"/>
      <c r="BV211" s="65"/>
      <c r="BW211" s="65"/>
      <c r="BX211" s="65"/>
      <c r="BY211" s="65"/>
      <c r="BZ211" s="65"/>
      <c r="CA211" s="65"/>
      <c r="CB211" s="65"/>
      <c r="CC211" s="65"/>
      <c r="CD211" s="65"/>
      <c r="CE211" s="65"/>
      <c r="CF211" s="65"/>
      <c r="CG211" s="65"/>
      <c r="CH211" s="65"/>
      <c r="CI211" s="65"/>
      <c r="CJ211" s="65"/>
      <c r="CK211" s="65"/>
      <c r="CL211" s="65"/>
      <c r="CM211" s="65"/>
      <c r="CN211" s="65"/>
      <c r="CO211" s="65"/>
      <c r="CP211" s="65"/>
      <c r="CQ211" s="65"/>
      <c r="CR211" s="65"/>
      <c r="CS211" s="65"/>
      <c r="CT211" s="65"/>
      <c r="CU211" s="65"/>
      <c r="CV211" s="65"/>
      <c r="CW211" s="65"/>
      <c r="CX211" s="65"/>
      <c r="CY211" s="65"/>
      <c r="CZ211" s="65"/>
      <c r="DA211" s="65"/>
      <c r="DB211" s="65"/>
      <c r="DC211" s="65"/>
      <c r="DD211" s="65"/>
      <c r="DE211" s="65"/>
      <c r="DF211" s="65"/>
      <c r="DG211" s="65"/>
      <c r="DH211" s="65"/>
      <c r="DI211" s="65"/>
      <c r="DJ211" s="65"/>
      <c r="DK211" s="65"/>
      <c r="DL211" s="65"/>
      <c r="DM211" s="65"/>
      <c r="DN211" s="65"/>
      <c r="DO211" s="65"/>
      <c r="DP211" s="65"/>
      <c r="DQ211" s="65"/>
      <c r="DR211" s="65"/>
      <c r="DS211" s="65"/>
      <c r="DT211" s="65"/>
      <c r="DU211" s="65"/>
      <c r="DV211" s="65"/>
      <c r="DW211" s="65"/>
      <c r="DX211" s="65"/>
      <c r="DY211" s="65"/>
      <c r="DZ211" s="65"/>
      <c r="EA211" s="65"/>
      <c r="EB211" s="65"/>
      <c r="EC211" s="65"/>
      <c r="ED211" s="65"/>
      <c r="EE211" s="65"/>
      <c r="EF211" s="65"/>
      <c r="EG211" s="65"/>
      <c r="EH211" s="65"/>
      <c r="EI211" s="65"/>
      <c r="EJ211" s="65"/>
      <c r="EK211" s="65"/>
      <c r="EL211" s="65"/>
      <c r="EM211" s="65"/>
      <c r="EN211" s="65"/>
      <c r="EO211" s="65"/>
      <c r="EP211" s="65"/>
      <c r="EQ211" s="65"/>
      <c r="ER211" s="65"/>
      <c r="ES211" s="65"/>
      <c r="ET211" s="65"/>
      <c r="EU211" s="65"/>
      <c r="EV211" s="65"/>
      <c r="EW211" s="65"/>
      <c r="EX211" s="65"/>
      <c r="EY211" s="65"/>
      <c r="EZ211" s="65"/>
      <c r="FA211" s="65"/>
      <c r="FB211" s="65"/>
      <c r="FC211" s="65"/>
      <c r="FD211" s="65"/>
      <c r="FE211" s="65"/>
      <c r="FF211" s="65"/>
      <c r="FG211" s="65"/>
      <c r="FH211" s="65"/>
      <c r="FI211" s="65"/>
      <c r="FJ211" s="65"/>
      <c r="FK211" s="65"/>
      <c r="FL211" s="65"/>
      <c r="FM211" s="65"/>
      <c r="FN211" s="65"/>
      <c r="FO211" s="65"/>
      <c r="FP211" s="65"/>
      <c r="FQ211" s="65"/>
      <c r="FR211" s="65"/>
      <c r="FS211" s="65"/>
      <c r="FT211" s="65"/>
      <c r="FU211" s="65"/>
      <c r="FV211" s="65"/>
      <c r="FW211" s="65"/>
      <c r="FX211" s="65"/>
      <c r="FY211" s="65"/>
      <c r="FZ211" s="65"/>
      <c r="GA211" s="65"/>
      <c r="GB211" s="65"/>
      <c r="GC211" s="65"/>
      <c r="GD211" s="65"/>
      <c r="GE211" s="65"/>
      <c r="GF211" s="65"/>
    </row>
    <row r="212" spans="1:188" s="64" customFormat="1" x14ac:dyDescent="0.35">
      <c r="A212" s="137"/>
      <c r="B212" s="138" t="s">
        <v>18</v>
      </c>
      <c r="C212" s="139"/>
      <c r="D212" s="141">
        <v>75</v>
      </c>
      <c r="E212" s="141">
        <v>75</v>
      </c>
      <c r="F212" s="141"/>
      <c r="G212" s="140"/>
      <c r="H212" s="141"/>
      <c r="I212" s="140"/>
      <c r="J212" s="141"/>
      <c r="K212" s="143"/>
      <c r="L212" s="155"/>
      <c r="M212" s="155"/>
      <c r="N212" s="15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65"/>
      <c r="AM212" s="65"/>
      <c r="AN212" s="65"/>
      <c r="AO212" s="65"/>
      <c r="AP212" s="65"/>
      <c r="AQ212" s="65"/>
      <c r="AR212" s="65"/>
      <c r="AS212" s="65"/>
      <c r="AT212" s="65"/>
      <c r="AU212" s="65"/>
      <c r="AV212" s="65"/>
      <c r="AW212" s="65"/>
      <c r="AX212" s="65"/>
      <c r="AY212" s="65"/>
      <c r="AZ212" s="65"/>
      <c r="BA212" s="65"/>
      <c r="BB212" s="65"/>
      <c r="BC212" s="65"/>
      <c r="BD212" s="65"/>
      <c r="BE212" s="65"/>
      <c r="BF212" s="65"/>
      <c r="BG212" s="65"/>
      <c r="BH212" s="65"/>
      <c r="BI212" s="65"/>
      <c r="BJ212" s="65"/>
      <c r="BK212" s="65"/>
      <c r="BL212" s="65"/>
      <c r="BM212" s="65"/>
      <c r="BN212" s="65"/>
      <c r="BO212" s="65"/>
      <c r="BP212" s="65"/>
      <c r="BQ212" s="65"/>
      <c r="BR212" s="65"/>
      <c r="BS212" s="65"/>
      <c r="BT212" s="65"/>
      <c r="BU212" s="65"/>
      <c r="BV212" s="65"/>
      <c r="BW212" s="65"/>
      <c r="BX212" s="65"/>
      <c r="BY212" s="65"/>
      <c r="BZ212" s="65"/>
      <c r="CA212" s="65"/>
      <c r="CB212" s="65"/>
      <c r="CC212" s="65"/>
      <c r="CD212" s="65"/>
      <c r="CE212" s="65"/>
      <c r="CF212" s="65"/>
      <c r="CG212" s="65"/>
      <c r="CH212" s="65"/>
      <c r="CI212" s="65"/>
      <c r="CJ212" s="65"/>
      <c r="CK212" s="65"/>
      <c r="CL212" s="65"/>
      <c r="CM212" s="65"/>
      <c r="CN212" s="65"/>
      <c r="CO212" s="65"/>
      <c r="CP212" s="65"/>
      <c r="CQ212" s="65"/>
      <c r="CR212" s="65"/>
      <c r="CS212" s="65"/>
      <c r="CT212" s="65"/>
      <c r="CU212" s="65"/>
      <c r="CV212" s="65"/>
      <c r="CW212" s="65"/>
      <c r="CX212" s="65"/>
      <c r="CY212" s="65"/>
      <c r="CZ212" s="65"/>
      <c r="DA212" s="65"/>
      <c r="DB212" s="65"/>
      <c r="DC212" s="65"/>
      <c r="DD212" s="65"/>
      <c r="DE212" s="65"/>
      <c r="DF212" s="65"/>
      <c r="DG212" s="65"/>
      <c r="DH212" s="65"/>
      <c r="DI212" s="65"/>
      <c r="DJ212" s="65"/>
      <c r="DK212" s="65"/>
      <c r="DL212" s="65"/>
      <c r="DM212" s="65"/>
      <c r="DN212" s="65"/>
      <c r="DO212" s="65"/>
      <c r="DP212" s="65"/>
      <c r="DQ212" s="65"/>
      <c r="DR212" s="65"/>
      <c r="DS212" s="65"/>
      <c r="DT212" s="65"/>
      <c r="DU212" s="65"/>
      <c r="DV212" s="65"/>
      <c r="DW212" s="65"/>
      <c r="DX212" s="65"/>
      <c r="DY212" s="65"/>
      <c r="DZ212" s="65"/>
      <c r="EA212" s="65"/>
      <c r="EB212" s="65"/>
      <c r="EC212" s="65"/>
      <c r="ED212" s="65"/>
      <c r="EE212" s="65"/>
      <c r="EF212" s="65"/>
      <c r="EG212" s="65"/>
      <c r="EH212" s="65"/>
      <c r="EI212" s="65"/>
      <c r="EJ212" s="65"/>
      <c r="EK212" s="65"/>
      <c r="EL212" s="65"/>
      <c r="EM212" s="65"/>
      <c r="EN212" s="65"/>
      <c r="EO212" s="65"/>
      <c r="EP212" s="65"/>
      <c r="EQ212" s="65"/>
      <c r="ER212" s="65"/>
      <c r="ES212" s="65"/>
      <c r="ET212" s="65"/>
      <c r="EU212" s="65"/>
      <c r="EV212" s="65"/>
      <c r="EW212" s="65"/>
      <c r="EX212" s="65"/>
      <c r="EY212" s="65"/>
      <c r="EZ212" s="65"/>
      <c r="FA212" s="65"/>
      <c r="FB212" s="65"/>
      <c r="FC212" s="65"/>
      <c r="FD212" s="65"/>
      <c r="FE212" s="65"/>
      <c r="FF212" s="65"/>
      <c r="FG212" s="65"/>
      <c r="FH212" s="65"/>
      <c r="FI212" s="65"/>
      <c r="FJ212" s="65"/>
      <c r="FK212" s="65"/>
      <c r="FL212" s="65"/>
      <c r="FM212" s="65"/>
      <c r="FN212" s="65"/>
      <c r="FO212" s="65"/>
      <c r="FP212" s="65"/>
      <c r="FQ212" s="65"/>
      <c r="FR212" s="65"/>
      <c r="FS212" s="65"/>
      <c r="FT212" s="65"/>
      <c r="FU212" s="65"/>
      <c r="FV212" s="65"/>
      <c r="FW212" s="65"/>
      <c r="FX212" s="65"/>
      <c r="FY212" s="65"/>
      <c r="FZ212" s="65"/>
      <c r="GA212" s="65"/>
      <c r="GB212" s="65"/>
      <c r="GC212" s="65"/>
      <c r="GD212" s="65"/>
      <c r="GE212" s="65"/>
      <c r="GF212" s="65"/>
    </row>
    <row r="213" spans="1:188" s="64" customFormat="1" x14ac:dyDescent="0.35">
      <c r="A213" s="137"/>
      <c r="B213" s="138" t="s">
        <v>20</v>
      </c>
      <c r="C213" s="139"/>
      <c r="D213" s="141">
        <v>2</v>
      </c>
      <c r="E213" s="141">
        <v>2</v>
      </c>
      <c r="F213" s="141"/>
      <c r="G213" s="140"/>
      <c r="H213" s="141"/>
      <c r="I213" s="140"/>
      <c r="J213" s="141"/>
      <c r="K213" s="143"/>
      <c r="L213" s="155"/>
      <c r="M213" s="155"/>
      <c r="N213" s="15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65"/>
      <c r="AM213" s="65"/>
      <c r="AN213" s="65"/>
      <c r="AO213" s="65"/>
      <c r="AP213" s="65"/>
      <c r="AQ213" s="65"/>
      <c r="AR213" s="65"/>
      <c r="AS213" s="65"/>
      <c r="AT213" s="65"/>
      <c r="AU213" s="65"/>
      <c r="AV213" s="65"/>
      <c r="AW213" s="65"/>
      <c r="AX213" s="65"/>
      <c r="AY213" s="65"/>
      <c r="AZ213" s="65"/>
      <c r="BA213" s="65"/>
      <c r="BB213" s="65"/>
      <c r="BC213" s="65"/>
      <c r="BD213" s="65"/>
      <c r="BE213" s="65"/>
      <c r="BF213" s="65"/>
      <c r="BG213" s="65"/>
      <c r="BH213" s="65"/>
      <c r="BI213" s="65"/>
      <c r="BJ213" s="65"/>
      <c r="BK213" s="65"/>
      <c r="BL213" s="65"/>
      <c r="BM213" s="65"/>
      <c r="BN213" s="65"/>
      <c r="BO213" s="65"/>
      <c r="BP213" s="65"/>
      <c r="BQ213" s="65"/>
      <c r="BR213" s="65"/>
      <c r="BS213" s="65"/>
      <c r="BT213" s="65"/>
      <c r="BU213" s="65"/>
      <c r="BV213" s="65"/>
      <c r="BW213" s="65"/>
      <c r="BX213" s="65"/>
      <c r="BY213" s="65"/>
      <c r="BZ213" s="65"/>
      <c r="CA213" s="65"/>
      <c r="CB213" s="65"/>
      <c r="CC213" s="65"/>
      <c r="CD213" s="65"/>
      <c r="CE213" s="65"/>
      <c r="CF213" s="65"/>
      <c r="CG213" s="65"/>
      <c r="CH213" s="65"/>
      <c r="CI213" s="65"/>
      <c r="CJ213" s="65"/>
      <c r="CK213" s="65"/>
      <c r="CL213" s="65"/>
      <c r="CM213" s="65"/>
      <c r="CN213" s="65"/>
      <c r="CO213" s="65"/>
      <c r="CP213" s="65"/>
      <c r="CQ213" s="65"/>
      <c r="CR213" s="65"/>
      <c r="CS213" s="65"/>
      <c r="CT213" s="65"/>
      <c r="CU213" s="65"/>
      <c r="CV213" s="65"/>
      <c r="CW213" s="65"/>
      <c r="CX213" s="65"/>
      <c r="CY213" s="65"/>
      <c r="CZ213" s="65"/>
      <c r="DA213" s="65"/>
      <c r="DB213" s="65"/>
      <c r="DC213" s="65"/>
      <c r="DD213" s="65"/>
      <c r="DE213" s="65"/>
      <c r="DF213" s="65"/>
      <c r="DG213" s="65"/>
      <c r="DH213" s="65"/>
      <c r="DI213" s="65"/>
      <c r="DJ213" s="65"/>
      <c r="DK213" s="65"/>
      <c r="DL213" s="65"/>
      <c r="DM213" s="65"/>
      <c r="DN213" s="65"/>
      <c r="DO213" s="65"/>
      <c r="DP213" s="65"/>
      <c r="DQ213" s="65"/>
      <c r="DR213" s="65"/>
      <c r="DS213" s="65"/>
      <c r="DT213" s="65"/>
      <c r="DU213" s="65"/>
      <c r="DV213" s="65"/>
      <c r="DW213" s="65"/>
      <c r="DX213" s="65"/>
      <c r="DY213" s="65"/>
      <c r="DZ213" s="65"/>
      <c r="EA213" s="65"/>
      <c r="EB213" s="65"/>
      <c r="EC213" s="65"/>
      <c r="ED213" s="65"/>
      <c r="EE213" s="65"/>
      <c r="EF213" s="65"/>
      <c r="EG213" s="65"/>
      <c r="EH213" s="65"/>
      <c r="EI213" s="65"/>
      <c r="EJ213" s="65"/>
      <c r="EK213" s="65"/>
      <c r="EL213" s="65"/>
      <c r="EM213" s="65"/>
      <c r="EN213" s="65"/>
      <c r="EO213" s="65"/>
      <c r="EP213" s="65"/>
      <c r="EQ213" s="65"/>
      <c r="ER213" s="65"/>
      <c r="ES213" s="65"/>
      <c r="ET213" s="65"/>
      <c r="EU213" s="65"/>
      <c r="EV213" s="65"/>
      <c r="EW213" s="65"/>
      <c r="EX213" s="65"/>
      <c r="EY213" s="65"/>
      <c r="EZ213" s="65"/>
      <c r="FA213" s="65"/>
      <c r="FB213" s="65"/>
      <c r="FC213" s="65"/>
      <c r="FD213" s="65"/>
      <c r="FE213" s="65"/>
      <c r="FF213" s="65"/>
      <c r="FG213" s="65"/>
      <c r="FH213" s="65"/>
      <c r="FI213" s="65"/>
      <c r="FJ213" s="65"/>
      <c r="FK213" s="65"/>
      <c r="FL213" s="65"/>
      <c r="FM213" s="65"/>
      <c r="FN213" s="65"/>
      <c r="FO213" s="65"/>
      <c r="FP213" s="65"/>
      <c r="FQ213" s="65"/>
      <c r="FR213" s="65"/>
      <c r="FS213" s="65"/>
      <c r="FT213" s="65"/>
      <c r="FU213" s="65"/>
      <c r="FV213" s="65"/>
      <c r="FW213" s="65"/>
      <c r="FX213" s="65"/>
      <c r="FY213" s="65"/>
      <c r="FZ213" s="65"/>
      <c r="GA213" s="65"/>
      <c r="GB213" s="65"/>
      <c r="GC213" s="65"/>
      <c r="GD213" s="65"/>
      <c r="GE213" s="65"/>
      <c r="GF213" s="65"/>
    </row>
    <row r="214" spans="1:188" s="64" customFormat="1" x14ac:dyDescent="0.35">
      <c r="A214" s="137"/>
      <c r="B214" s="138" t="s">
        <v>19</v>
      </c>
      <c r="C214" s="139"/>
      <c r="D214" s="141">
        <v>57</v>
      </c>
      <c r="E214" s="141">
        <v>57</v>
      </c>
      <c r="F214" s="141"/>
      <c r="G214" s="140"/>
      <c r="H214" s="141"/>
      <c r="I214" s="140"/>
      <c r="J214" s="141"/>
      <c r="K214" s="143"/>
      <c r="L214" s="155"/>
      <c r="M214" s="155"/>
      <c r="N214" s="15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65"/>
      <c r="AM214" s="65"/>
      <c r="AN214" s="65"/>
      <c r="AO214" s="65"/>
      <c r="AP214" s="65"/>
      <c r="AQ214" s="65"/>
      <c r="AR214" s="65"/>
      <c r="AS214" s="65"/>
      <c r="AT214" s="65"/>
      <c r="AU214" s="65"/>
      <c r="AV214" s="65"/>
      <c r="AW214" s="65"/>
      <c r="AX214" s="65"/>
      <c r="AY214" s="65"/>
      <c r="AZ214" s="65"/>
      <c r="BA214" s="65"/>
      <c r="BB214" s="65"/>
      <c r="BC214" s="65"/>
      <c r="BD214" s="65"/>
      <c r="BE214" s="65"/>
      <c r="BF214" s="65"/>
      <c r="BG214" s="65"/>
      <c r="BH214" s="65"/>
      <c r="BI214" s="65"/>
      <c r="BJ214" s="65"/>
      <c r="BK214" s="65"/>
      <c r="BL214" s="65"/>
      <c r="BM214" s="65"/>
      <c r="BN214" s="65"/>
      <c r="BO214" s="65"/>
      <c r="BP214" s="65"/>
      <c r="BQ214" s="65"/>
      <c r="BR214" s="65"/>
      <c r="BS214" s="65"/>
      <c r="BT214" s="65"/>
      <c r="BU214" s="65"/>
      <c r="BV214" s="65"/>
      <c r="BW214" s="65"/>
      <c r="BX214" s="65"/>
      <c r="BY214" s="65"/>
      <c r="BZ214" s="65"/>
      <c r="CA214" s="65"/>
      <c r="CB214" s="65"/>
      <c r="CC214" s="65"/>
      <c r="CD214" s="65"/>
      <c r="CE214" s="65"/>
      <c r="CF214" s="65"/>
      <c r="CG214" s="65"/>
      <c r="CH214" s="65"/>
      <c r="CI214" s="65"/>
      <c r="CJ214" s="65"/>
      <c r="CK214" s="65"/>
      <c r="CL214" s="65"/>
      <c r="CM214" s="65"/>
      <c r="CN214" s="65"/>
      <c r="CO214" s="65"/>
      <c r="CP214" s="65"/>
      <c r="CQ214" s="65"/>
      <c r="CR214" s="65"/>
      <c r="CS214" s="65"/>
      <c r="CT214" s="65"/>
      <c r="CU214" s="65"/>
      <c r="CV214" s="65"/>
      <c r="CW214" s="65"/>
      <c r="CX214" s="65"/>
      <c r="CY214" s="65"/>
      <c r="CZ214" s="65"/>
      <c r="DA214" s="65"/>
      <c r="DB214" s="65"/>
      <c r="DC214" s="65"/>
      <c r="DD214" s="65"/>
      <c r="DE214" s="65"/>
      <c r="DF214" s="65"/>
      <c r="DG214" s="65"/>
      <c r="DH214" s="65"/>
      <c r="DI214" s="65"/>
      <c r="DJ214" s="65"/>
      <c r="DK214" s="65"/>
      <c r="DL214" s="65"/>
      <c r="DM214" s="65"/>
      <c r="DN214" s="65"/>
      <c r="DO214" s="65"/>
      <c r="DP214" s="65"/>
      <c r="DQ214" s="65"/>
      <c r="DR214" s="65"/>
      <c r="DS214" s="65"/>
      <c r="DT214" s="65"/>
      <c r="DU214" s="65"/>
      <c r="DV214" s="65"/>
      <c r="DW214" s="65"/>
      <c r="DX214" s="65"/>
      <c r="DY214" s="65"/>
      <c r="DZ214" s="65"/>
      <c r="EA214" s="65"/>
      <c r="EB214" s="65"/>
      <c r="EC214" s="65"/>
      <c r="ED214" s="65"/>
      <c r="EE214" s="65"/>
      <c r="EF214" s="65"/>
      <c r="EG214" s="65"/>
      <c r="EH214" s="65"/>
      <c r="EI214" s="65"/>
      <c r="EJ214" s="65"/>
      <c r="EK214" s="65"/>
      <c r="EL214" s="65"/>
      <c r="EM214" s="65"/>
      <c r="EN214" s="65"/>
      <c r="EO214" s="65"/>
      <c r="EP214" s="65"/>
      <c r="EQ214" s="65"/>
      <c r="ER214" s="65"/>
      <c r="ES214" s="65"/>
      <c r="ET214" s="65"/>
      <c r="EU214" s="65"/>
      <c r="EV214" s="65"/>
      <c r="EW214" s="65"/>
      <c r="EX214" s="65"/>
      <c r="EY214" s="65"/>
      <c r="EZ214" s="65"/>
      <c r="FA214" s="65"/>
      <c r="FB214" s="65"/>
      <c r="FC214" s="65"/>
      <c r="FD214" s="65"/>
      <c r="FE214" s="65"/>
      <c r="FF214" s="65"/>
      <c r="FG214" s="65"/>
      <c r="FH214" s="65"/>
      <c r="FI214" s="65"/>
      <c r="FJ214" s="65"/>
      <c r="FK214" s="65"/>
      <c r="FL214" s="65"/>
      <c r="FM214" s="65"/>
      <c r="FN214" s="65"/>
      <c r="FO214" s="65"/>
      <c r="FP214" s="65"/>
      <c r="FQ214" s="65"/>
      <c r="FR214" s="65"/>
      <c r="FS214" s="65"/>
      <c r="FT214" s="65"/>
      <c r="FU214" s="65"/>
      <c r="FV214" s="65"/>
      <c r="FW214" s="65"/>
      <c r="FX214" s="65"/>
      <c r="FY214" s="65"/>
      <c r="FZ214" s="65"/>
      <c r="GA214" s="65"/>
      <c r="GB214" s="65"/>
      <c r="GC214" s="65"/>
      <c r="GD214" s="65"/>
      <c r="GE214" s="65"/>
      <c r="GF214" s="65"/>
    </row>
    <row r="215" spans="1:188" s="64" customFormat="1" ht="15" customHeight="1" x14ac:dyDescent="0.35">
      <c r="A215" s="137"/>
      <c r="B215" s="138" t="s">
        <v>21</v>
      </c>
      <c r="C215" s="218"/>
      <c r="D215" s="250">
        <v>0.8</v>
      </c>
      <c r="E215" s="218">
        <v>0.8</v>
      </c>
      <c r="F215" s="141"/>
      <c r="G215" s="140"/>
      <c r="H215" s="141"/>
      <c r="I215" s="140"/>
      <c r="J215" s="142"/>
      <c r="K215" s="143"/>
      <c r="L215" s="155"/>
      <c r="M215" s="155"/>
      <c r="N215" s="15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65"/>
      <c r="AM215" s="65"/>
      <c r="AN215" s="65"/>
      <c r="AO215" s="65"/>
      <c r="AP215" s="65"/>
      <c r="AQ215" s="65"/>
      <c r="AR215" s="65"/>
      <c r="AS215" s="65"/>
      <c r="AT215" s="65"/>
      <c r="AU215" s="65"/>
      <c r="AV215" s="65"/>
      <c r="AW215" s="65"/>
      <c r="AX215" s="65"/>
      <c r="AY215" s="65"/>
      <c r="AZ215" s="65"/>
      <c r="BA215" s="65"/>
      <c r="BB215" s="65"/>
      <c r="BC215" s="65"/>
      <c r="BD215" s="65"/>
      <c r="BE215" s="65"/>
      <c r="BF215" s="65"/>
      <c r="BG215" s="65"/>
      <c r="BH215" s="65"/>
      <c r="BI215" s="65"/>
      <c r="BJ215" s="65"/>
      <c r="BK215" s="65"/>
      <c r="BL215" s="65"/>
      <c r="BM215" s="65"/>
      <c r="BN215" s="65"/>
      <c r="BO215" s="65"/>
      <c r="BP215" s="65"/>
      <c r="BQ215" s="65"/>
      <c r="BR215" s="65"/>
      <c r="BS215" s="65"/>
      <c r="BT215" s="65"/>
      <c r="BU215" s="65"/>
      <c r="BV215" s="65"/>
      <c r="BW215" s="65"/>
      <c r="BX215" s="65"/>
      <c r="BY215" s="65"/>
      <c r="BZ215" s="65"/>
      <c r="CA215" s="65"/>
      <c r="CB215" s="65"/>
      <c r="CC215" s="65"/>
      <c r="CD215" s="65"/>
      <c r="CE215" s="65"/>
      <c r="CF215" s="65"/>
      <c r="CG215" s="65"/>
      <c r="CH215" s="65"/>
      <c r="CI215" s="65"/>
      <c r="CJ215" s="65"/>
      <c r="CK215" s="65"/>
      <c r="CL215" s="65"/>
      <c r="CM215" s="65"/>
      <c r="CN215" s="65"/>
      <c r="CO215" s="65"/>
      <c r="CP215" s="65"/>
      <c r="CQ215" s="65"/>
      <c r="CR215" s="65"/>
      <c r="CS215" s="65"/>
      <c r="CT215" s="65"/>
      <c r="CU215" s="65"/>
      <c r="CV215" s="65"/>
      <c r="CW215" s="65"/>
      <c r="CX215" s="65"/>
      <c r="CY215" s="65"/>
      <c r="CZ215" s="65"/>
      <c r="DA215" s="65"/>
      <c r="DB215" s="65"/>
      <c r="DC215" s="65"/>
      <c r="DD215" s="65"/>
      <c r="DE215" s="65"/>
      <c r="DF215" s="65"/>
      <c r="DG215" s="65"/>
      <c r="DH215" s="65"/>
      <c r="DI215" s="65"/>
      <c r="DJ215" s="65"/>
      <c r="DK215" s="65"/>
      <c r="DL215" s="65"/>
      <c r="DM215" s="65"/>
      <c r="DN215" s="65"/>
      <c r="DO215" s="65"/>
      <c r="DP215" s="65"/>
      <c r="DQ215" s="65"/>
      <c r="DR215" s="65"/>
      <c r="DS215" s="65"/>
      <c r="DT215" s="65"/>
      <c r="DU215" s="65"/>
      <c r="DV215" s="65"/>
      <c r="DW215" s="65"/>
      <c r="DX215" s="65"/>
      <c r="DY215" s="65"/>
      <c r="DZ215" s="65"/>
      <c r="EA215" s="65"/>
      <c r="EB215" s="65"/>
      <c r="EC215" s="65"/>
      <c r="ED215" s="65"/>
      <c r="EE215" s="65"/>
      <c r="EF215" s="65"/>
      <c r="EG215" s="65"/>
      <c r="EH215" s="65"/>
      <c r="EI215" s="65"/>
      <c r="EJ215" s="65"/>
      <c r="EK215" s="65"/>
      <c r="EL215" s="65"/>
      <c r="EM215" s="65"/>
      <c r="EN215" s="65"/>
      <c r="EO215" s="65"/>
      <c r="EP215" s="65"/>
      <c r="EQ215" s="65"/>
      <c r="ER215" s="65"/>
      <c r="ES215" s="65"/>
      <c r="ET215" s="65"/>
      <c r="EU215" s="65"/>
      <c r="EV215" s="65"/>
      <c r="EW215" s="65"/>
      <c r="EX215" s="65"/>
      <c r="EY215" s="65"/>
      <c r="EZ215" s="65"/>
      <c r="FA215" s="65"/>
      <c r="FB215" s="65"/>
      <c r="FC215" s="65"/>
      <c r="FD215" s="65"/>
      <c r="FE215" s="65"/>
      <c r="FF215" s="65"/>
      <c r="FG215" s="65"/>
      <c r="FH215" s="65"/>
      <c r="FI215" s="65"/>
      <c r="FJ215" s="65"/>
      <c r="FK215" s="65"/>
      <c r="FL215" s="65"/>
      <c r="FM215" s="65"/>
      <c r="FN215" s="65"/>
      <c r="FO215" s="65"/>
      <c r="FP215" s="65"/>
      <c r="FQ215" s="65"/>
      <c r="FR215" s="65"/>
      <c r="FS215" s="65"/>
      <c r="FT215" s="65"/>
      <c r="FU215" s="65"/>
      <c r="FV215" s="65"/>
      <c r="FW215" s="65"/>
      <c r="FX215" s="65"/>
      <c r="FY215" s="65"/>
      <c r="FZ215" s="65"/>
      <c r="GA215" s="65"/>
      <c r="GB215" s="65"/>
      <c r="GC215" s="65"/>
      <c r="GD215" s="65"/>
      <c r="GE215" s="65"/>
      <c r="GF215" s="65"/>
    </row>
    <row r="216" spans="1:188" s="64" customFormat="1" ht="15" customHeight="1" x14ac:dyDescent="0.35">
      <c r="A216" s="137"/>
      <c r="B216" s="138" t="s">
        <v>22</v>
      </c>
      <c r="C216" s="218"/>
      <c r="D216" s="250">
        <v>5</v>
      </c>
      <c r="E216" s="218">
        <v>5</v>
      </c>
      <c r="F216" s="141"/>
      <c r="G216" s="140"/>
      <c r="H216" s="141"/>
      <c r="I216" s="140"/>
      <c r="J216" s="142"/>
      <c r="K216" s="143"/>
      <c r="L216" s="155"/>
      <c r="M216" s="155"/>
      <c r="N216" s="15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65"/>
      <c r="AM216" s="65"/>
      <c r="AN216" s="65"/>
      <c r="AO216" s="65"/>
      <c r="AP216" s="65"/>
      <c r="AQ216" s="65"/>
      <c r="AR216" s="65"/>
      <c r="AS216" s="65"/>
      <c r="AT216" s="65"/>
      <c r="AU216" s="65"/>
      <c r="AV216" s="65"/>
      <c r="AW216" s="65"/>
      <c r="AX216" s="65"/>
      <c r="AY216" s="65"/>
      <c r="AZ216" s="65"/>
      <c r="BA216" s="65"/>
      <c r="BB216" s="65"/>
      <c r="BC216" s="65"/>
      <c r="BD216" s="65"/>
      <c r="BE216" s="65"/>
      <c r="BF216" s="65"/>
      <c r="BG216" s="65"/>
      <c r="BH216" s="65"/>
      <c r="BI216" s="65"/>
      <c r="BJ216" s="65"/>
      <c r="BK216" s="65"/>
      <c r="BL216" s="65"/>
      <c r="BM216" s="65"/>
      <c r="BN216" s="65"/>
      <c r="BO216" s="65"/>
      <c r="BP216" s="65"/>
      <c r="BQ216" s="65"/>
      <c r="BR216" s="65"/>
      <c r="BS216" s="65"/>
      <c r="BT216" s="65"/>
      <c r="BU216" s="65"/>
      <c r="BV216" s="65"/>
      <c r="BW216" s="65"/>
      <c r="BX216" s="65"/>
      <c r="BY216" s="65"/>
      <c r="BZ216" s="65"/>
      <c r="CA216" s="65"/>
      <c r="CB216" s="65"/>
      <c r="CC216" s="65"/>
      <c r="CD216" s="65"/>
      <c r="CE216" s="65"/>
      <c r="CF216" s="65"/>
      <c r="CG216" s="65"/>
      <c r="CH216" s="65"/>
      <c r="CI216" s="65"/>
      <c r="CJ216" s="65"/>
      <c r="CK216" s="65"/>
      <c r="CL216" s="65"/>
      <c r="CM216" s="65"/>
      <c r="CN216" s="65"/>
      <c r="CO216" s="65"/>
      <c r="CP216" s="65"/>
      <c r="CQ216" s="65"/>
      <c r="CR216" s="65"/>
      <c r="CS216" s="65"/>
      <c r="CT216" s="65"/>
      <c r="CU216" s="65"/>
      <c r="CV216" s="65"/>
      <c r="CW216" s="65"/>
      <c r="CX216" s="65"/>
      <c r="CY216" s="65"/>
      <c r="CZ216" s="65"/>
      <c r="DA216" s="65"/>
      <c r="DB216" s="65"/>
      <c r="DC216" s="65"/>
      <c r="DD216" s="65"/>
      <c r="DE216" s="65"/>
      <c r="DF216" s="65"/>
      <c r="DG216" s="65"/>
      <c r="DH216" s="65"/>
      <c r="DI216" s="65"/>
      <c r="DJ216" s="65"/>
      <c r="DK216" s="65"/>
      <c r="DL216" s="65"/>
      <c r="DM216" s="65"/>
      <c r="DN216" s="65"/>
      <c r="DO216" s="65"/>
      <c r="DP216" s="65"/>
      <c r="DQ216" s="65"/>
      <c r="DR216" s="65"/>
      <c r="DS216" s="65"/>
      <c r="DT216" s="65"/>
      <c r="DU216" s="65"/>
      <c r="DV216" s="65"/>
      <c r="DW216" s="65"/>
      <c r="DX216" s="65"/>
      <c r="DY216" s="65"/>
      <c r="DZ216" s="65"/>
      <c r="EA216" s="65"/>
      <c r="EB216" s="65"/>
      <c r="EC216" s="65"/>
      <c r="ED216" s="65"/>
      <c r="EE216" s="65"/>
      <c r="EF216" s="65"/>
      <c r="EG216" s="65"/>
      <c r="EH216" s="65"/>
      <c r="EI216" s="65"/>
      <c r="EJ216" s="65"/>
      <c r="EK216" s="65"/>
      <c r="EL216" s="65"/>
      <c r="EM216" s="65"/>
      <c r="EN216" s="65"/>
      <c r="EO216" s="65"/>
      <c r="EP216" s="65"/>
      <c r="EQ216" s="65"/>
      <c r="ER216" s="65"/>
      <c r="ES216" s="65"/>
      <c r="ET216" s="65"/>
      <c r="EU216" s="65"/>
      <c r="EV216" s="65"/>
      <c r="EW216" s="65"/>
      <c r="EX216" s="65"/>
      <c r="EY216" s="65"/>
      <c r="EZ216" s="65"/>
      <c r="FA216" s="65"/>
      <c r="FB216" s="65"/>
      <c r="FC216" s="65"/>
      <c r="FD216" s="65"/>
      <c r="FE216" s="65"/>
      <c r="FF216" s="65"/>
      <c r="FG216" s="65"/>
      <c r="FH216" s="65"/>
      <c r="FI216" s="65"/>
      <c r="FJ216" s="65"/>
      <c r="FK216" s="65"/>
      <c r="FL216" s="65"/>
      <c r="FM216" s="65"/>
      <c r="FN216" s="65"/>
      <c r="FO216" s="65"/>
      <c r="FP216" s="65"/>
      <c r="FQ216" s="65"/>
      <c r="FR216" s="65"/>
      <c r="FS216" s="65"/>
      <c r="FT216" s="65"/>
      <c r="FU216" s="65"/>
      <c r="FV216" s="65"/>
      <c r="FW216" s="65"/>
      <c r="FX216" s="65"/>
      <c r="FY216" s="65"/>
      <c r="FZ216" s="65"/>
      <c r="GA216" s="65"/>
      <c r="GB216" s="65"/>
      <c r="GC216" s="65"/>
      <c r="GD216" s="65"/>
      <c r="GE216" s="65"/>
      <c r="GF216" s="65"/>
    </row>
    <row r="217" spans="1:188" s="64" customFormat="1" x14ac:dyDescent="0.35">
      <c r="A217" s="205" t="s">
        <v>97</v>
      </c>
      <c r="B217" s="206"/>
      <c r="C217" s="207" t="s">
        <v>293</v>
      </c>
      <c r="D217" s="208"/>
      <c r="E217" s="209"/>
      <c r="F217" s="210">
        <v>2.2999999999999998</v>
      </c>
      <c r="G217" s="211">
        <v>2</v>
      </c>
      <c r="H217" s="212">
        <v>11.9</v>
      </c>
      <c r="I217" s="211">
        <v>74.8</v>
      </c>
      <c r="J217" s="210">
        <v>1.2</v>
      </c>
      <c r="K217" s="143" t="s">
        <v>176</v>
      </c>
      <c r="L217" s="155"/>
      <c r="M217" s="155"/>
      <c r="N217" s="15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65"/>
      <c r="AM217" s="65"/>
      <c r="AN217" s="65"/>
      <c r="AO217" s="65"/>
      <c r="AP217" s="65"/>
      <c r="AQ217" s="65"/>
      <c r="AR217" s="65"/>
      <c r="AS217" s="65"/>
      <c r="AT217" s="65"/>
      <c r="AU217" s="65"/>
      <c r="AV217" s="65"/>
      <c r="AW217" s="65"/>
      <c r="AX217" s="65"/>
      <c r="AY217" s="65"/>
      <c r="AZ217" s="65"/>
      <c r="BA217" s="65"/>
      <c r="BB217" s="65"/>
      <c r="BC217" s="65"/>
      <c r="BD217" s="65"/>
      <c r="BE217" s="65"/>
      <c r="BF217" s="65"/>
      <c r="BG217" s="65"/>
      <c r="BH217" s="65"/>
      <c r="BI217" s="65"/>
      <c r="BJ217" s="65"/>
      <c r="BK217" s="65"/>
      <c r="BL217" s="65"/>
      <c r="BM217" s="65"/>
      <c r="BN217" s="65"/>
      <c r="BO217" s="65"/>
      <c r="BP217" s="65"/>
      <c r="BQ217" s="65"/>
      <c r="BR217" s="65"/>
      <c r="BS217" s="65"/>
      <c r="BT217" s="65"/>
      <c r="BU217" s="65"/>
      <c r="BV217" s="65"/>
      <c r="BW217" s="65"/>
      <c r="BX217" s="65"/>
      <c r="BY217" s="65"/>
      <c r="BZ217" s="65"/>
      <c r="CA217" s="65"/>
      <c r="CB217" s="65"/>
      <c r="CC217" s="65"/>
      <c r="CD217" s="65"/>
      <c r="CE217" s="65"/>
      <c r="CF217" s="65"/>
      <c r="CG217" s="65"/>
      <c r="CH217" s="65"/>
      <c r="CI217" s="65"/>
      <c r="CJ217" s="65"/>
      <c r="CK217" s="65"/>
      <c r="CL217" s="65"/>
      <c r="CM217" s="65"/>
      <c r="CN217" s="65"/>
      <c r="CO217" s="65"/>
      <c r="CP217" s="65"/>
      <c r="CQ217" s="65"/>
      <c r="CR217" s="65"/>
      <c r="CS217" s="65"/>
      <c r="CT217" s="65"/>
      <c r="CU217" s="65"/>
      <c r="CV217" s="65"/>
      <c r="CW217" s="65"/>
      <c r="CX217" s="65"/>
      <c r="CY217" s="65"/>
      <c r="CZ217" s="65"/>
      <c r="DA217" s="65"/>
      <c r="DB217" s="65"/>
      <c r="DC217" s="65"/>
      <c r="DD217" s="65"/>
      <c r="DE217" s="65"/>
      <c r="DF217" s="65"/>
      <c r="DG217" s="65"/>
      <c r="DH217" s="65"/>
      <c r="DI217" s="65"/>
      <c r="DJ217" s="65"/>
      <c r="DK217" s="65"/>
      <c r="DL217" s="65"/>
      <c r="DM217" s="65"/>
      <c r="DN217" s="65"/>
      <c r="DO217" s="65"/>
      <c r="DP217" s="65"/>
      <c r="DQ217" s="65"/>
      <c r="DR217" s="65"/>
      <c r="DS217" s="65"/>
      <c r="DT217" s="65"/>
      <c r="DU217" s="65"/>
      <c r="DV217" s="65"/>
      <c r="DW217" s="65"/>
      <c r="DX217" s="65"/>
      <c r="DY217" s="65"/>
      <c r="DZ217" s="65"/>
      <c r="EA217" s="65"/>
      <c r="EB217" s="65"/>
      <c r="EC217" s="65"/>
      <c r="ED217" s="65"/>
      <c r="EE217" s="65"/>
      <c r="EF217" s="65"/>
      <c r="EG217" s="65"/>
      <c r="EH217" s="65"/>
      <c r="EI217" s="65"/>
      <c r="EJ217" s="65"/>
      <c r="EK217" s="65"/>
      <c r="EL217" s="65"/>
      <c r="EM217" s="65"/>
      <c r="EN217" s="65"/>
      <c r="EO217" s="65"/>
      <c r="EP217" s="65"/>
      <c r="EQ217" s="65"/>
      <c r="ER217" s="65"/>
      <c r="ES217" s="65"/>
      <c r="ET217" s="65"/>
      <c r="EU217" s="65"/>
      <c r="EV217" s="65"/>
      <c r="EW217" s="65"/>
      <c r="EX217" s="65"/>
      <c r="EY217" s="65"/>
      <c r="EZ217" s="65"/>
      <c r="FA217" s="65"/>
      <c r="FB217" s="65"/>
      <c r="FC217" s="65"/>
      <c r="FD217" s="65"/>
      <c r="FE217" s="65"/>
      <c r="FF217" s="65"/>
      <c r="FG217" s="65"/>
      <c r="FH217" s="65"/>
      <c r="FI217" s="65"/>
      <c r="FJ217" s="65"/>
      <c r="FK217" s="65"/>
      <c r="FL217" s="65"/>
      <c r="FM217" s="65"/>
      <c r="FN217" s="65"/>
      <c r="FO217" s="65"/>
      <c r="FP217" s="65"/>
      <c r="FQ217" s="65"/>
      <c r="FR217" s="65"/>
      <c r="FS217" s="65"/>
      <c r="FT217" s="65"/>
      <c r="FU217" s="65"/>
      <c r="FV217" s="65"/>
      <c r="FW217" s="65"/>
      <c r="FX217" s="65"/>
      <c r="FY217" s="65"/>
      <c r="FZ217" s="65"/>
      <c r="GA217" s="65"/>
      <c r="GB217" s="65"/>
      <c r="GC217" s="65"/>
      <c r="GD217" s="65"/>
      <c r="GE217" s="65"/>
      <c r="GF217" s="65"/>
    </row>
    <row r="218" spans="1:188" s="64" customFormat="1" x14ac:dyDescent="0.35">
      <c r="A218" s="205"/>
      <c r="B218" s="206" t="s">
        <v>64</v>
      </c>
      <c r="C218" s="213"/>
      <c r="D218" s="214">
        <v>0.2</v>
      </c>
      <c r="E218" s="207">
        <v>0.2</v>
      </c>
      <c r="F218" s="210"/>
      <c r="G218" s="210"/>
      <c r="H218" s="211"/>
      <c r="I218" s="211"/>
      <c r="J218" s="210"/>
      <c r="K218" s="143"/>
      <c r="L218" s="155"/>
      <c r="M218" s="155"/>
      <c r="N218" s="15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65"/>
      <c r="AM218" s="65"/>
      <c r="AN218" s="65"/>
      <c r="AO218" s="65"/>
      <c r="AP218" s="65"/>
      <c r="AQ218" s="65"/>
      <c r="AR218" s="65"/>
      <c r="AS218" s="65"/>
      <c r="AT218" s="65"/>
      <c r="AU218" s="65"/>
      <c r="AV218" s="65"/>
      <c r="AW218" s="65"/>
      <c r="AX218" s="65"/>
      <c r="AY218" s="65"/>
      <c r="AZ218" s="65"/>
      <c r="BA218" s="65"/>
      <c r="BB218" s="65"/>
      <c r="BC218" s="65"/>
      <c r="BD218" s="65"/>
      <c r="BE218" s="65"/>
      <c r="BF218" s="65"/>
      <c r="BG218" s="65"/>
      <c r="BH218" s="65"/>
      <c r="BI218" s="65"/>
      <c r="BJ218" s="65"/>
      <c r="BK218" s="65"/>
      <c r="BL218" s="65"/>
      <c r="BM218" s="65"/>
      <c r="BN218" s="65"/>
      <c r="BO218" s="65"/>
      <c r="BP218" s="65"/>
      <c r="BQ218" s="65"/>
      <c r="BR218" s="65"/>
      <c r="BS218" s="65"/>
      <c r="BT218" s="65"/>
      <c r="BU218" s="65"/>
      <c r="BV218" s="65"/>
      <c r="BW218" s="65"/>
      <c r="BX218" s="65"/>
      <c r="BY218" s="65"/>
      <c r="BZ218" s="65"/>
      <c r="CA218" s="65"/>
      <c r="CB218" s="65"/>
      <c r="CC218" s="65"/>
      <c r="CD218" s="65"/>
      <c r="CE218" s="65"/>
      <c r="CF218" s="65"/>
      <c r="CG218" s="65"/>
      <c r="CH218" s="65"/>
      <c r="CI218" s="65"/>
      <c r="CJ218" s="65"/>
      <c r="CK218" s="65"/>
      <c r="CL218" s="65"/>
      <c r="CM218" s="65"/>
      <c r="CN218" s="65"/>
      <c r="CO218" s="65"/>
      <c r="CP218" s="65"/>
      <c r="CQ218" s="65"/>
      <c r="CR218" s="65"/>
      <c r="CS218" s="65"/>
      <c r="CT218" s="65"/>
      <c r="CU218" s="65"/>
      <c r="CV218" s="65"/>
      <c r="CW218" s="65"/>
      <c r="CX218" s="65"/>
      <c r="CY218" s="65"/>
      <c r="CZ218" s="65"/>
      <c r="DA218" s="65"/>
      <c r="DB218" s="65"/>
      <c r="DC218" s="65"/>
      <c r="DD218" s="65"/>
      <c r="DE218" s="65"/>
      <c r="DF218" s="65"/>
      <c r="DG218" s="65"/>
      <c r="DH218" s="65"/>
      <c r="DI218" s="65"/>
      <c r="DJ218" s="65"/>
      <c r="DK218" s="65"/>
      <c r="DL218" s="65"/>
      <c r="DM218" s="65"/>
      <c r="DN218" s="65"/>
      <c r="DO218" s="65"/>
      <c r="DP218" s="65"/>
      <c r="DQ218" s="65"/>
      <c r="DR218" s="65"/>
      <c r="DS218" s="65"/>
      <c r="DT218" s="65"/>
      <c r="DU218" s="65"/>
      <c r="DV218" s="65"/>
      <c r="DW218" s="65"/>
      <c r="DX218" s="65"/>
      <c r="DY218" s="65"/>
      <c r="DZ218" s="65"/>
      <c r="EA218" s="65"/>
      <c r="EB218" s="65"/>
      <c r="EC218" s="65"/>
      <c r="ED218" s="65"/>
      <c r="EE218" s="65"/>
      <c r="EF218" s="65"/>
      <c r="EG218" s="65"/>
      <c r="EH218" s="65"/>
      <c r="EI218" s="65"/>
      <c r="EJ218" s="65"/>
      <c r="EK218" s="65"/>
      <c r="EL218" s="65"/>
      <c r="EM218" s="65"/>
      <c r="EN218" s="65"/>
      <c r="EO218" s="65"/>
      <c r="EP218" s="65"/>
      <c r="EQ218" s="65"/>
      <c r="ER218" s="65"/>
      <c r="ES218" s="65"/>
      <c r="ET218" s="65"/>
      <c r="EU218" s="65"/>
      <c r="EV218" s="65"/>
      <c r="EW218" s="65"/>
      <c r="EX218" s="65"/>
      <c r="EY218" s="65"/>
      <c r="EZ218" s="65"/>
      <c r="FA218" s="65"/>
      <c r="FB218" s="65"/>
      <c r="FC218" s="65"/>
      <c r="FD218" s="65"/>
      <c r="FE218" s="65"/>
      <c r="FF218" s="65"/>
      <c r="FG218" s="65"/>
      <c r="FH218" s="65"/>
      <c r="FI218" s="65"/>
      <c r="FJ218" s="65"/>
      <c r="FK218" s="65"/>
      <c r="FL218" s="65"/>
      <c r="FM218" s="65"/>
      <c r="FN218" s="65"/>
      <c r="FO218" s="65"/>
      <c r="FP218" s="65"/>
      <c r="FQ218" s="65"/>
      <c r="FR218" s="65"/>
      <c r="FS218" s="65"/>
      <c r="FT218" s="65"/>
      <c r="FU218" s="65"/>
      <c r="FV218" s="65"/>
      <c r="FW218" s="65"/>
      <c r="FX218" s="65"/>
      <c r="FY218" s="65"/>
      <c r="FZ218" s="65"/>
      <c r="GA218" s="65"/>
      <c r="GB218" s="65"/>
      <c r="GC218" s="65"/>
      <c r="GD218" s="65"/>
      <c r="GE218" s="65"/>
      <c r="GF218" s="65"/>
    </row>
    <row r="219" spans="1:188" s="64" customFormat="1" x14ac:dyDescent="0.35">
      <c r="A219" s="205"/>
      <c r="B219" s="206" t="s">
        <v>20</v>
      </c>
      <c r="C219" s="213"/>
      <c r="D219" s="214">
        <v>4</v>
      </c>
      <c r="E219" s="207">
        <v>4</v>
      </c>
      <c r="F219" s="210"/>
      <c r="G219" s="210"/>
      <c r="H219" s="211"/>
      <c r="I219" s="210"/>
      <c r="J219" s="210"/>
      <c r="K219" s="143"/>
      <c r="L219" s="155"/>
      <c r="M219" s="155"/>
      <c r="N219" s="15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65"/>
      <c r="AM219" s="65"/>
      <c r="AN219" s="65"/>
      <c r="AO219" s="65"/>
      <c r="AP219" s="65"/>
      <c r="AQ219" s="65"/>
      <c r="AR219" s="65"/>
      <c r="AS219" s="65"/>
      <c r="AT219" s="65"/>
      <c r="AU219" s="65"/>
      <c r="AV219" s="65"/>
      <c r="AW219" s="65"/>
      <c r="AX219" s="65"/>
      <c r="AY219" s="65"/>
      <c r="AZ219" s="65"/>
      <c r="BA219" s="65"/>
      <c r="BB219" s="65"/>
      <c r="BC219" s="65"/>
      <c r="BD219" s="65"/>
      <c r="BE219" s="65"/>
      <c r="BF219" s="65"/>
      <c r="BG219" s="65"/>
      <c r="BH219" s="65"/>
      <c r="BI219" s="65"/>
      <c r="BJ219" s="65"/>
      <c r="BK219" s="65"/>
      <c r="BL219" s="65"/>
      <c r="BM219" s="65"/>
      <c r="BN219" s="65"/>
      <c r="BO219" s="65"/>
      <c r="BP219" s="65"/>
      <c r="BQ219" s="65"/>
      <c r="BR219" s="65"/>
      <c r="BS219" s="65"/>
      <c r="BT219" s="65"/>
      <c r="BU219" s="65"/>
      <c r="BV219" s="65"/>
      <c r="BW219" s="65"/>
      <c r="BX219" s="65"/>
      <c r="BY219" s="65"/>
      <c r="BZ219" s="65"/>
      <c r="CA219" s="65"/>
      <c r="CB219" s="65"/>
      <c r="CC219" s="65"/>
      <c r="CD219" s="65"/>
      <c r="CE219" s="65"/>
      <c r="CF219" s="65"/>
      <c r="CG219" s="65"/>
      <c r="CH219" s="65"/>
      <c r="CI219" s="65"/>
      <c r="CJ219" s="65"/>
      <c r="CK219" s="65"/>
      <c r="CL219" s="65"/>
      <c r="CM219" s="65"/>
      <c r="CN219" s="65"/>
      <c r="CO219" s="65"/>
      <c r="CP219" s="65"/>
      <c r="CQ219" s="65"/>
      <c r="CR219" s="65"/>
      <c r="CS219" s="65"/>
      <c r="CT219" s="65"/>
      <c r="CU219" s="65"/>
      <c r="CV219" s="65"/>
      <c r="CW219" s="65"/>
      <c r="CX219" s="65"/>
      <c r="CY219" s="65"/>
      <c r="CZ219" s="65"/>
      <c r="DA219" s="65"/>
      <c r="DB219" s="65"/>
      <c r="DC219" s="65"/>
      <c r="DD219" s="65"/>
      <c r="DE219" s="65"/>
      <c r="DF219" s="65"/>
      <c r="DG219" s="65"/>
      <c r="DH219" s="65"/>
      <c r="DI219" s="65"/>
      <c r="DJ219" s="65"/>
      <c r="DK219" s="65"/>
      <c r="DL219" s="65"/>
      <c r="DM219" s="65"/>
      <c r="DN219" s="65"/>
      <c r="DO219" s="65"/>
      <c r="DP219" s="65"/>
      <c r="DQ219" s="65"/>
      <c r="DR219" s="65"/>
      <c r="DS219" s="65"/>
      <c r="DT219" s="65"/>
      <c r="DU219" s="65"/>
      <c r="DV219" s="65"/>
      <c r="DW219" s="65"/>
      <c r="DX219" s="65"/>
      <c r="DY219" s="65"/>
      <c r="DZ219" s="65"/>
      <c r="EA219" s="65"/>
      <c r="EB219" s="65"/>
      <c r="EC219" s="65"/>
      <c r="ED219" s="65"/>
      <c r="EE219" s="65"/>
      <c r="EF219" s="65"/>
      <c r="EG219" s="65"/>
      <c r="EH219" s="65"/>
      <c r="EI219" s="65"/>
      <c r="EJ219" s="65"/>
      <c r="EK219" s="65"/>
      <c r="EL219" s="65"/>
      <c r="EM219" s="65"/>
      <c r="EN219" s="65"/>
      <c r="EO219" s="65"/>
      <c r="EP219" s="65"/>
      <c r="EQ219" s="65"/>
      <c r="ER219" s="65"/>
      <c r="ES219" s="65"/>
      <c r="ET219" s="65"/>
      <c r="EU219" s="65"/>
      <c r="EV219" s="65"/>
      <c r="EW219" s="65"/>
      <c r="EX219" s="65"/>
      <c r="EY219" s="65"/>
      <c r="EZ219" s="65"/>
      <c r="FA219" s="65"/>
      <c r="FB219" s="65"/>
      <c r="FC219" s="65"/>
      <c r="FD219" s="65"/>
      <c r="FE219" s="65"/>
      <c r="FF219" s="65"/>
      <c r="FG219" s="65"/>
      <c r="FH219" s="65"/>
      <c r="FI219" s="65"/>
      <c r="FJ219" s="65"/>
      <c r="FK219" s="65"/>
      <c r="FL219" s="65"/>
      <c r="FM219" s="65"/>
      <c r="FN219" s="65"/>
      <c r="FO219" s="65"/>
      <c r="FP219" s="65"/>
      <c r="FQ219" s="65"/>
      <c r="FR219" s="65"/>
      <c r="FS219" s="65"/>
      <c r="FT219" s="65"/>
      <c r="FU219" s="65"/>
      <c r="FV219" s="65"/>
      <c r="FW219" s="65"/>
      <c r="FX219" s="65"/>
      <c r="FY219" s="65"/>
      <c r="FZ219" s="65"/>
      <c r="GA219" s="65"/>
      <c r="GB219" s="65"/>
      <c r="GC219" s="65"/>
      <c r="GD219" s="65"/>
      <c r="GE219" s="65"/>
      <c r="GF219" s="65"/>
    </row>
    <row r="220" spans="1:188" s="64" customFormat="1" x14ac:dyDescent="0.35">
      <c r="A220" s="205"/>
      <c r="B220" s="206" t="s">
        <v>18</v>
      </c>
      <c r="C220" s="213"/>
      <c r="D220" s="214">
        <v>42</v>
      </c>
      <c r="E220" s="207">
        <v>42</v>
      </c>
      <c r="F220" s="210"/>
      <c r="G220" s="210"/>
      <c r="H220" s="211"/>
      <c r="I220" s="210"/>
      <c r="J220" s="210"/>
      <c r="K220" s="143"/>
      <c r="L220" s="155"/>
      <c r="M220" s="155"/>
      <c r="N220" s="15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65"/>
      <c r="AM220" s="65"/>
      <c r="AN220" s="65"/>
      <c r="AO220" s="65"/>
      <c r="AP220" s="65"/>
      <c r="AQ220" s="65"/>
      <c r="AR220" s="65"/>
      <c r="AS220" s="65"/>
      <c r="AT220" s="65"/>
      <c r="AU220" s="65"/>
      <c r="AV220" s="65"/>
      <c r="AW220" s="65"/>
      <c r="AX220" s="65"/>
      <c r="AY220" s="65"/>
      <c r="AZ220" s="65"/>
      <c r="BA220" s="65"/>
      <c r="BB220" s="65"/>
      <c r="BC220" s="65"/>
      <c r="BD220" s="65"/>
      <c r="BE220" s="65"/>
      <c r="BF220" s="65"/>
      <c r="BG220" s="65"/>
      <c r="BH220" s="65"/>
      <c r="BI220" s="65"/>
      <c r="BJ220" s="65"/>
      <c r="BK220" s="65"/>
      <c r="BL220" s="65"/>
      <c r="BM220" s="65"/>
      <c r="BN220" s="65"/>
      <c r="BO220" s="65"/>
      <c r="BP220" s="65"/>
      <c r="BQ220" s="65"/>
      <c r="BR220" s="65"/>
      <c r="BS220" s="65"/>
      <c r="BT220" s="65"/>
      <c r="BU220" s="65"/>
      <c r="BV220" s="65"/>
      <c r="BW220" s="65"/>
      <c r="BX220" s="65"/>
      <c r="BY220" s="65"/>
      <c r="BZ220" s="65"/>
      <c r="CA220" s="65"/>
      <c r="CB220" s="65"/>
      <c r="CC220" s="65"/>
      <c r="CD220" s="65"/>
      <c r="CE220" s="65"/>
      <c r="CF220" s="65"/>
      <c r="CG220" s="65"/>
      <c r="CH220" s="65"/>
      <c r="CI220" s="65"/>
      <c r="CJ220" s="65"/>
      <c r="CK220" s="65"/>
      <c r="CL220" s="65"/>
      <c r="CM220" s="65"/>
      <c r="CN220" s="65"/>
      <c r="CO220" s="65"/>
      <c r="CP220" s="65"/>
      <c r="CQ220" s="65"/>
      <c r="CR220" s="65"/>
      <c r="CS220" s="65"/>
      <c r="CT220" s="65"/>
      <c r="CU220" s="65"/>
      <c r="CV220" s="65"/>
      <c r="CW220" s="65"/>
      <c r="CX220" s="65"/>
      <c r="CY220" s="65"/>
      <c r="CZ220" s="65"/>
      <c r="DA220" s="65"/>
      <c r="DB220" s="65"/>
      <c r="DC220" s="65"/>
      <c r="DD220" s="65"/>
      <c r="DE220" s="65"/>
      <c r="DF220" s="65"/>
      <c r="DG220" s="65"/>
      <c r="DH220" s="65"/>
      <c r="DI220" s="65"/>
      <c r="DJ220" s="65"/>
      <c r="DK220" s="65"/>
      <c r="DL220" s="65"/>
      <c r="DM220" s="65"/>
      <c r="DN220" s="65"/>
      <c r="DO220" s="65"/>
      <c r="DP220" s="65"/>
      <c r="DQ220" s="65"/>
      <c r="DR220" s="65"/>
      <c r="DS220" s="65"/>
      <c r="DT220" s="65"/>
      <c r="DU220" s="65"/>
      <c r="DV220" s="65"/>
      <c r="DW220" s="65"/>
      <c r="DX220" s="65"/>
      <c r="DY220" s="65"/>
      <c r="DZ220" s="65"/>
      <c r="EA220" s="65"/>
      <c r="EB220" s="65"/>
      <c r="EC220" s="65"/>
      <c r="ED220" s="65"/>
      <c r="EE220" s="65"/>
      <c r="EF220" s="65"/>
      <c r="EG220" s="65"/>
      <c r="EH220" s="65"/>
      <c r="EI220" s="65"/>
      <c r="EJ220" s="65"/>
      <c r="EK220" s="65"/>
      <c r="EL220" s="65"/>
      <c r="EM220" s="65"/>
      <c r="EN220" s="65"/>
      <c r="EO220" s="65"/>
      <c r="EP220" s="65"/>
      <c r="EQ220" s="65"/>
      <c r="ER220" s="65"/>
      <c r="ES220" s="65"/>
      <c r="ET220" s="65"/>
      <c r="EU220" s="65"/>
      <c r="EV220" s="65"/>
      <c r="EW220" s="65"/>
      <c r="EX220" s="65"/>
      <c r="EY220" s="65"/>
      <c r="EZ220" s="65"/>
      <c r="FA220" s="65"/>
      <c r="FB220" s="65"/>
      <c r="FC220" s="65"/>
      <c r="FD220" s="65"/>
      <c r="FE220" s="65"/>
      <c r="FF220" s="65"/>
      <c r="FG220" s="65"/>
      <c r="FH220" s="65"/>
      <c r="FI220" s="65"/>
      <c r="FJ220" s="65"/>
      <c r="FK220" s="65"/>
      <c r="FL220" s="65"/>
      <c r="FM220" s="65"/>
      <c r="FN220" s="65"/>
      <c r="FO220" s="65"/>
      <c r="FP220" s="65"/>
      <c r="FQ220" s="65"/>
      <c r="FR220" s="65"/>
      <c r="FS220" s="65"/>
      <c r="FT220" s="65"/>
      <c r="FU220" s="65"/>
      <c r="FV220" s="65"/>
      <c r="FW220" s="65"/>
      <c r="FX220" s="65"/>
      <c r="FY220" s="65"/>
      <c r="FZ220" s="65"/>
      <c r="GA220" s="65"/>
      <c r="GB220" s="65"/>
      <c r="GC220" s="65"/>
      <c r="GD220" s="65"/>
      <c r="GE220" s="65"/>
      <c r="GF220" s="65"/>
    </row>
    <row r="221" spans="1:188" s="64" customFormat="1" x14ac:dyDescent="0.35">
      <c r="A221" s="205"/>
      <c r="B221" s="206" t="s">
        <v>19</v>
      </c>
      <c r="C221" s="213"/>
      <c r="D221" s="214">
        <v>115</v>
      </c>
      <c r="E221" s="207">
        <v>115</v>
      </c>
      <c r="F221" s="210"/>
      <c r="G221" s="210"/>
      <c r="H221" s="211"/>
      <c r="I221" s="210"/>
      <c r="J221" s="210"/>
      <c r="K221" s="143"/>
      <c r="L221" s="155"/>
      <c r="M221" s="155"/>
      <c r="N221" s="15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65"/>
      <c r="AM221" s="65"/>
      <c r="AN221" s="65"/>
      <c r="AO221" s="65"/>
      <c r="AP221" s="65"/>
      <c r="AQ221" s="65"/>
      <c r="AR221" s="65"/>
      <c r="AS221" s="65"/>
      <c r="AT221" s="65"/>
      <c r="AU221" s="65"/>
      <c r="AV221" s="65"/>
      <c r="AW221" s="65"/>
      <c r="AX221" s="65"/>
      <c r="AY221" s="65"/>
      <c r="AZ221" s="65"/>
      <c r="BA221" s="65"/>
      <c r="BB221" s="65"/>
      <c r="BC221" s="65"/>
      <c r="BD221" s="65"/>
      <c r="BE221" s="65"/>
      <c r="BF221" s="65"/>
      <c r="BG221" s="65"/>
      <c r="BH221" s="65"/>
      <c r="BI221" s="65"/>
      <c r="BJ221" s="65"/>
      <c r="BK221" s="65"/>
      <c r="BL221" s="65"/>
      <c r="BM221" s="65"/>
      <c r="BN221" s="65"/>
      <c r="BO221" s="65"/>
      <c r="BP221" s="65"/>
      <c r="BQ221" s="65"/>
      <c r="BR221" s="65"/>
      <c r="BS221" s="65"/>
      <c r="BT221" s="65"/>
      <c r="BU221" s="65"/>
      <c r="BV221" s="65"/>
      <c r="BW221" s="65"/>
      <c r="BX221" s="65"/>
      <c r="BY221" s="65"/>
      <c r="BZ221" s="65"/>
      <c r="CA221" s="65"/>
      <c r="CB221" s="65"/>
      <c r="CC221" s="65"/>
      <c r="CD221" s="65"/>
      <c r="CE221" s="65"/>
      <c r="CF221" s="65"/>
      <c r="CG221" s="65"/>
      <c r="CH221" s="65"/>
      <c r="CI221" s="65"/>
      <c r="CJ221" s="65"/>
      <c r="CK221" s="65"/>
      <c r="CL221" s="65"/>
      <c r="CM221" s="65"/>
      <c r="CN221" s="65"/>
      <c r="CO221" s="65"/>
      <c r="CP221" s="65"/>
      <c r="CQ221" s="65"/>
      <c r="CR221" s="65"/>
      <c r="CS221" s="65"/>
      <c r="CT221" s="65"/>
      <c r="CU221" s="65"/>
      <c r="CV221" s="65"/>
      <c r="CW221" s="65"/>
      <c r="CX221" s="65"/>
      <c r="CY221" s="65"/>
      <c r="CZ221" s="65"/>
      <c r="DA221" s="65"/>
      <c r="DB221" s="65"/>
      <c r="DC221" s="65"/>
      <c r="DD221" s="65"/>
      <c r="DE221" s="65"/>
      <c r="DF221" s="65"/>
      <c r="DG221" s="65"/>
      <c r="DH221" s="65"/>
      <c r="DI221" s="65"/>
      <c r="DJ221" s="65"/>
      <c r="DK221" s="65"/>
      <c r="DL221" s="65"/>
      <c r="DM221" s="65"/>
      <c r="DN221" s="65"/>
      <c r="DO221" s="65"/>
      <c r="DP221" s="65"/>
      <c r="DQ221" s="65"/>
      <c r="DR221" s="65"/>
      <c r="DS221" s="65"/>
      <c r="DT221" s="65"/>
      <c r="DU221" s="65"/>
      <c r="DV221" s="65"/>
      <c r="DW221" s="65"/>
      <c r="DX221" s="65"/>
      <c r="DY221" s="65"/>
      <c r="DZ221" s="65"/>
      <c r="EA221" s="65"/>
      <c r="EB221" s="65"/>
      <c r="EC221" s="65"/>
      <c r="ED221" s="65"/>
      <c r="EE221" s="65"/>
      <c r="EF221" s="65"/>
      <c r="EG221" s="65"/>
      <c r="EH221" s="65"/>
      <c r="EI221" s="65"/>
      <c r="EJ221" s="65"/>
      <c r="EK221" s="65"/>
      <c r="EL221" s="65"/>
      <c r="EM221" s="65"/>
      <c r="EN221" s="65"/>
      <c r="EO221" s="65"/>
      <c r="EP221" s="65"/>
      <c r="EQ221" s="65"/>
      <c r="ER221" s="65"/>
      <c r="ES221" s="65"/>
      <c r="ET221" s="65"/>
      <c r="EU221" s="65"/>
      <c r="EV221" s="65"/>
      <c r="EW221" s="65"/>
      <c r="EX221" s="65"/>
      <c r="EY221" s="65"/>
      <c r="EZ221" s="65"/>
      <c r="FA221" s="65"/>
      <c r="FB221" s="65"/>
      <c r="FC221" s="65"/>
      <c r="FD221" s="65"/>
      <c r="FE221" s="65"/>
      <c r="FF221" s="65"/>
      <c r="FG221" s="65"/>
      <c r="FH221" s="65"/>
      <c r="FI221" s="65"/>
      <c r="FJ221" s="65"/>
      <c r="FK221" s="65"/>
      <c r="FL221" s="65"/>
      <c r="FM221" s="65"/>
      <c r="FN221" s="65"/>
      <c r="FO221" s="65"/>
      <c r="FP221" s="65"/>
      <c r="FQ221" s="65"/>
      <c r="FR221" s="65"/>
      <c r="FS221" s="65"/>
      <c r="FT221" s="65"/>
      <c r="FU221" s="65"/>
      <c r="FV221" s="65"/>
      <c r="FW221" s="65"/>
      <c r="FX221" s="65"/>
      <c r="FY221" s="65"/>
      <c r="FZ221" s="65"/>
      <c r="GA221" s="65"/>
      <c r="GB221" s="65"/>
      <c r="GC221" s="65"/>
      <c r="GD221" s="65"/>
      <c r="GE221" s="65"/>
      <c r="GF221" s="65"/>
    </row>
    <row r="222" spans="1:188" x14ac:dyDescent="0.35">
      <c r="A222" s="137" t="s">
        <v>25</v>
      </c>
      <c r="B222" s="138"/>
      <c r="C222" s="160" t="s">
        <v>170</v>
      </c>
      <c r="D222" s="414"/>
      <c r="E222" s="227"/>
      <c r="F222" s="230">
        <v>1.9</v>
      </c>
      <c r="G222" s="139">
        <v>4.4000000000000004</v>
      </c>
      <c r="H222" s="163">
        <v>13</v>
      </c>
      <c r="I222" s="139">
        <v>99</v>
      </c>
      <c r="J222" s="163"/>
      <c r="K222" s="143" t="s">
        <v>27</v>
      </c>
    </row>
    <row r="223" spans="1:188" x14ac:dyDescent="0.35">
      <c r="A223" s="137"/>
      <c r="B223" s="138" t="s">
        <v>28</v>
      </c>
      <c r="C223" s="218"/>
      <c r="D223" s="230">
        <v>25</v>
      </c>
      <c r="E223" s="139">
        <v>25</v>
      </c>
      <c r="F223" s="230"/>
      <c r="G223" s="139"/>
      <c r="H223" s="139"/>
      <c r="I223" s="139"/>
      <c r="J223" s="230"/>
      <c r="K223" s="143"/>
    </row>
    <row r="224" spans="1:188" ht="15" thickBot="1" x14ac:dyDescent="0.4">
      <c r="A224" s="137"/>
      <c r="B224" s="138" t="s">
        <v>22</v>
      </c>
      <c r="C224" s="218"/>
      <c r="D224" s="230">
        <v>5</v>
      </c>
      <c r="E224" s="139">
        <v>5</v>
      </c>
      <c r="F224" s="230" t="s">
        <v>1</v>
      </c>
      <c r="G224" s="139"/>
      <c r="H224" s="139"/>
      <c r="I224" s="139"/>
      <c r="J224" s="230"/>
      <c r="K224" s="143"/>
    </row>
    <row r="225" spans="1:188" ht="15" thickBot="1" x14ac:dyDescent="0.4">
      <c r="A225" s="215" t="s">
        <v>29</v>
      </c>
      <c r="B225" s="216"/>
      <c r="C225" s="217">
        <v>350</v>
      </c>
      <c r="D225" s="270"/>
      <c r="E225" s="217"/>
      <c r="F225" s="199">
        <v>9.1999999999999993</v>
      </c>
      <c r="G225" s="199">
        <v>11.9</v>
      </c>
      <c r="H225" s="199">
        <v>38.9</v>
      </c>
      <c r="I225" s="199">
        <v>299.8</v>
      </c>
      <c r="J225" s="199">
        <v>1.3599999999999999</v>
      </c>
      <c r="K225" s="201"/>
    </row>
    <row r="226" spans="1:188" x14ac:dyDescent="0.35">
      <c r="A226" s="137" t="s">
        <v>30</v>
      </c>
      <c r="B226" s="138"/>
      <c r="C226" s="218">
        <v>125</v>
      </c>
      <c r="D226" s="219">
        <v>125</v>
      </c>
      <c r="E226" s="218">
        <v>125</v>
      </c>
      <c r="F226" s="142">
        <v>0.8</v>
      </c>
      <c r="G226" s="141">
        <v>0.2</v>
      </c>
      <c r="H226" s="140">
        <v>12</v>
      </c>
      <c r="I226" s="141">
        <v>53</v>
      </c>
      <c r="J226" s="142">
        <v>1.1000000000000001</v>
      </c>
      <c r="K226" s="143" t="s">
        <v>188</v>
      </c>
    </row>
    <row r="227" spans="1:188" ht="15" thickBot="1" x14ac:dyDescent="0.4">
      <c r="A227" s="137" t="s">
        <v>328</v>
      </c>
      <c r="B227" s="138"/>
      <c r="C227" s="218"/>
      <c r="D227" s="219"/>
      <c r="E227" s="218"/>
      <c r="F227" s="142"/>
      <c r="G227" s="142"/>
      <c r="H227" s="140"/>
      <c r="I227" s="142"/>
      <c r="J227" s="142"/>
      <c r="K227" s="143"/>
    </row>
    <row r="228" spans="1:188" ht="15" thickBot="1" x14ac:dyDescent="0.4">
      <c r="A228" s="215" t="s">
        <v>29</v>
      </c>
      <c r="B228" s="216"/>
      <c r="C228" s="217">
        <v>125</v>
      </c>
      <c r="D228" s="419"/>
      <c r="E228" s="417"/>
      <c r="F228" s="200">
        <v>0.8</v>
      </c>
      <c r="G228" s="200">
        <v>0.2</v>
      </c>
      <c r="H228" s="200">
        <v>12</v>
      </c>
      <c r="I228" s="200">
        <v>53</v>
      </c>
      <c r="J228" s="200">
        <v>1.1000000000000001</v>
      </c>
      <c r="K228" s="201"/>
    </row>
    <row r="229" spans="1:188" ht="15" thickBot="1" x14ac:dyDescent="0.4">
      <c r="A229" s="221"/>
      <c r="B229" s="222"/>
      <c r="C229" s="223">
        <v>475</v>
      </c>
      <c r="D229" s="429"/>
      <c r="E229" s="431"/>
      <c r="F229" s="187">
        <v>10</v>
      </c>
      <c r="G229" s="187">
        <v>12.1</v>
      </c>
      <c r="H229" s="187">
        <v>50.9</v>
      </c>
      <c r="I229" s="187">
        <v>352.8</v>
      </c>
      <c r="J229" s="187">
        <v>2.46</v>
      </c>
      <c r="K229" s="189"/>
    </row>
    <row r="230" spans="1:188" ht="15.75" customHeight="1" x14ac:dyDescent="0.35">
      <c r="A230" s="221"/>
      <c r="B230" s="222" t="s">
        <v>32</v>
      </c>
      <c r="C230" s="223"/>
      <c r="D230" s="223"/>
      <c r="E230" s="432"/>
      <c r="F230" s="188"/>
      <c r="G230" s="188"/>
      <c r="H230" s="224"/>
      <c r="I230" s="188"/>
      <c r="J230" s="249"/>
      <c r="K230" s="189"/>
    </row>
    <row r="231" spans="1:188" s="75" customFormat="1" ht="30" customHeight="1" x14ac:dyDescent="0.35">
      <c r="A231" s="130" t="s">
        <v>84</v>
      </c>
      <c r="B231" s="103"/>
      <c r="C231" s="139">
        <v>30</v>
      </c>
      <c r="D231" s="140"/>
      <c r="E231" s="141"/>
      <c r="F231" s="140">
        <v>0.45</v>
      </c>
      <c r="G231" s="141">
        <v>0.2</v>
      </c>
      <c r="H231" s="140">
        <v>2</v>
      </c>
      <c r="I231" s="142">
        <v>11.6</v>
      </c>
      <c r="J231" s="143"/>
      <c r="K231" s="143" t="s">
        <v>434</v>
      </c>
      <c r="L231" s="155"/>
      <c r="M231" s="155"/>
      <c r="N231" s="155"/>
      <c r="O231" s="157"/>
      <c r="P231" s="157"/>
      <c r="Q231" s="157"/>
      <c r="R231" s="157"/>
      <c r="S231" s="157"/>
      <c r="T231" s="157"/>
      <c r="U231" s="157"/>
      <c r="V231" s="157"/>
      <c r="W231" s="157"/>
      <c r="X231" s="157"/>
      <c r="Y231" s="157"/>
      <c r="Z231" s="157"/>
      <c r="AA231" s="157"/>
      <c r="AB231" s="157"/>
      <c r="AC231" s="157"/>
      <c r="AD231" s="157"/>
      <c r="AE231" s="157"/>
      <c r="AF231" s="157"/>
      <c r="AG231" s="157"/>
      <c r="AH231" s="157"/>
      <c r="AI231" s="157"/>
      <c r="AJ231" s="157"/>
      <c r="AK231" s="157"/>
      <c r="AL231" s="157"/>
      <c r="AM231" s="157"/>
      <c r="AN231" s="157"/>
      <c r="AO231" s="157"/>
      <c r="AP231" s="157"/>
      <c r="AQ231" s="157"/>
      <c r="AR231" s="157"/>
      <c r="AS231" s="157"/>
      <c r="AT231" s="157"/>
      <c r="AU231" s="157"/>
      <c r="AV231" s="157"/>
      <c r="AW231" s="157"/>
      <c r="AX231" s="157"/>
      <c r="AY231" s="157"/>
      <c r="AZ231" s="157"/>
      <c r="BA231" s="157"/>
      <c r="BB231" s="157"/>
      <c r="BC231" s="157"/>
      <c r="BD231" s="157"/>
      <c r="BE231" s="157"/>
      <c r="BF231" s="157"/>
      <c r="BG231" s="157"/>
      <c r="BH231" s="157"/>
      <c r="BI231" s="157"/>
      <c r="BJ231" s="157"/>
      <c r="BK231" s="157"/>
      <c r="BL231" s="157"/>
      <c r="BM231" s="157"/>
      <c r="BN231" s="157"/>
      <c r="BO231" s="157"/>
      <c r="BP231" s="157"/>
      <c r="BQ231" s="157"/>
      <c r="BR231" s="157"/>
      <c r="BS231" s="157"/>
      <c r="BT231" s="157"/>
      <c r="BU231" s="157"/>
      <c r="BV231" s="157"/>
      <c r="BW231" s="157"/>
      <c r="BX231" s="157"/>
      <c r="BY231" s="157"/>
      <c r="BZ231" s="157"/>
      <c r="CA231" s="157"/>
      <c r="CB231" s="157"/>
      <c r="CC231" s="157"/>
      <c r="CD231" s="157"/>
      <c r="CE231" s="157"/>
      <c r="CF231" s="157"/>
      <c r="CG231" s="157"/>
      <c r="CH231" s="157"/>
      <c r="CI231" s="157"/>
      <c r="CJ231" s="157"/>
      <c r="CK231" s="157"/>
      <c r="CL231" s="157"/>
      <c r="CM231" s="157"/>
      <c r="CN231" s="157"/>
      <c r="CO231" s="157"/>
      <c r="CP231" s="157"/>
      <c r="CQ231" s="157"/>
      <c r="CR231" s="157"/>
      <c r="CS231" s="157"/>
      <c r="CT231" s="157"/>
    </row>
    <row r="232" spans="1:188" s="75" customFormat="1" x14ac:dyDescent="0.35">
      <c r="A232" s="130"/>
      <c r="B232" s="103" t="s">
        <v>46</v>
      </c>
      <c r="C232" s="139"/>
      <c r="D232" s="140">
        <v>26.25</v>
      </c>
      <c r="E232" s="141">
        <v>21</v>
      </c>
      <c r="F232" s="140"/>
      <c r="G232" s="141"/>
      <c r="H232" s="140"/>
      <c r="I232" s="142"/>
      <c r="J232" s="143"/>
      <c r="K232" s="143"/>
      <c r="L232" s="155"/>
      <c r="M232" s="155"/>
      <c r="N232" s="155"/>
      <c r="O232" s="157"/>
      <c r="P232" s="157"/>
      <c r="Q232" s="157"/>
      <c r="R232" s="157"/>
      <c r="S232" s="157"/>
      <c r="T232" s="157"/>
      <c r="U232" s="157"/>
      <c r="V232" s="157"/>
      <c r="W232" s="157"/>
      <c r="X232" s="157"/>
      <c r="Y232" s="157"/>
      <c r="Z232" s="157"/>
      <c r="AA232" s="157"/>
      <c r="AB232" s="157"/>
      <c r="AC232" s="157"/>
      <c r="AD232" s="157"/>
      <c r="AE232" s="157"/>
      <c r="AF232" s="157"/>
      <c r="AG232" s="157"/>
      <c r="AH232" s="157"/>
      <c r="AI232" s="157"/>
      <c r="AJ232" s="157"/>
      <c r="AK232" s="157"/>
      <c r="AL232" s="157"/>
      <c r="AM232" s="157"/>
      <c r="AN232" s="157"/>
      <c r="AO232" s="157"/>
      <c r="AP232" s="157"/>
      <c r="AQ232" s="157"/>
      <c r="AR232" s="157"/>
      <c r="AS232" s="157"/>
      <c r="AT232" s="157"/>
      <c r="AU232" s="157"/>
      <c r="AV232" s="157"/>
      <c r="AW232" s="157"/>
      <c r="AX232" s="157"/>
      <c r="AY232" s="157"/>
      <c r="AZ232" s="157"/>
      <c r="BA232" s="157"/>
      <c r="BB232" s="157"/>
      <c r="BC232" s="157"/>
      <c r="BD232" s="157"/>
      <c r="BE232" s="157"/>
      <c r="BF232" s="157"/>
      <c r="BG232" s="157"/>
      <c r="BH232" s="157"/>
      <c r="BI232" s="157"/>
      <c r="BJ232" s="157"/>
      <c r="BK232" s="157"/>
      <c r="BL232" s="157"/>
      <c r="BM232" s="157"/>
      <c r="BN232" s="157"/>
      <c r="BO232" s="157"/>
      <c r="BP232" s="157"/>
      <c r="BQ232" s="157"/>
      <c r="BR232" s="157"/>
      <c r="BS232" s="157"/>
      <c r="BT232" s="157"/>
      <c r="BU232" s="157"/>
      <c r="BV232" s="157"/>
      <c r="BW232" s="157"/>
      <c r="BX232" s="157"/>
      <c r="BY232" s="157"/>
      <c r="BZ232" s="157"/>
      <c r="CA232" s="157"/>
      <c r="CB232" s="157"/>
      <c r="CC232" s="157"/>
      <c r="CD232" s="157"/>
      <c r="CE232" s="157"/>
      <c r="CF232" s="157"/>
      <c r="CG232" s="157"/>
      <c r="CH232" s="157"/>
      <c r="CI232" s="157"/>
      <c r="CJ232" s="157"/>
      <c r="CK232" s="157"/>
      <c r="CL232" s="157"/>
      <c r="CM232" s="157"/>
      <c r="CN232" s="157"/>
      <c r="CO232" s="157"/>
      <c r="CP232" s="157"/>
      <c r="CQ232" s="157"/>
      <c r="CR232" s="157"/>
      <c r="CS232" s="157"/>
      <c r="CT232" s="157"/>
    </row>
    <row r="233" spans="1:188" s="75" customFormat="1" x14ac:dyDescent="0.35">
      <c r="A233" s="130"/>
      <c r="B233" s="103" t="s">
        <v>36</v>
      </c>
      <c r="C233" s="139"/>
      <c r="D233" s="140">
        <v>9.98</v>
      </c>
      <c r="E233" s="141">
        <v>7.5</v>
      </c>
      <c r="F233" s="140"/>
      <c r="G233" s="141"/>
      <c r="H233" s="140"/>
      <c r="I233" s="142"/>
      <c r="J233" s="143"/>
      <c r="K233" s="143"/>
      <c r="L233" s="155"/>
      <c r="M233" s="155"/>
      <c r="N233" s="155"/>
      <c r="O233" s="157"/>
      <c r="P233" s="157"/>
      <c r="Q233" s="157"/>
      <c r="R233" s="157"/>
      <c r="S233" s="157"/>
      <c r="T233" s="157"/>
      <c r="U233" s="157"/>
      <c r="V233" s="157"/>
      <c r="W233" s="157"/>
      <c r="X233" s="157"/>
      <c r="Y233" s="157"/>
      <c r="Z233" s="157"/>
      <c r="AA233" s="157"/>
      <c r="AB233" s="157"/>
      <c r="AC233" s="157"/>
      <c r="AD233" s="157"/>
      <c r="AE233" s="157"/>
      <c r="AF233" s="157"/>
      <c r="AG233" s="157"/>
      <c r="AH233" s="157"/>
      <c r="AI233" s="157"/>
      <c r="AJ233" s="157"/>
      <c r="AK233" s="157"/>
      <c r="AL233" s="157"/>
      <c r="AM233" s="157"/>
      <c r="AN233" s="157"/>
      <c r="AO233" s="157"/>
      <c r="AP233" s="157"/>
      <c r="AQ233" s="157"/>
      <c r="AR233" s="157"/>
      <c r="AS233" s="157"/>
      <c r="AT233" s="157"/>
      <c r="AU233" s="157"/>
      <c r="AV233" s="157"/>
      <c r="AW233" s="157"/>
      <c r="AX233" s="157"/>
      <c r="AY233" s="157"/>
      <c r="AZ233" s="157"/>
      <c r="BA233" s="157"/>
      <c r="BB233" s="157"/>
      <c r="BC233" s="157"/>
      <c r="BD233" s="157"/>
      <c r="BE233" s="157"/>
      <c r="BF233" s="157"/>
      <c r="BG233" s="157"/>
      <c r="BH233" s="157"/>
      <c r="BI233" s="157"/>
      <c r="BJ233" s="157"/>
      <c r="BK233" s="157"/>
      <c r="BL233" s="157"/>
      <c r="BM233" s="157"/>
      <c r="BN233" s="157"/>
      <c r="BO233" s="157"/>
      <c r="BP233" s="157"/>
      <c r="BQ233" s="157"/>
      <c r="BR233" s="157"/>
      <c r="BS233" s="157"/>
      <c r="BT233" s="157"/>
      <c r="BU233" s="157"/>
      <c r="BV233" s="157"/>
      <c r="BW233" s="157"/>
      <c r="BX233" s="157"/>
      <c r="BY233" s="157"/>
      <c r="BZ233" s="157"/>
      <c r="CA233" s="157"/>
      <c r="CB233" s="157"/>
      <c r="CC233" s="157"/>
      <c r="CD233" s="157"/>
      <c r="CE233" s="157"/>
      <c r="CF233" s="157"/>
      <c r="CG233" s="157"/>
      <c r="CH233" s="157"/>
      <c r="CI233" s="157"/>
      <c r="CJ233" s="157"/>
      <c r="CK233" s="157"/>
      <c r="CL233" s="157"/>
      <c r="CM233" s="157"/>
      <c r="CN233" s="157"/>
      <c r="CO233" s="157"/>
      <c r="CP233" s="157"/>
      <c r="CQ233" s="157"/>
      <c r="CR233" s="157"/>
      <c r="CS233" s="157"/>
      <c r="CT233" s="157"/>
    </row>
    <row r="234" spans="1:188" s="75" customFormat="1" x14ac:dyDescent="0.35">
      <c r="A234" s="130"/>
      <c r="B234" s="103" t="s">
        <v>94</v>
      </c>
      <c r="C234" s="139"/>
      <c r="D234" s="140">
        <v>7.7</v>
      </c>
      <c r="E234" s="141">
        <v>6.75</v>
      </c>
      <c r="F234" s="140"/>
      <c r="G234" s="141"/>
      <c r="H234" s="140"/>
      <c r="I234" s="142"/>
      <c r="J234" s="143"/>
      <c r="K234" s="143"/>
      <c r="L234" s="155"/>
      <c r="M234" s="155"/>
      <c r="N234" s="155"/>
      <c r="O234" s="157"/>
      <c r="P234" s="157"/>
      <c r="Q234" s="157"/>
      <c r="R234" s="157"/>
      <c r="S234" s="157"/>
      <c r="T234" s="157"/>
      <c r="U234" s="157"/>
      <c r="V234" s="157"/>
      <c r="W234" s="157"/>
      <c r="X234" s="157"/>
      <c r="Y234" s="157"/>
      <c r="Z234" s="157"/>
      <c r="AA234" s="157"/>
      <c r="AB234" s="157"/>
      <c r="AC234" s="157"/>
      <c r="AD234" s="157"/>
      <c r="AE234" s="157"/>
      <c r="AF234" s="157"/>
      <c r="AG234" s="157"/>
      <c r="AH234" s="157"/>
      <c r="AI234" s="157"/>
      <c r="AJ234" s="157"/>
      <c r="AK234" s="157"/>
      <c r="AL234" s="157"/>
      <c r="AM234" s="157"/>
      <c r="AN234" s="157"/>
      <c r="AO234" s="157"/>
      <c r="AP234" s="157"/>
      <c r="AQ234" s="157"/>
      <c r="AR234" s="157"/>
      <c r="AS234" s="157"/>
      <c r="AT234" s="157"/>
      <c r="AU234" s="157"/>
      <c r="AV234" s="157"/>
      <c r="AW234" s="157"/>
      <c r="AX234" s="157"/>
      <c r="AY234" s="157"/>
      <c r="AZ234" s="157"/>
      <c r="BA234" s="157"/>
      <c r="BB234" s="157"/>
      <c r="BC234" s="157"/>
      <c r="BD234" s="157"/>
      <c r="BE234" s="157"/>
      <c r="BF234" s="157"/>
      <c r="BG234" s="157"/>
      <c r="BH234" s="157"/>
      <c r="BI234" s="157"/>
      <c r="BJ234" s="157"/>
      <c r="BK234" s="157"/>
      <c r="BL234" s="157"/>
      <c r="BM234" s="157"/>
      <c r="BN234" s="157"/>
      <c r="BO234" s="157"/>
      <c r="BP234" s="157"/>
      <c r="BQ234" s="157"/>
      <c r="BR234" s="157"/>
      <c r="BS234" s="157"/>
      <c r="BT234" s="157"/>
      <c r="BU234" s="157"/>
      <c r="BV234" s="157"/>
      <c r="BW234" s="157"/>
      <c r="BX234" s="157"/>
      <c r="BY234" s="157"/>
      <c r="BZ234" s="157"/>
      <c r="CA234" s="157"/>
      <c r="CB234" s="157"/>
      <c r="CC234" s="157"/>
      <c r="CD234" s="157"/>
      <c r="CE234" s="157"/>
      <c r="CF234" s="157"/>
      <c r="CG234" s="157"/>
      <c r="CH234" s="157"/>
      <c r="CI234" s="157"/>
      <c r="CJ234" s="157"/>
      <c r="CK234" s="157"/>
      <c r="CL234" s="157"/>
      <c r="CM234" s="157"/>
      <c r="CN234" s="157"/>
      <c r="CO234" s="157"/>
      <c r="CP234" s="157"/>
      <c r="CQ234" s="157"/>
      <c r="CR234" s="157"/>
      <c r="CS234" s="157"/>
      <c r="CT234" s="157"/>
    </row>
    <row r="235" spans="1:188" s="75" customFormat="1" x14ac:dyDescent="0.35">
      <c r="A235" s="130"/>
      <c r="B235" s="103" t="s">
        <v>38</v>
      </c>
      <c r="C235" s="139"/>
      <c r="D235" s="140">
        <v>0.4</v>
      </c>
      <c r="E235" s="141">
        <v>0.4</v>
      </c>
      <c r="F235" s="140"/>
      <c r="G235" s="141"/>
      <c r="H235" s="140"/>
      <c r="I235" s="142"/>
      <c r="J235" s="143"/>
      <c r="K235" s="143"/>
      <c r="L235" s="155"/>
      <c r="M235" s="155"/>
      <c r="N235" s="155"/>
      <c r="O235" s="157"/>
      <c r="P235" s="157"/>
      <c r="Q235" s="157"/>
      <c r="R235" s="157"/>
      <c r="S235" s="157"/>
      <c r="T235" s="157"/>
      <c r="U235" s="157"/>
      <c r="V235" s="157"/>
      <c r="W235" s="157"/>
      <c r="X235" s="157"/>
      <c r="Y235" s="157"/>
      <c r="Z235" s="157"/>
      <c r="AA235" s="157"/>
      <c r="AB235" s="157"/>
      <c r="AC235" s="157"/>
      <c r="AD235" s="157"/>
      <c r="AE235" s="157"/>
      <c r="AF235" s="157"/>
      <c r="AG235" s="157"/>
      <c r="AH235" s="157"/>
      <c r="AI235" s="157"/>
      <c r="AJ235" s="157"/>
      <c r="AK235" s="157"/>
      <c r="AL235" s="157"/>
      <c r="AM235" s="157"/>
      <c r="AN235" s="157"/>
      <c r="AO235" s="157"/>
      <c r="AP235" s="157"/>
      <c r="AQ235" s="157"/>
      <c r="AR235" s="157"/>
      <c r="AS235" s="157"/>
      <c r="AT235" s="157"/>
      <c r="AU235" s="157"/>
      <c r="AV235" s="157"/>
      <c r="AW235" s="157"/>
      <c r="AX235" s="157"/>
      <c r="AY235" s="157"/>
      <c r="AZ235" s="157"/>
      <c r="BA235" s="157"/>
      <c r="BB235" s="157"/>
      <c r="BC235" s="157"/>
      <c r="BD235" s="157"/>
      <c r="BE235" s="157"/>
      <c r="BF235" s="157"/>
      <c r="BG235" s="157"/>
      <c r="BH235" s="157"/>
      <c r="BI235" s="157"/>
      <c r="BJ235" s="157"/>
      <c r="BK235" s="157"/>
      <c r="BL235" s="157"/>
      <c r="BM235" s="157"/>
      <c r="BN235" s="157"/>
      <c r="BO235" s="157"/>
      <c r="BP235" s="157"/>
      <c r="BQ235" s="157"/>
      <c r="BR235" s="157"/>
      <c r="BS235" s="157"/>
      <c r="BT235" s="157"/>
      <c r="BU235" s="157"/>
      <c r="BV235" s="157"/>
      <c r="BW235" s="157"/>
      <c r="BX235" s="157"/>
      <c r="BY235" s="157"/>
      <c r="BZ235" s="157"/>
      <c r="CA235" s="157"/>
      <c r="CB235" s="157"/>
      <c r="CC235" s="157"/>
      <c r="CD235" s="157"/>
      <c r="CE235" s="157"/>
      <c r="CF235" s="157"/>
      <c r="CG235" s="157"/>
      <c r="CH235" s="157"/>
      <c r="CI235" s="157"/>
      <c r="CJ235" s="157"/>
      <c r="CK235" s="157"/>
      <c r="CL235" s="157"/>
      <c r="CM235" s="157"/>
      <c r="CN235" s="157"/>
      <c r="CO235" s="157"/>
      <c r="CP235" s="157"/>
      <c r="CQ235" s="157"/>
      <c r="CR235" s="157"/>
      <c r="CS235" s="157"/>
      <c r="CT235" s="157"/>
    </row>
    <row r="236" spans="1:188" s="75" customFormat="1" x14ac:dyDescent="0.35">
      <c r="A236" s="130"/>
      <c r="B236" s="103" t="s">
        <v>20</v>
      </c>
      <c r="C236" s="139"/>
      <c r="D236" s="140">
        <v>0.4</v>
      </c>
      <c r="E236" s="141">
        <v>0.4</v>
      </c>
      <c r="F236" s="140"/>
      <c r="G236" s="141"/>
      <c r="H236" s="140"/>
      <c r="I236" s="142"/>
      <c r="J236" s="143"/>
      <c r="K236" s="143"/>
      <c r="L236" s="155"/>
      <c r="M236" s="155"/>
      <c r="N236" s="155"/>
      <c r="O236" s="157"/>
      <c r="P236" s="157"/>
      <c r="Q236" s="157"/>
      <c r="R236" s="157"/>
      <c r="S236" s="157"/>
      <c r="T236" s="157"/>
      <c r="U236" s="157"/>
      <c r="V236" s="157"/>
      <c r="W236" s="157"/>
      <c r="X236" s="157"/>
      <c r="Y236" s="157"/>
      <c r="Z236" s="157"/>
      <c r="AA236" s="157"/>
      <c r="AB236" s="157"/>
      <c r="AC236" s="157"/>
      <c r="AD236" s="157"/>
      <c r="AE236" s="157"/>
      <c r="AF236" s="157"/>
      <c r="AG236" s="157"/>
      <c r="AH236" s="157"/>
      <c r="AI236" s="157"/>
      <c r="AJ236" s="157"/>
      <c r="AK236" s="157"/>
      <c r="AL236" s="157"/>
      <c r="AM236" s="157"/>
      <c r="AN236" s="157"/>
      <c r="AO236" s="157"/>
      <c r="AP236" s="157"/>
      <c r="AQ236" s="157"/>
      <c r="AR236" s="157"/>
      <c r="AS236" s="157"/>
      <c r="AT236" s="157"/>
      <c r="AU236" s="157"/>
      <c r="AV236" s="157"/>
      <c r="AW236" s="157"/>
      <c r="AX236" s="157"/>
      <c r="AY236" s="157"/>
      <c r="AZ236" s="157"/>
      <c r="BA236" s="157"/>
      <c r="BB236" s="157"/>
      <c r="BC236" s="157"/>
      <c r="BD236" s="157"/>
      <c r="BE236" s="157"/>
      <c r="BF236" s="157"/>
      <c r="BG236" s="157"/>
      <c r="BH236" s="157"/>
      <c r="BI236" s="157"/>
      <c r="BJ236" s="157"/>
      <c r="BK236" s="157"/>
      <c r="BL236" s="157"/>
      <c r="BM236" s="157"/>
      <c r="BN236" s="157"/>
      <c r="BO236" s="157"/>
      <c r="BP236" s="157"/>
      <c r="BQ236" s="157"/>
      <c r="BR236" s="157"/>
      <c r="BS236" s="157"/>
      <c r="BT236" s="157"/>
      <c r="BU236" s="157"/>
      <c r="BV236" s="157"/>
      <c r="BW236" s="157"/>
      <c r="BX236" s="157"/>
      <c r="BY236" s="157"/>
      <c r="BZ236" s="157"/>
      <c r="CA236" s="157"/>
      <c r="CB236" s="157"/>
      <c r="CC236" s="157"/>
      <c r="CD236" s="157"/>
      <c r="CE236" s="157"/>
      <c r="CF236" s="157"/>
      <c r="CG236" s="157"/>
      <c r="CH236" s="157"/>
      <c r="CI236" s="157"/>
      <c r="CJ236" s="157"/>
      <c r="CK236" s="157"/>
      <c r="CL236" s="157"/>
      <c r="CM236" s="157"/>
      <c r="CN236" s="157"/>
      <c r="CO236" s="157"/>
      <c r="CP236" s="157"/>
      <c r="CQ236" s="157"/>
      <c r="CR236" s="157"/>
      <c r="CS236" s="157"/>
      <c r="CT236" s="157"/>
    </row>
    <row r="237" spans="1:188" s="64" customFormat="1" x14ac:dyDescent="0.35">
      <c r="A237" s="262" t="s">
        <v>406</v>
      </c>
      <c r="B237" s="138"/>
      <c r="C237" s="160" t="s">
        <v>231</v>
      </c>
      <c r="D237" s="163"/>
      <c r="E237" s="139"/>
      <c r="F237" s="142">
        <v>3.12</v>
      </c>
      <c r="G237" s="142">
        <v>4.8</v>
      </c>
      <c r="H237" s="141">
        <v>6.1</v>
      </c>
      <c r="I237" s="140">
        <v>80</v>
      </c>
      <c r="J237" s="142">
        <v>2.9</v>
      </c>
      <c r="K237" s="143" t="s">
        <v>240</v>
      </c>
      <c r="L237" s="155"/>
      <c r="M237" s="155"/>
      <c r="N237" s="15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65"/>
      <c r="AM237" s="65"/>
      <c r="AN237" s="65"/>
      <c r="AO237" s="65"/>
      <c r="AP237" s="65"/>
      <c r="AQ237" s="65"/>
      <c r="AR237" s="65"/>
      <c r="AS237" s="65"/>
      <c r="AT237" s="65"/>
      <c r="AU237" s="65"/>
      <c r="AV237" s="65"/>
      <c r="AW237" s="65"/>
      <c r="AX237" s="65"/>
      <c r="AY237" s="65"/>
      <c r="AZ237" s="65"/>
      <c r="BA237" s="65"/>
      <c r="BB237" s="65"/>
      <c r="BC237" s="65"/>
      <c r="BD237" s="65"/>
      <c r="BE237" s="65"/>
      <c r="BF237" s="65"/>
      <c r="BG237" s="65"/>
      <c r="BH237" s="65"/>
      <c r="BI237" s="65"/>
      <c r="BJ237" s="65"/>
      <c r="BK237" s="65"/>
      <c r="BL237" s="65"/>
      <c r="BM237" s="65"/>
      <c r="BN237" s="65"/>
      <c r="BO237" s="65"/>
      <c r="BP237" s="65"/>
      <c r="BQ237" s="65"/>
      <c r="BR237" s="65"/>
      <c r="BS237" s="65"/>
      <c r="BT237" s="65"/>
      <c r="BU237" s="65"/>
      <c r="BV237" s="65"/>
      <c r="BW237" s="65"/>
      <c r="BX237" s="65"/>
      <c r="BY237" s="65"/>
      <c r="BZ237" s="65"/>
      <c r="CA237" s="65"/>
      <c r="CB237" s="65"/>
      <c r="CC237" s="65"/>
      <c r="CD237" s="65"/>
      <c r="CE237" s="65"/>
      <c r="CF237" s="65"/>
      <c r="CG237" s="65"/>
      <c r="CH237" s="65"/>
      <c r="CI237" s="65"/>
      <c r="CJ237" s="65"/>
      <c r="CK237" s="65"/>
      <c r="CL237" s="65"/>
      <c r="CM237" s="65"/>
      <c r="CN237" s="65"/>
      <c r="CO237" s="65"/>
      <c r="CP237" s="65"/>
      <c r="CQ237" s="65"/>
      <c r="CR237" s="65"/>
      <c r="CS237" s="65"/>
      <c r="CT237" s="65"/>
      <c r="CU237" s="65"/>
      <c r="CV237" s="65"/>
      <c r="CW237" s="65"/>
      <c r="CX237" s="65"/>
      <c r="CY237" s="65"/>
      <c r="CZ237" s="65"/>
      <c r="DA237" s="65"/>
      <c r="DB237" s="65"/>
      <c r="DC237" s="65"/>
      <c r="DD237" s="65"/>
      <c r="DE237" s="65"/>
      <c r="DF237" s="65"/>
      <c r="DG237" s="65"/>
      <c r="DH237" s="65"/>
      <c r="DI237" s="65"/>
      <c r="DJ237" s="65"/>
      <c r="DK237" s="65"/>
      <c r="DL237" s="65"/>
      <c r="DM237" s="65"/>
      <c r="DN237" s="65"/>
      <c r="DO237" s="65"/>
      <c r="DP237" s="65"/>
      <c r="DQ237" s="65"/>
      <c r="DR237" s="65"/>
      <c r="DS237" s="65"/>
      <c r="DT237" s="65"/>
      <c r="DU237" s="65"/>
      <c r="DV237" s="65"/>
      <c r="DW237" s="65"/>
      <c r="DX237" s="65"/>
      <c r="DY237" s="65"/>
      <c r="DZ237" s="65"/>
      <c r="EA237" s="65"/>
      <c r="EB237" s="65"/>
      <c r="EC237" s="65"/>
      <c r="ED237" s="65"/>
      <c r="EE237" s="65"/>
      <c r="EF237" s="65"/>
      <c r="EG237" s="65"/>
      <c r="EH237" s="65"/>
      <c r="EI237" s="65"/>
      <c r="EJ237" s="65"/>
      <c r="EK237" s="65"/>
      <c r="EL237" s="65"/>
      <c r="EM237" s="65"/>
      <c r="EN237" s="65"/>
      <c r="EO237" s="65"/>
      <c r="EP237" s="65"/>
      <c r="EQ237" s="65"/>
      <c r="ER237" s="65"/>
      <c r="ES237" s="65"/>
      <c r="ET237" s="65"/>
      <c r="EU237" s="65"/>
      <c r="EV237" s="65"/>
      <c r="EW237" s="65"/>
      <c r="EX237" s="65"/>
      <c r="EY237" s="65"/>
      <c r="EZ237" s="65"/>
      <c r="FA237" s="65"/>
      <c r="FB237" s="65"/>
      <c r="FC237" s="65"/>
      <c r="FD237" s="65"/>
      <c r="FE237" s="65"/>
      <c r="FF237" s="65"/>
      <c r="FG237" s="65"/>
      <c r="FH237" s="65"/>
      <c r="FI237" s="65"/>
      <c r="FJ237" s="65"/>
      <c r="FK237" s="65"/>
      <c r="FL237" s="65"/>
      <c r="FM237" s="65"/>
      <c r="FN237" s="65"/>
      <c r="FO237" s="65"/>
      <c r="FP237" s="65"/>
      <c r="FQ237" s="65"/>
      <c r="FR237" s="65"/>
      <c r="FS237" s="65"/>
      <c r="FT237" s="65"/>
      <c r="FU237" s="65"/>
      <c r="FV237" s="65"/>
      <c r="FW237" s="65"/>
      <c r="FX237" s="65"/>
      <c r="FY237" s="65"/>
      <c r="FZ237" s="65"/>
      <c r="GA237" s="65"/>
      <c r="GB237" s="65"/>
      <c r="GC237" s="65"/>
      <c r="GD237" s="65"/>
      <c r="GE237" s="65"/>
      <c r="GF237" s="65"/>
    </row>
    <row r="238" spans="1:188" s="64" customFormat="1" x14ac:dyDescent="0.35">
      <c r="A238" s="137"/>
      <c r="B238" s="138" t="s">
        <v>154</v>
      </c>
      <c r="C238" s="160"/>
      <c r="D238" s="139">
        <v>11.4</v>
      </c>
      <c r="E238" s="163">
        <v>11.4</v>
      </c>
      <c r="F238" s="142"/>
      <c r="G238" s="142"/>
      <c r="H238" s="142"/>
      <c r="I238" s="142"/>
      <c r="J238" s="142"/>
      <c r="K238" s="143"/>
      <c r="L238" s="155"/>
      <c r="M238" s="155"/>
      <c r="N238" s="15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65"/>
      <c r="AM238" s="65"/>
      <c r="AN238" s="65"/>
      <c r="AO238" s="65"/>
      <c r="AP238" s="65"/>
      <c r="AQ238" s="65"/>
      <c r="AR238" s="65"/>
      <c r="AS238" s="65"/>
      <c r="AT238" s="65"/>
      <c r="AU238" s="65"/>
      <c r="AV238" s="65"/>
      <c r="AW238" s="65"/>
      <c r="AX238" s="65"/>
      <c r="AY238" s="65"/>
      <c r="AZ238" s="65"/>
      <c r="BA238" s="65"/>
      <c r="BB238" s="65"/>
      <c r="BC238" s="65"/>
      <c r="BD238" s="65"/>
      <c r="BE238" s="65"/>
      <c r="BF238" s="65"/>
      <c r="BG238" s="65"/>
      <c r="BH238" s="65"/>
      <c r="BI238" s="65"/>
      <c r="BJ238" s="65"/>
      <c r="BK238" s="65"/>
      <c r="BL238" s="65"/>
      <c r="BM238" s="65"/>
      <c r="BN238" s="65"/>
      <c r="BO238" s="65"/>
      <c r="BP238" s="65"/>
      <c r="BQ238" s="65"/>
      <c r="BR238" s="65"/>
      <c r="BS238" s="65"/>
      <c r="BT238" s="65"/>
      <c r="BU238" s="65"/>
      <c r="BV238" s="65"/>
      <c r="BW238" s="65"/>
      <c r="BX238" s="65"/>
      <c r="BY238" s="65"/>
      <c r="BZ238" s="65"/>
      <c r="CA238" s="65"/>
      <c r="CB238" s="65"/>
      <c r="CC238" s="65"/>
      <c r="CD238" s="65"/>
      <c r="CE238" s="65"/>
      <c r="CF238" s="65"/>
      <c r="CG238" s="65"/>
      <c r="CH238" s="65"/>
      <c r="CI238" s="65"/>
      <c r="CJ238" s="65"/>
      <c r="CK238" s="65"/>
      <c r="CL238" s="65"/>
      <c r="CM238" s="65"/>
      <c r="CN238" s="65"/>
      <c r="CO238" s="65"/>
      <c r="CP238" s="65"/>
      <c r="CQ238" s="65"/>
      <c r="CR238" s="65"/>
      <c r="CS238" s="65"/>
      <c r="CT238" s="65"/>
      <c r="CU238" s="65"/>
      <c r="CV238" s="65"/>
      <c r="CW238" s="65"/>
      <c r="CX238" s="65"/>
      <c r="CY238" s="65"/>
      <c r="CZ238" s="65"/>
      <c r="DA238" s="65"/>
      <c r="DB238" s="65"/>
      <c r="DC238" s="65"/>
      <c r="DD238" s="65"/>
      <c r="DE238" s="65"/>
      <c r="DF238" s="65"/>
      <c r="DG238" s="65"/>
      <c r="DH238" s="65"/>
      <c r="DI238" s="65"/>
      <c r="DJ238" s="65"/>
      <c r="DK238" s="65"/>
      <c r="DL238" s="65"/>
      <c r="DM238" s="65"/>
      <c r="DN238" s="65"/>
      <c r="DO238" s="65"/>
      <c r="DP238" s="65"/>
      <c r="DQ238" s="65"/>
      <c r="DR238" s="65"/>
      <c r="DS238" s="65"/>
      <c r="DT238" s="65"/>
      <c r="DU238" s="65"/>
      <c r="DV238" s="65"/>
      <c r="DW238" s="65"/>
      <c r="DX238" s="65"/>
      <c r="DY238" s="65"/>
      <c r="DZ238" s="65"/>
      <c r="EA238" s="65"/>
      <c r="EB238" s="65"/>
      <c r="EC238" s="65"/>
      <c r="ED238" s="65"/>
      <c r="EE238" s="65"/>
      <c r="EF238" s="65"/>
      <c r="EG238" s="65"/>
      <c r="EH238" s="65"/>
      <c r="EI238" s="65"/>
      <c r="EJ238" s="65"/>
      <c r="EK238" s="65"/>
      <c r="EL238" s="65"/>
      <c r="EM238" s="65"/>
      <c r="EN238" s="65"/>
      <c r="EO238" s="65"/>
      <c r="EP238" s="65"/>
      <c r="EQ238" s="65"/>
      <c r="ER238" s="65"/>
      <c r="ES238" s="65"/>
      <c r="ET238" s="65"/>
      <c r="EU238" s="65"/>
      <c r="EV238" s="65"/>
      <c r="EW238" s="65"/>
      <c r="EX238" s="65"/>
      <c r="EY238" s="65"/>
      <c r="EZ238" s="65"/>
      <c r="FA238" s="65"/>
      <c r="FB238" s="65"/>
      <c r="FC238" s="65"/>
      <c r="FD238" s="65"/>
      <c r="FE238" s="65"/>
      <c r="FF238" s="65"/>
      <c r="FG238" s="65"/>
      <c r="FH238" s="65"/>
      <c r="FI238" s="65"/>
      <c r="FJ238" s="65"/>
      <c r="FK238" s="65"/>
      <c r="FL238" s="65"/>
      <c r="FM238" s="65"/>
      <c r="FN238" s="65"/>
      <c r="FO238" s="65"/>
      <c r="FP238" s="65"/>
      <c r="FQ238" s="65"/>
      <c r="FR238" s="65"/>
      <c r="FS238" s="65"/>
      <c r="FT238" s="65"/>
      <c r="FU238" s="65"/>
      <c r="FV238" s="65"/>
      <c r="FW238" s="65"/>
      <c r="FX238" s="65"/>
      <c r="FY238" s="65"/>
      <c r="FZ238" s="65"/>
      <c r="GA238" s="65"/>
      <c r="GB238" s="65"/>
      <c r="GC238" s="65"/>
      <c r="GD238" s="65"/>
      <c r="GE238" s="65"/>
      <c r="GF238" s="65"/>
    </row>
    <row r="239" spans="1:188" s="64" customFormat="1" x14ac:dyDescent="0.35">
      <c r="A239" s="137"/>
      <c r="B239" s="138" t="s">
        <v>37</v>
      </c>
      <c r="C239" s="160"/>
      <c r="D239" s="139">
        <v>1.19</v>
      </c>
      <c r="E239" s="163">
        <v>1</v>
      </c>
      <c r="F239" s="141"/>
      <c r="G239" s="141"/>
      <c r="H239" s="140"/>
      <c r="I239" s="141"/>
      <c r="J239" s="142"/>
      <c r="K239" s="143"/>
      <c r="L239" s="155"/>
      <c r="M239" s="155"/>
      <c r="N239" s="15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65"/>
      <c r="AM239" s="65"/>
      <c r="AN239" s="65"/>
      <c r="AO239" s="65"/>
      <c r="AP239" s="65"/>
      <c r="AQ239" s="65"/>
      <c r="AR239" s="65"/>
      <c r="AS239" s="65"/>
      <c r="AT239" s="65"/>
      <c r="AU239" s="65"/>
      <c r="AV239" s="65"/>
      <c r="AW239" s="65"/>
      <c r="AX239" s="65"/>
      <c r="AY239" s="65"/>
      <c r="AZ239" s="65"/>
      <c r="BA239" s="65"/>
      <c r="BB239" s="65"/>
      <c r="BC239" s="65"/>
      <c r="BD239" s="65"/>
      <c r="BE239" s="65"/>
      <c r="BF239" s="65"/>
      <c r="BG239" s="65"/>
      <c r="BH239" s="65"/>
      <c r="BI239" s="65"/>
      <c r="BJ239" s="65"/>
      <c r="BK239" s="65"/>
      <c r="BL239" s="65"/>
      <c r="BM239" s="65"/>
      <c r="BN239" s="65"/>
      <c r="BO239" s="65"/>
      <c r="BP239" s="65"/>
      <c r="BQ239" s="65"/>
      <c r="BR239" s="65"/>
      <c r="BS239" s="65"/>
      <c r="BT239" s="65"/>
      <c r="BU239" s="65"/>
      <c r="BV239" s="65"/>
      <c r="BW239" s="65"/>
      <c r="BX239" s="65"/>
      <c r="BY239" s="65"/>
      <c r="BZ239" s="65"/>
      <c r="CA239" s="65"/>
      <c r="CB239" s="65"/>
      <c r="CC239" s="65"/>
      <c r="CD239" s="65"/>
      <c r="CE239" s="65"/>
      <c r="CF239" s="65"/>
      <c r="CG239" s="65"/>
      <c r="CH239" s="65"/>
      <c r="CI239" s="65"/>
      <c r="CJ239" s="65"/>
      <c r="CK239" s="65"/>
      <c r="CL239" s="65"/>
      <c r="CM239" s="65"/>
      <c r="CN239" s="65"/>
      <c r="CO239" s="65"/>
      <c r="CP239" s="65"/>
      <c r="CQ239" s="65"/>
      <c r="CR239" s="65"/>
      <c r="CS239" s="65"/>
      <c r="CT239" s="65"/>
      <c r="CU239" s="65"/>
      <c r="CV239" s="65"/>
      <c r="CW239" s="65"/>
      <c r="CX239" s="65"/>
      <c r="CY239" s="65"/>
      <c r="CZ239" s="65"/>
      <c r="DA239" s="65"/>
      <c r="DB239" s="65"/>
      <c r="DC239" s="65"/>
      <c r="DD239" s="65"/>
      <c r="DE239" s="65"/>
      <c r="DF239" s="65"/>
      <c r="DG239" s="65"/>
      <c r="DH239" s="65"/>
      <c r="DI239" s="65"/>
      <c r="DJ239" s="65"/>
      <c r="DK239" s="65"/>
      <c r="DL239" s="65"/>
      <c r="DM239" s="65"/>
      <c r="DN239" s="65"/>
      <c r="DO239" s="65"/>
      <c r="DP239" s="65"/>
      <c r="DQ239" s="65"/>
      <c r="DR239" s="65"/>
      <c r="DS239" s="65"/>
      <c r="DT239" s="65"/>
      <c r="DU239" s="65"/>
      <c r="DV239" s="65"/>
      <c r="DW239" s="65"/>
      <c r="DX239" s="65"/>
      <c r="DY239" s="65"/>
      <c r="DZ239" s="65"/>
      <c r="EA239" s="65"/>
      <c r="EB239" s="65"/>
      <c r="EC239" s="65"/>
      <c r="ED239" s="65"/>
      <c r="EE239" s="65"/>
      <c r="EF239" s="65"/>
      <c r="EG239" s="65"/>
      <c r="EH239" s="65"/>
      <c r="EI239" s="65"/>
      <c r="EJ239" s="65"/>
      <c r="EK239" s="65"/>
      <c r="EL239" s="65"/>
      <c r="EM239" s="65"/>
      <c r="EN239" s="65"/>
      <c r="EO239" s="65"/>
      <c r="EP239" s="65"/>
      <c r="EQ239" s="65"/>
      <c r="ER239" s="65"/>
      <c r="ES239" s="65"/>
      <c r="ET239" s="65"/>
      <c r="EU239" s="65"/>
      <c r="EV239" s="65"/>
      <c r="EW239" s="65"/>
      <c r="EX239" s="65"/>
      <c r="EY239" s="65"/>
      <c r="EZ239" s="65"/>
      <c r="FA239" s="65"/>
      <c r="FB239" s="65"/>
      <c r="FC239" s="65"/>
      <c r="FD239" s="65"/>
      <c r="FE239" s="65"/>
      <c r="FF239" s="65"/>
      <c r="FG239" s="65"/>
      <c r="FH239" s="65"/>
      <c r="FI239" s="65"/>
      <c r="FJ239" s="65"/>
      <c r="FK239" s="65"/>
      <c r="FL239" s="65"/>
      <c r="FM239" s="65"/>
      <c r="FN239" s="65"/>
      <c r="FO239" s="65"/>
      <c r="FP239" s="65"/>
      <c r="FQ239" s="65"/>
      <c r="FR239" s="65"/>
      <c r="FS239" s="65"/>
      <c r="FT239" s="65"/>
      <c r="FU239" s="65"/>
      <c r="FV239" s="65"/>
      <c r="FW239" s="65"/>
      <c r="FX239" s="65"/>
      <c r="FY239" s="65"/>
      <c r="FZ239" s="65"/>
      <c r="GA239" s="65"/>
      <c r="GB239" s="65"/>
      <c r="GC239" s="65"/>
      <c r="GD239" s="65"/>
      <c r="GE239" s="65"/>
      <c r="GF239" s="65"/>
    </row>
    <row r="240" spans="1:188" s="64" customFormat="1" x14ac:dyDescent="0.35">
      <c r="A240" s="137"/>
      <c r="B240" s="138" t="s">
        <v>55</v>
      </c>
      <c r="C240" s="160"/>
      <c r="D240" s="139">
        <v>1</v>
      </c>
      <c r="E240" s="163">
        <v>1</v>
      </c>
      <c r="F240" s="141"/>
      <c r="G240" s="141"/>
      <c r="H240" s="140"/>
      <c r="I240" s="141"/>
      <c r="J240" s="142"/>
      <c r="K240" s="143"/>
      <c r="L240" s="155"/>
      <c r="M240" s="155"/>
      <c r="N240" s="15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65"/>
      <c r="AM240" s="65"/>
      <c r="AN240" s="65"/>
      <c r="AO240" s="65"/>
      <c r="AP240" s="65"/>
      <c r="AQ240" s="65"/>
      <c r="AR240" s="65"/>
      <c r="AS240" s="65"/>
      <c r="AT240" s="65"/>
      <c r="AU240" s="65"/>
      <c r="AV240" s="65"/>
      <c r="AW240" s="65"/>
      <c r="AX240" s="65"/>
      <c r="AY240" s="65"/>
      <c r="AZ240" s="65"/>
      <c r="BA240" s="65"/>
      <c r="BB240" s="65"/>
      <c r="BC240" s="65"/>
      <c r="BD240" s="65"/>
      <c r="BE240" s="65"/>
      <c r="BF240" s="65"/>
      <c r="BG240" s="65"/>
      <c r="BH240" s="65"/>
      <c r="BI240" s="65"/>
      <c r="BJ240" s="65"/>
      <c r="BK240" s="65"/>
      <c r="BL240" s="65"/>
      <c r="BM240" s="65"/>
      <c r="BN240" s="65"/>
      <c r="BO240" s="65"/>
      <c r="BP240" s="65"/>
      <c r="BQ240" s="65"/>
      <c r="BR240" s="65"/>
      <c r="BS240" s="65"/>
      <c r="BT240" s="65"/>
      <c r="BU240" s="65"/>
      <c r="BV240" s="65"/>
      <c r="BW240" s="65"/>
      <c r="BX240" s="65"/>
      <c r="BY240" s="65"/>
      <c r="BZ240" s="65"/>
      <c r="CA240" s="65"/>
      <c r="CB240" s="65"/>
      <c r="CC240" s="65"/>
      <c r="CD240" s="65"/>
      <c r="CE240" s="65"/>
      <c r="CF240" s="65"/>
      <c r="CG240" s="65"/>
      <c r="CH240" s="65"/>
      <c r="CI240" s="65"/>
      <c r="CJ240" s="65"/>
      <c r="CK240" s="65"/>
      <c r="CL240" s="65"/>
      <c r="CM240" s="65"/>
      <c r="CN240" s="65"/>
      <c r="CO240" s="65"/>
      <c r="CP240" s="65"/>
      <c r="CQ240" s="65"/>
      <c r="CR240" s="65"/>
      <c r="CS240" s="65"/>
      <c r="CT240" s="65"/>
      <c r="CU240" s="65"/>
      <c r="CV240" s="65"/>
      <c r="CW240" s="65"/>
      <c r="CX240" s="65"/>
      <c r="CY240" s="65"/>
      <c r="CZ240" s="65"/>
      <c r="DA240" s="65"/>
      <c r="DB240" s="65"/>
      <c r="DC240" s="65"/>
      <c r="DD240" s="65"/>
      <c r="DE240" s="65"/>
      <c r="DF240" s="65"/>
      <c r="DG240" s="65"/>
      <c r="DH240" s="65"/>
      <c r="DI240" s="65"/>
      <c r="DJ240" s="65"/>
      <c r="DK240" s="65"/>
      <c r="DL240" s="65"/>
      <c r="DM240" s="65"/>
      <c r="DN240" s="65"/>
      <c r="DO240" s="65"/>
      <c r="DP240" s="65"/>
      <c r="DQ240" s="65"/>
      <c r="DR240" s="65"/>
      <c r="DS240" s="65"/>
      <c r="DT240" s="65"/>
      <c r="DU240" s="65"/>
      <c r="DV240" s="65"/>
      <c r="DW240" s="65"/>
      <c r="DX240" s="65"/>
      <c r="DY240" s="65"/>
      <c r="DZ240" s="65"/>
      <c r="EA240" s="65"/>
      <c r="EB240" s="65"/>
      <c r="EC240" s="65"/>
      <c r="ED240" s="65"/>
      <c r="EE240" s="65"/>
      <c r="EF240" s="65"/>
      <c r="EG240" s="65"/>
      <c r="EH240" s="65"/>
      <c r="EI240" s="65"/>
      <c r="EJ240" s="65"/>
      <c r="EK240" s="65"/>
      <c r="EL240" s="65"/>
      <c r="EM240" s="65"/>
      <c r="EN240" s="65"/>
      <c r="EO240" s="65"/>
      <c r="EP240" s="65"/>
      <c r="EQ240" s="65"/>
      <c r="ER240" s="65"/>
      <c r="ES240" s="65"/>
      <c r="ET240" s="65"/>
      <c r="EU240" s="65"/>
      <c r="EV240" s="65"/>
      <c r="EW240" s="65"/>
      <c r="EX240" s="65"/>
      <c r="EY240" s="65"/>
      <c r="EZ240" s="65"/>
      <c r="FA240" s="65"/>
      <c r="FB240" s="65"/>
      <c r="FC240" s="65"/>
      <c r="FD240" s="65"/>
      <c r="FE240" s="65"/>
      <c r="FF240" s="65"/>
      <c r="FG240" s="65"/>
      <c r="FH240" s="65"/>
      <c r="FI240" s="65"/>
      <c r="FJ240" s="65"/>
      <c r="FK240" s="65"/>
      <c r="FL240" s="65"/>
      <c r="FM240" s="65"/>
      <c r="FN240" s="65"/>
      <c r="FO240" s="65"/>
      <c r="FP240" s="65"/>
      <c r="FQ240" s="65"/>
      <c r="FR240" s="65"/>
      <c r="FS240" s="65"/>
      <c r="FT240" s="65"/>
      <c r="FU240" s="65"/>
      <c r="FV240" s="65"/>
      <c r="FW240" s="65"/>
      <c r="FX240" s="65"/>
      <c r="FY240" s="65"/>
      <c r="FZ240" s="65"/>
      <c r="GA240" s="65"/>
      <c r="GB240" s="65"/>
      <c r="GC240" s="65"/>
      <c r="GD240" s="65"/>
      <c r="GE240" s="65"/>
      <c r="GF240" s="65"/>
    </row>
    <row r="241" spans="1:188" s="64" customFormat="1" x14ac:dyDescent="0.35">
      <c r="A241" s="137"/>
      <c r="B241" s="138" t="s">
        <v>197</v>
      </c>
      <c r="C241" s="160"/>
      <c r="D241" s="139">
        <v>1.1399999999999999</v>
      </c>
      <c r="E241" s="163">
        <v>1.1399999999999999</v>
      </c>
      <c r="F241" s="141"/>
      <c r="G241" s="141"/>
      <c r="H241" s="140"/>
      <c r="I241" s="141"/>
      <c r="J241" s="142"/>
      <c r="K241" s="143"/>
      <c r="L241" s="155"/>
      <c r="M241" s="155"/>
      <c r="N241" s="15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65"/>
      <c r="AM241" s="65"/>
      <c r="AN241" s="65"/>
      <c r="AO241" s="65"/>
      <c r="AP241" s="65"/>
      <c r="AQ241" s="65"/>
      <c r="AR241" s="65"/>
      <c r="AS241" s="65"/>
      <c r="AT241" s="65"/>
      <c r="AU241" s="65"/>
      <c r="AV241" s="65"/>
      <c r="AW241" s="65"/>
      <c r="AX241" s="65"/>
      <c r="AY241" s="65"/>
      <c r="AZ241" s="65"/>
      <c r="BA241" s="65"/>
      <c r="BB241" s="65"/>
      <c r="BC241" s="65"/>
      <c r="BD241" s="65"/>
      <c r="BE241" s="65"/>
      <c r="BF241" s="65"/>
      <c r="BG241" s="65"/>
      <c r="BH241" s="65"/>
      <c r="BI241" s="65"/>
      <c r="BJ241" s="65"/>
      <c r="BK241" s="65"/>
      <c r="BL241" s="65"/>
      <c r="BM241" s="65"/>
      <c r="BN241" s="65"/>
      <c r="BO241" s="65"/>
      <c r="BP241" s="65"/>
      <c r="BQ241" s="65"/>
      <c r="BR241" s="65"/>
      <c r="BS241" s="65"/>
      <c r="BT241" s="65"/>
      <c r="BU241" s="65"/>
      <c r="BV241" s="65"/>
      <c r="BW241" s="65"/>
      <c r="BX241" s="65"/>
      <c r="BY241" s="65"/>
      <c r="BZ241" s="65"/>
      <c r="CA241" s="65"/>
      <c r="CB241" s="65"/>
      <c r="CC241" s="65"/>
      <c r="CD241" s="65"/>
      <c r="CE241" s="65"/>
      <c r="CF241" s="65"/>
      <c r="CG241" s="65"/>
      <c r="CH241" s="65"/>
      <c r="CI241" s="65"/>
      <c r="CJ241" s="65"/>
      <c r="CK241" s="65"/>
      <c r="CL241" s="65"/>
      <c r="CM241" s="65"/>
      <c r="CN241" s="65"/>
      <c r="CO241" s="65"/>
      <c r="CP241" s="65"/>
      <c r="CQ241" s="65"/>
      <c r="CR241" s="65"/>
      <c r="CS241" s="65"/>
      <c r="CT241" s="65"/>
      <c r="CU241" s="65"/>
      <c r="CV241" s="65"/>
      <c r="CW241" s="65"/>
      <c r="CX241" s="65"/>
      <c r="CY241" s="65"/>
      <c r="CZ241" s="65"/>
      <c r="DA241" s="65"/>
      <c r="DB241" s="65"/>
      <c r="DC241" s="65"/>
      <c r="DD241" s="65"/>
      <c r="DE241" s="65"/>
      <c r="DF241" s="65"/>
      <c r="DG241" s="65"/>
      <c r="DH241" s="65"/>
      <c r="DI241" s="65"/>
      <c r="DJ241" s="65"/>
      <c r="DK241" s="65"/>
      <c r="DL241" s="65"/>
      <c r="DM241" s="65"/>
      <c r="DN241" s="65"/>
      <c r="DO241" s="65"/>
      <c r="DP241" s="65"/>
      <c r="DQ241" s="65"/>
      <c r="DR241" s="65"/>
      <c r="DS241" s="65"/>
      <c r="DT241" s="65"/>
      <c r="DU241" s="65"/>
      <c r="DV241" s="65"/>
      <c r="DW241" s="65"/>
      <c r="DX241" s="65"/>
      <c r="DY241" s="65"/>
      <c r="DZ241" s="65"/>
      <c r="EA241" s="65"/>
      <c r="EB241" s="65"/>
      <c r="EC241" s="65"/>
      <c r="ED241" s="65"/>
      <c r="EE241" s="65"/>
      <c r="EF241" s="65"/>
      <c r="EG241" s="65"/>
      <c r="EH241" s="65"/>
      <c r="EI241" s="65"/>
      <c r="EJ241" s="65"/>
      <c r="EK241" s="65"/>
      <c r="EL241" s="65"/>
      <c r="EM241" s="65"/>
      <c r="EN241" s="65"/>
      <c r="EO241" s="65"/>
      <c r="EP241" s="65"/>
      <c r="EQ241" s="65"/>
      <c r="ER241" s="65"/>
      <c r="ES241" s="65"/>
      <c r="ET241" s="65"/>
      <c r="EU241" s="65"/>
      <c r="EV241" s="65"/>
      <c r="EW241" s="65"/>
      <c r="EX241" s="65"/>
      <c r="EY241" s="65"/>
      <c r="EZ241" s="65"/>
      <c r="FA241" s="65"/>
      <c r="FB241" s="65"/>
      <c r="FC241" s="65"/>
      <c r="FD241" s="65"/>
      <c r="FE241" s="65"/>
      <c r="FF241" s="65"/>
      <c r="FG241" s="65"/>
      <c r="FH241" s="65"/>
      <c r="FI241" s="65"/>
      <c r="FJ241" s="65"/>
      <c r="FK241" s="65"/>
      <c r="FL241" s="65"/>
      <c r="FM241" s="65"/>
      <c r="FN241" s="65"/>
      <c r="FO241" s="65"/>
      <c r="FP241" s="65"/>
      <c r="FQ241" s="65"/>
      <c r="FR241" s="65"/>
      <c r="FS241" s="65"/>
      <c r="FT241" s="65"/>
      <c r="FU241" s="65"/>
      <c r="FV241" s="65"/>
      <c r="FW241" s="65"/>
      <c r="FX241" s="65"/>
      <c r="FY241" s="65"/>
      <c r="FZ241" s="65"/>
      <c r="GA241" s="65"/>
      <c r="GB241" s="65"/>
      <c r="GC241" s="65"/>
      <c r="GD241" s="65"/>
      <c r="GE241" s="65"/>
      <c r="GF241" s="65"/>
    </row>
    <row r="242" spans="1:188" s="64" customFormat="1" x14ac:dyDescent="0.35">
      <c r="A242" s="137"/>
      <c r="B242" s="138" t="s">
        <v>87</v>
      </c>
      <c r="C242" s="160"/>
      <c r="D242" s="160"/>
      <c r="E242" s="163">
        <v>13.4</v>
      </c>
      <c r="F242" s="141"/>
      <c r="G242" s="141"/>
      <c r="H242" s="140"/>
      <c r="I242" s="141"/>
      <c r="J242" s="142"/>
      <c r="K242" s="143"/>
      <c r="L242" s="155"/>
      <c r="M242" s="155"/>
      <c r="N242" s="15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65"/>
      <c r="AM242" s="65"/>
      <c r="AN242" s="65"/>
      <c r="AO242" s="65"/>
      <c r="AP242" s="65"/>
      <c r="AQ242" s="65"/>
      <c r="AR242" s="65"/>
      <c r="AS242" s="65"/>
      <c r="AT242" s="65"/>
      <c r="AU242" s="65"/>
      <c r="AV242" s="65"/>
      <c r="AW242" s="65"/>
      <c r="AX242" s="65"/>
      <c r="AY242" s="65"/>
      <c r="AZ242" s="65"/>
      <c r="BA242" s="65"/>
      <c r="BB242" s="65"/>
      <c r="BC242" s="65"/>
      <c r="BD242" s="65"/>
      <c r="BE242" s="65"/>
      <c r="BF242" s="65"/>
      <c r="BG242" s="65"/>
      <c r="BH242" s="65"/>
      <c r="BI242" s="65"/>
      <c r="BJ242" s="65"/>
      <c r="BK242" s="65"/>
      <c r="BL242" s="65"/>
      <c r="BM242" s="65"/>
      <c r="BN242" s="65"/>
      <c r="BO242" s="65"/>
      <c r="BP242" s="65"/>
      <c r="BQ242" s="65"/>
      <c r="BR242" s="65"/>
      <c r="BS242" s="65"/>
      <c r="BT242" s="65"/>
      <c r="BU242" s="65"/>
      <c r="BV242" s="65"/>
      <c r="BW242" s="65"/>
      <c r="BX242" s="65"/>
      <c r="BY242" s="65"/>
      <c r="BZ242" s="65"/>
      <c r="CA242" s="65"/>
      <c r="CB242" s="65"/>
      <c r="CC242" s="65"/>
      <c r="CD242" s="65"/>
      <c r="CE242" s="65"/>
      <c r="CF242" s="65"/>
      <c r="CG242" s="65"/>
      <c r="CH242" s="65"/>
      <c r="CI242" s="65"/>
      <c r="CJ242" s="65"/>
      <c r="CK242" s="65"/>
      <c r="CL242" s="65"/>
      <c r="CM242" s="65"/>
      <c r="CN242" s="65"/>
      <c r="CO242" s="65"/>
      <c r="CP242" s="65"/>
      <c r="CQ242" s="65"/>
      <c r="CR242" s="65"/>
      <c r="CS242" s="65"/>
      <c r="CT242" s="65"/>
      <c r="CU242" s="65"/>
      <c r="CV242" s="65"/>
      <c r="CW242" s="65"/>
      <c r="CX242" s="65"/>
      <c r="CY242" s="65"/>
      <c r="CZ242" s="65"/>
      <c r="DA242" s="65"/>
      <c r="DB242" s="65"/>
      <c r="DC242" s="65"/>
      <c r="DD242" s="65"/>
      <c r="DE242" s="65"/>
      <c r="DF242" s="65"/>
      <c r="DG242" s="65"/>
      <c r="DH242" s="65"/>
      <c r="DI242" s="65"/>
      <c r="DJ242" s="65"/>
      <c r="DK242" s="65"/>
      <c r="DL242" s="65"/>
      <c r="DM242" s="65"/>
      <c r="DN242" s="65"/>
      <c r="DO242" s="65"/>
      <c r="DP242" s="65"/>
      <c r="DQ242" s="65"/>
      <c r="DR242" s="65"/>
      <c r="DS242" s="65"/>
      <c r="DT242" s="65"/>
      <c r="DU242" s="65"/>
      <c r="DV242" s="65"/>
      <c r="DW242" s="65"/>
      <c r="DX242" s="65"/>
      <c r="DY242" s="65"/>
      <c r="DZ242" s="65"/>
      <c r="EA242" s="65"/>
      <c r="EB242" s="65"/>
      <c r="EC242" s="65"/>
      <c r="ED242" s="65"/>
      <c r="EE242" s="65"/>
      <c r="EF242" s="65"/>
      <c r="EG242" s="65"/>
      <c r="EH242" s="65"/>
      <c r="EI242" s="65"/>
      <c r="EJ242" s="65"/>
      <c r="EK242" s="65"/>
      <c r="EL242" s="65"/>
      <c r="EM242" s="65"/>
      <c r="EN242" s="65"/>
      <c r="EO242" s="65"/>
      <c r="EP242" s="65"/>
      <c r="EQ242" s="65"/>
      <c r="ER242" s="65"/>
      <c r="ES242" s="65"/>
      <c r="ET242" s="65"/>
      <c r="EU242" s="65"/>
      <c r="EV242" s="65"/>
      <c r="EW242" s="65"/>
      <c r="EX242" s="65"/>
      <c r="EY242" s="65"/>
      <c r="EZ242" s="65"/>
      <c r="FA242" s="65"/>
      <c r="FB242" s="65"/>
      <c r="FC242" s="65"/>
      <c r="FD242" s="65"/>
      <c r="FE242" s="65"/>
      <c r="FF242" s="65"/>
      <c r="FG242" s="65"/>
      <c r="FH242" s="65"/>
      <c r="FI242" s="65"/>
      <c r="FJ242" s="65"/>
      <c r="FK242" s="65"/>
      <c r="FL242" s="65"/>
      <c r="FM242" s="65"/>
      <c r="FN242" s="65"/>
      <c r="FO242" s="65"/>
      <c r="FP242" s="65"/>
      <c r="FQ242" s="65"/>
      <c r="FR242" s="65"/>
      <c r="FS242" s="65"/>
      <c r="FT242" s="65"/>
      <c r="FU242" s="65"/>
      <c r="FV242" s="65"/>
      <c r="FW242" s="65"/>
      <c r="FX242" s="65"/>
      <c r="FY242" s="65"/>
      <c r="FZ242" s="65"/>
      <c r="GA242" s="65"/>
      <c r="GB242" s="65"/>
      <c r="GC242" s="65"/>
      <c r="GD242" s="65"/>
      <c r="GE242" s="65"/>
      <c r="GF242" s="65"/>
    </row>
    <row r="243" spans="1:188" s="64" customFormat="1" x14ac:dyDescent="0.35">
      <c r="A243" s="137"/>
      <c r="B243" s="138" t="s">
        <v>33</v>
      </c>
      <c r="C243" s="160"/>
      <c r="D243" s="163">
        <v>52.09</v>
      </c>
      <c r="E243" s="139">
        <v>38.299999999999997</v>
      </c>
      <c r="F243" s="142"/>
      <c r="G243" s="142"/>
      <c r="H243" s="141"/>
      <c r="I243" s="140"/>
      <c r="J243" s="204"/>
      <c r="K243" s="143"/>
      <c r="L243" s="155"/>
      <c r="M243" s="155"/>
      <c r="N243" s="15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65"/>
      <c r="AM243" s="65"/>
      <c r="AN243" s="65"/>
      <c r="AO243" s="65"/>
      <c r="AP243" s="65"/>
      <c r="AQ243" s="65"/>
      <c r="AR243" s="65"/>
      <c r="AS243" s="65"/>
      <c r="AT243" s="65"/>
      <c r="AU243" s="65"/>
      <c r="AV243" s="65"/>
      <c r="AW243" s="65"/>
      <c r="AX243" s="65"/>
      <c r="AY243" s="65"/>
      <c r="AZ243" s="65"/>
      <c r="BA243" s="65"/>
      <c r="BB243" s="65"/>
      <c r="BC243" s="65"/>
      <c r="BD243" s="65"/>
      <c r="BE243" s="65"/>
      <c r="BF243" s="65"/>
      <c r="BG243" s="65"/>
      <c r="BH243" s="65"/>
      <c r="BI243" s="65"/>
      <c r="BJ243" s="65"/>
      <c r="BK243" s="65"/>
      <c r="BL243" s="65"/>
      <c r="BM243" s="65"/>
      <c r="BN243" s="65"/>
      <c r="BO243" s="65"/>
      <c r="BP243" s="65"/>
      <c r="BQ243" s="65"/>
      <c r="BR243" s="65"/>
      <c r="BS243" s="65"/>
      <c r="BT243" s="65"/>
      <c r="BU243" s="65"/>
      <c r="BV243" s="65"/>
      <c r="BW243" s="65"/>
      <c r="BX243" s="65"/>
      <c r="BY243" s="65"/>
      <c r="BZ243" s="65"/>
      <c r="CA243" s="65"/>
      <c r="CB243" s="65"/>
      <c r="CC243" s="65"/>
      <c r="CD243" s="65"/>
      <c r="CE243" s="65"/>
      <c r="CF243" s="65"/>
      <c r="CG243" s="65"/>
      <c r="CH243" s="65"/>
      <c r="CI243" s="65"/>
      <c r="CJ243" s="65"/>
      <c r="CK243" s="65"/>
      <c r="CL243" s="65"/>
      <c r="CM243" s="65"/>
      <c r="CN243" s="65"/>
      <c r="CO243" s="65"/>
      <c r="CP243" s="65"/>
      <c r="CQ243" s="65"/>
      <c r="CR243" s="65"/>
      <c r="CS243" s="65"/>
      <c r="CT243" s="65"/>
      <c r="CU243" s="65"/>
      <c r="CV243" s="65"/>
      <c r="CW243" s="65"/>
      <c r="CX243" s="65"/>
      <c r="CY243" s="65"/>
      <c r="CZ243" s="65"/>
      <c r="DA243" s="65"/>
      <c r="DB243" s="65"/>
      <c r="DC243" s="65"/>
      <c r="DD243" s="65"/>
      <c r="DE243" s="65"/>
      <c r="DF243" s="65"/>
      <c r="DG243" s="65"/>
      <c r="DH243" s="65"/>
      <c r="DI243" s="65"/>
      <c r="DJ243" s="65"/>
      <c r="DK243" s="65"/>
      <c r="DL243" s="65"/>
      <c r="DM243" s="65"/>
      <c r="DN243" s="65"/>
      <c r="DO243" s="65"/>
      <c r="DP243" s="65"/>
      <c r="DQ243" s="65"/>
      <c r="DR243" s="65"/>
      <c r="DS243" s="65"/>
      <c r="DT243" s="65"/>
      <c r="DU243" s="65"/>
      <c r="DV243" s="65"/>
      <c r="DW243" s="65"/>
      <c r="DX243" s="65"/>
      <c r="DY243" s="65"/>
      <c r="DZ243" s="65"/>
      <c r="EA243" s="65"/>
      <c r="EB243" s="65"/>
      <c r="EC243" s="65"/>
      <c r="ED243" s="65"/>
      <c r="EE243" s="65"/>
      <c r="EF243" s="65"/>
      <c r="EG243" s="65"/>
      <c r="EH243" s="65"/>
      <c r="EI243" s="65"/>
      <c r="EJ243" s="65"/>
      <c r="EK243" s="65"/>
      <c r="EL243" s="65"/>
      <c r="EM243" s="65"/>
      <c r="EN243" s="65"/>
      <c r="EO243" s="65"/>
      <c r="EP243" s="65"/>
      <c r="EQ243" s="65"/>
      <c r="ER243" s="65"/>
      <c r="ES243" s="65"/>
      <c r="ET243" s="65"/>
      <c r="EU243" s="65"/>
      <c r="EV243" s="65"/>
      <c r="EW243" s="65"/>
      <c r="EX243" s="65"/>
      <c r="EY243" s="65"/>
      <c r="EZ243" s="65"/>
      <c r="FA243" s="65"/>
      <c r="FB243" s="65"/>
      <c r="FC243" s="65"/>
      <c r="FD243" s="65"/>
      <c r="FE243" s="65"/>
      <c r="FF243" s="65"/>
      <c r="FG243" s="65"/>
      <c r="FH243" s="65"/>
      <c r="FI243" s="65"/>
      <c r="FJ243" s="65"/>
      <c r="FK243" s="65"/>
      <c r="FL243" s="65"/>
      <c r="FM243" s="65"/>
      <c r="FN243" s="65"/>
      <c r="FO243" s="65"/>
      <c r="FP243" s="65"/>
      <c r="FQ243" s="65"/>
      <c r="FR243" s="65"/>
      <c r="FS243" s="65"/>
      <c r="FT243" s="65"/>
      <c r="FU243" s="65"/>
      <c r="FV243" s="65"/>
      <c r="FW243" s="65"/>
      <c r="FX243" s="65"/>
      <c r="FY243" s="65"/>
      <c r="FZ243" s="65"/>
      <c r="GA243" s="65"/>
      <c r="GB243" s="65"/>
      <c r="GC243" s="65"/>
      <c r="GD243" s="65"/>
      <c r="GE243" s="65"/>
      <c r="GF243" s="65"/>
    </row>
    <row r="244" spans="1:188" s="64" customFormat="1" x14ac:dyDescent="0.35">
      <c r="A244" s="137"/>
      <c r="B244" s="138" t="s">
        <v>34</v>
      </c>
      <c r="C244" s="160"/>
      <c r="D244" s="163">
        <v>37</v>
      </c>
      <c r="E244" s="139">
        <v>25.9</v>
      </c>
      <c r="F244" s="142"/>
      <c r="G244" s="142"/>
      <c r="H244" s="141"/>
      <c r="I244" s="140"/>
      <c r="J244" s="142"/>
      <c r="K244" s="143"/>
      <c r="L244" s="155"/>
      <c r="M244" s="155"/>
      <c r="N244" s="15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65"/>
      <c r="AM244" s="65"/>
      <c r="AN244" s="65"/>
      <c r="AO244" s="65"/>
      <c r="AP244" s="65"/>
      <c r="AQ244" s="65"/>
      <c r="AR244" s="65"/>
      <c r="AS244" s="65"/>
      <c r="AT244" s="65"/>
      <c r="AU244" s="65"/>
      <c r="AV244" s="65"/>
      <c r="AW244" s="65"/>
      <c r="AX244" s="65"/>
      <c r="AY244" s="65"/>
      <c r="AZ244" s="65"/>
      <c r="BA244" s="65"/>
      <c r="BB244" s="65"/>
      <c r="BC244" s="65"/>
      <c r="BD244" s="65"/>
      <c r="BE244" s="65"/>
      <c r="BF244" s="65"/>
      <c r="BG244" s="65"/>
      <c r="BH244" s="65"/>
      <c r="BI244" s="65"/>
      <c r="BJ244" s="65"/>
      <c r="BK244" s="65"/>
      <c r="BL244" s="65"/>
      <c r="BM244" s="65"/>
      <c r="BN244" s="65"/>
      <c r="BO244" s="65"/>
      <c r="BP244" s="65"/>
      <c r="BQ244" s="65"/>
      <c r="BR244" s="65"/>
      <c r="BS244" s="65"/>
      <c r="BT244" s="65"/>
      <c r="BU244" s="65"/>
      <c r="BV244" s="65"/>
      <c r="BW244" s="65"/>
      <c r="BX244" s="65"/>
      <c r="BY244" s="65"/>
      <c r="BZ244" s="65"/>
      <c r="CA244" s="65"/>
      <c r="CB244" s="65"/>
      <c r="CC244" s="65"/>
      <c r="CD244" s="65"/>
      <c r="CE244" s="65"/>
      <c r="CF244" s="65"/>
      <c r="CG244" s="65"/>
      <c r="CH244" s="65"/>
      <c r="CI244" s="65"/>
      <c r="CJ244" s="65"/>
      <c r="CK244" s="65"/>
      <c r="CL244" s="65"/>
      <c r="CM244" s="65"/>
      <c r="CN244" s="65"/>
      <c r="CO244" s="65"/>
      <c r="CP244" s="65"/>
      <c r="CQ244" s="65"/>
      <c r="CR244" s="65"/>
      <c r="CS244" s="65"/>
      <c r="CT244" s="65"/>
      <c r="CU244" s="65"/>
      <c r="CV244" s="65"/>
      <c r="CW244" s="65"/>
      <c r="CX244" s="65"/>
      <c r="CY244" s="65"/>
      <c r="CZ244" s="65"/>
      <c r="DA244" s="65"/>
      <c r="DB244" s="65"/>
      <c r="DC244" s="65"/>
      <c r="DD244" s="65"/>
      <c r="DE244" s="65"/>
      <c r="DF244" s="65"/>
      <c r="DG244" s="65"/>
      <c r="DH244" s="65"/>
      <c r="DI244" s="65"/>
      <c r="DJ244" s="65"/>
      <c r="DK244" s="65"/>
      <c r="DL244" s="65"/>
      <c r="DM244" s="65"/>
      <c r="DN244" s="65"/>
      <c r="DO244" s="65"/>
      <c r="DP244" s="65"/>
      <c r="DQ244" s="65"/>
      <c r="DR244" s="65"/>
      <c r="DS244" s="65"/>
      <c r="DT244" s="65"/>
      <c r="DU244" s="65"/>
      <c r="DV244" s="65"/>
      <c r="DW244" s="65"/>
      <c r="DX244" s="65"/>
      <c r="DY244" s="65"/>
      <c r="DZ244" s="65"/>
      <c r="EA244" s="65"/>
      <c r="EB244" s="65"/>
      <c r="EC244" s="65"/>
      <c r="ED244" s="65"/>
      <c r="EE244" s="65"/>
      <c r="EF244" s="65"/>
      <c r="EG244" s="65"/>
      <c r="EH244" s="65"/>
      <c r="EI244" s="65"/>
      <c r="EJ244" s="65"/>
      <c r="EK244" s="65"/>
      <c r="EL244" s="65"/>
      <c r="EM244" s="65"/>
      <c r="EN244" s="65"/>
      <c r="EO244" s="65"/>
      <c r="EP244" s="65"/>
      <c r="EQ244" s="65"/>
      <c r="ER244" s="65"/>
      <c r="ES244" s="65"/>
      <c r="ET244" s="65"/>
      <c r="EU244" s="65"/>
      <c r="EV244" s="65"/>
      <c r="EW244" s="65"/>
      <c r="EX244" s="65"/>
      <c r="EY244" s="65"/>
      <c r="EZ244" s="65"/>
      <c r="FA244" s="65"/>
      <c r="FB244" s="65"/>
      <c r="FC244" s="65"/>
      <c r="FD244" s="65"/>
      <c r="FE244" s="65"/>
      <c r="FF244" s="65"/>
      <c r="FG244" s="65"/>
      <c r="FH244" s="65"/>
      <c r="FI244" s="65"/>
      <c r="FJ244" s="65"/>
      <c r="FK244" s="65"/>
      <c r="FL244" s="65"/>
      <c r="FM244" s="65"/>
      <c r="FN244" s="65"/>
      <c r="FO244" s="65"/>
      <c r="FP244" s="65"/>
      <c r="FQ244" s="65"/>
      <c r="FR244" s="65"/>
      <c r="FS244" s="65"/>
      <c r="FT244" s="65"/>
      <c r="FU244" s="65"/>
      <c r="FV244" s="65"/>
      <c r="FW244" s="65"/>
      <c r="FX244" s="65"/>
      <c r="FY244" s="65"/>
      <c r="FZ244" s="65"/>
      <c r="GA244" s="65"/>
      <c r="GB244" s="65"/>
      <c r="GC244" s="65"/>
      <c r="GD244" s="65"/>
      <c r="GE244" s="65"/>
      <c r="GF244" s="65"/>
    </row>
    <row r="245" spans="1:188" s="64" customFormat="1" x14ac:dyDescent="0.35">
      <c r="A245" s="137"/>
      <c r="B245" s="138" t="s">
        <v>36</v>
      </c>
      <c r="C245" s="160"/>
      <c r="D245" s="163">
        <v>8.25</v>
      </c>
      <c r="E245" s="139">
        <v>6.6</v>
      </c>
      <c r="F245" s="142"/>
      <c r="G245" s="142"/>
      <c r="H245" s="141"/>
      <c r="I245" s="140"/>
      <c r="J245" s="204"/>
      <c r="K245" s="143"/>
      <c r="L245" s="155"/>
      <c r="M245" s="155"/>
      <c r="N245" s="15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65"/>
      <c r="AM245" s="65"/>
      <c r="AN245" s="65"/>
      <c r="AO245" s="65"/>
      <c r="AP245" s="65"/>
      <c r="AQ245" s="65"/>
      <c r="AR245" s="65"/>
      <c r="AS245" s="65"/>
      <c r="AT245" s="65"/>
      <c r="AU245" s="65"/>
      <c r="AV245" s="65"/>
      <c r="AW245" s="65"/>
      <c r="AX245" s="65"/>
      <c r="AY245" s="65"/>
      <c r="AZ245" s="65"/>
      <c r="BA245" s="65"/>
      <c r="BB245" s="65"/>
      <c r="BC245" s="65"/>
      <c r="BD245" s="65"/>
      <c r="BE245" s="65"/>
      <c r="BF245" s="65"/>
      <c r="BG245" s="65"/>
      <c r="BH245" s="65"/>
      <c r="BI245" s="65"/>
      <c r="BJ245" s="65"/>
      <c r="BK245" s="65"/>
      <c r="BL245" s="65"/>
      <c r="BM245" s="65"/>
      <c r="BN245" s="65"/>
      <c r="BO245" s="65"/>
      <c r="BP245" s="65"/>
      <c r="BQ245" s="65"/>
      <c r="BR245" s="65"/>
      <c r="BS245" s="65"/>
      <c r="BT245" s="65"/>
      <c r="BU245" s="65"/>
      <c r="BV245" s="65"/>
      <c r="BW245" s="65"/>
      <c r="BX245" s="65"/>
      <c r="BY245" s="65"/>
      <c r="BZ245" s="65"/>
      <c r="CA245" s="65"/>
      <c r="CB245" s="65"/>
      <c r="CC245" s="65"/>
      <c r="CD245" s="65"/>
      <c r="CE245" s="65"/>
      <c r="CF245" s="65"/>
      <c r="CG245" s="65"/>
      <c r="CH245" s="65"/>
      <c r="CI245" s="65"/>
      <c r="CJ245" s="65"/>
      <c r="CK245" s="65"/>
      <c r="CL245" s="65"/>
      <c r="CM245" s="65"/>
      <c r="CN245" s="65"/>
      <c r="CO245" s="65"/>
      <c r="CP245" s="65"/>
      <c r="CQ245" s="65"/>
      <c r="CR245" s="65"/>
      <c r="CS245" s="65"/>
      <c r="CT245" s="65"/>
      <c r="CU245" s="65"/>
      <c r="CV245" s="65"/>
      <c r="CW245" s="65"/>
      <c r="CX245" s="65"/>
      <c r="CY245" s="65"/>
      <c r="CZ245" s="65"/>
      <c r="DA245" s="65"/>
      <c r="DB245" s="65"/>
      <c r="DC245" s="65"/>
      <c r="DD245" s="65"/>
      <c r="DE245" s="65"/>
      <c r="DF245" s="65"/>
      <c r="DG245" s="65"/>
      <c r="DH245" s="65"/>
      <c r="DI245" s="65"/>
      <c r="DJ245" s="65"/>
      <c r="DK245" s="65"/>
      <c r="DL245" s="65"/>
      <c r="DM245" s="65"/>
      <c r="DN245" s="65"/>
      <c r="DO245" s="65"/>
      <c r="DP245" s="65"/>
      <c r="DQ245" s="65"/>
      <c r="DR245" s="65"/>
      <c r="DS245" s="65"/>
      <c r="DT245" s="65"/>
      <c r="DU245" s="65"/>
      <c r="DV245" s="65"/>
      <c r="DW245" s="65"/>
      <c r="DX245" s="65"/>
      <c r="DY245" s="65"/>
      <c r="DZ245" s="65"/>
      <c r="EA245" s="65"/>
      <c r="EB245" s="65"/>
      <c r="EC245" s="65"/>
      <c r="ED245" s="65"/>
      <c r="EE245" s="65"/>
      <c r="EF245" s="65"/>
      <c r="EG245" s="65"/>
      <c r="EH245" s="65"/>
      <c r="EI245" s="65"/>
      <c r="EJ245" s="65"/>
      <c r="EK245" s="65"/>
      <c r="EL245" s="65"/>
      <c r="EM245" s="65"/>
      <c r="EN245" s="65"/>
      <c r="EO245" s="65"/>
      <c r="EP245" s="65"/>
      <c r="EQ245" s="65"/>
      <c r="ER245" s="65"/>
      <c r="ES245" s="65"/>
      <c r="ET245" s="65"/>
      <c r="EU245" s="65"/>
      <c r="EV245" s="65"/>
      <c r="EW245" s="65"/>
      <c r="EX245" s="65"/>
      <c r="EY245" s="65"/>
      <c r="EZ245" s="65"/>
      <c r="FA245" s="65"/>
      <c r="FB245" s="65"/>
      <c r="FC245" s="65"/>
      <c r="FD245" s="65"/>
      <c r="FE245" s="65"/>
      <c r="FF245" s="65"/>
      <c r="FG245" s="65"/>
      <c r="FH245" s="65"/>
      <c r="FI245" s="65"/>
      <c r="FJ245" s="65"/>
      <c r="FK245" s="65"/>
      <c r="FL245" s="65"/>
      <c r="FM245" s="65"/>
      <c r="FN245" s="65"/>
      <c r="FO245" s="65"/>
      <c r="FP245" s="65"/>
      <c r="FQ245" s="65"/>
      <c r="FR245" s="65"/>
      <c r="FS245" s="65"/>
      <c r="FT245" s="65"/>
      <c r="FU245" s="65"/>
      <c r="FV245" s="65"/>
      <c r="FW245" s="65"/>
      <c r="FX245" s="65"/>
      <c r="FY245" s="65"/>
      <c r="FZ245" s="65"/>
      <c r="GA245" s="65"/>
      <c r="GB245" s="65"/>
      <c r="GC245" s="65"/>
      <c r="GD245" s="65"/>
      <c r="GE245" s="65"/>
      <c r="GF245" s="65"/>
    </row>
    <row r="246" spans="1:188" s="64" customFormat="1" x14ac:dyDescent="0.35">
      <c r="A246" s="137"/>
      <c r="B246" s="138" t="s">
        <v>37</v>
      </c>
      <c r="C246" s="160"/>
      <c r="D246" s="163">
        <v>7.98</v>
      </c>
      <c r="E246" s="139">
        <v>6.7</v>
      </c>
      <c r="F246" s="142"/>
      <c r="G246" s="142"/>
      <c r="H246" s="141"/>
      <c r="I246" s="140"/>
      <c r="J246" s="204"/>
      <c r="K246" s="143"/>
      <c r="L246" s="155"/>
      <c r="M246" s="155"/>
      <c r="N246" s="15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65"/>
      <c r="AM246" s="65"/>
      <c r="AN246" s="65"/>
      <c r="AO246" s="65"/>
      <c r="AP246" s="65"/>
      <c r="AQ246" s="65"/>
      <c r="AR246" s="65"/>
      <c r="AS246" s="65"/>
      <c r="AT246" s="65"/>
      <c r="AU246" s="65"/>
      <c r="AV246" s="65"/>
      <c r="AW246" s="65"/>
      <c r="AX246" s="65"/>
      <c r="AY246" s="65"/>
      <c r="AZ246" s="65"/>
      <c r="BA246" s="65"/>
      <c r="BB246" s="65"/>
      <c r="BC246" s="65"/>
      <c r="BD246" s="65"/>
      <c r="BE246" s="65"/>
      <c r="BF246" s="65"/>
      <c r="BG246" s="65"/>
      <c r="BH246" s="65"/>
      <c r="BI246" s="65"/>
      <c r="BJ246" s="65"/>
      <c r="BK246" s="65"/>
      <c r="BL246" s="65"/>
      <c r="BM246" s="65"/>
      <c r="BN246" s="65"/>
      <c r="BO246" s="65"/>
      <c r="BP246" s="65"/>
      <c r="BQ246" s="65"/>
      <c r="BR246" s="65"/>
      <c r="BS246" s="65"/>
      <c r="BT246" s="65"/>
      <c r="BU246" s="65"/>
      <c r="BV246" s="65"/>
      <c r="BW246" s="65"/>
      <c r="BX246" s="65"/>
      <c r="BY246" s="65"/>
      <c r="BZ246" s="65"/>
      <c r="CA246" s="65"/>
      <c r="CB246" s="65"/>
      <c r="CC246" s="65"/>
      <c r="CD246" s="65"/>
      <c r="CE246" s="65"/>
      <c r="CF246" s="65"/>
      <c r="CG246" s="65"/>
      <c r="CH246" s="65"/>
      <c r="CI246" s="65"/>
      <c r="CJ246" s="65"/>
      <c r="CK246" s="65"/>
      <c r="CL246" s="65"/>
      <c r="CM246" s="65"/>
      <c r="CN246" s="65"/>
      <c r="CO246" s="65"/>
      <c r="CP246" s="65"/>
      <c r="CQ246" s="65"/>
      <c r="CR246" s="65"/>
      <c r="CS246" s="65"/>
      <c r="CT246" s="65"/>
      <c r="CU246" s="65"/>
      <c r="CV246" s="65"/>
      <c r="CW246" s="65"/>
      <c r="CX246" s="65"/>
      <c r="CY246" s="65"/>
      <c r="CZ246" s="65"/>
      <c r="DA246" s="65"/>
      <c r="DB246" s="65"/>
      <c r="DC246" s="65"/>
      <c r="DD246" s="65"/>
      <c r="DE246" s="65"/>
      <c r="DF246" s="65"/>
      <c r="DG246" s="65"/>
      <c r="DH246" s="65"/>
      <c r="DI246" s="65"/>
      <c r="DJ246" s="65"/>
      <c r="DK246" s="65"/>
      <c r="DL246" s="65"/>
      <c r="DM246" s="65"/>
      <c r="DN246" s="65"/>
      <c r="DO246" s="65"/>
      <c r="DP246" s="65"/>
      <c r="DQ246" s="65"/>
      <c r="DR246" s="65"/>
      <c r="DS246" s="65"/>
      <c r="DT246" s="65"/>
      <c r="DU246" s="65"/>
      <c r="DV246" s="65"/>
      <c r="DW246" s="65"/>
      <c r="DX246" s="65"/>
      <c r="DY246" s="65"/>
      <c r="DZ246" s="65"/>
      <c r="EA246" s="65"/>
      <c r="EB246" s="65"/>
      <c r="EC246" s="65"/>
      <c r="ED246" s="65"/>
      <c r="EE246" s="65"/>
      <c r="EF246" s="65"/>
      <c r="EG246" s="65"/>
      <c r="EH246" s="65"/>
      <c r="EI246" s="65"/>
      <c r="EJ246" s="65"/>
      <c r="EK246" s="65"/>
      <c r="EL246" s="65"/>
      <c r="EM246" s="65"/>
      <c r="EN246" s="65"/>
      <c r="EO246" s="65"/>
      <c r="EP246" s="65"/>
      <c r="EQ246" s="65"/>
      <c r="ER246" s="65"/>
      <c r="ES246" s="65"/>
      <c r="ET246" s="65"/>
      <c r="EU246" s="65"/>
      <c r="EV246" s="65"/>
      <c r="EW246" s="65"/>
      <c r="EX246" s="65"/>
      <c r="EY246" s="65"/>
      <c r="EZ246" s="65"/>
      <c r="FA246" s="65"/>
      <c r="FB246" s="65"/>
      <c r="FC246" s="65"/>
      <c r="FD246" s="65"/>
      <c r="FE246" s="65"/>
      <c r="FF246" s="65"/>
      <c r="FG246" s="65"/>
      <c r="FH246" s="65"/>
      <c r="FI246" s="65"/>
      <c r="FJ246" s="65"/>
      <c r="FK246" s="65"/>
      <c r="FL246" s="65"/>
      <c r="FM246" s="65"/>
      <c r="FN246" s="65"/>
      <c r="FO246" s="65"/>
      <c r="FP246" s="65"/>
      <c r="FQ246" s="65"/>
      <c r="FR246" s="65"/>
      <c r="FS246" s="65"/>
      <c r="FT246" s="65"/>
      <c r="FU246" s="65"/>
      <c r="FV246" s="65"/>
      <c r="FW246" s="65"/>
      <c r="FX246" s="65"/>
      <c r="FY246" s="65"/>
      <c r="FZ246" s="65"/>
      <c r="GA246" s="65"/>
      <c r="GB246" s="65"/>
      <c r="GC246" s="65"/>
      <c r="GD246" s="65"/>
      <c r="GE246" s="65"/>
      <c r="GF246" s="65"/>
    </row>
    <row r="247" spans="1:188" s="64" customFormat="1" x14ac:dyDescent="0.35">
      <c r="A247" s="137"/>
      <c r="B247" s="138" t="s">
        <v>38</v>
      </c>
      <c r="C247" s="160"/>
      <c r="D247" s="163">
        <v>2</v>
      </c>
      <c r="E247" s="139">
        <v>2</v>
      </c>
      <c r="F247" s="142"/>
      <c r="G247" s="142"/>
      <c r="H247" s="141"/>
      <c r="I247" s="140"/>
      <c r="J247" s="204"/>
      <c r="K247" s="143"/>
      <c r="L247" s="155"/>
      <c r="M247" s="155"/>
      <c r="N247" s="15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65"/>
      <c r="AM247" s="65"/>
      <c r="AN247" s="65"/>
      <c r="AO247" s="65"/>
      <c r="AP247" s="65"/>
      <c r="AQ247" s="65"/>
      <c r="AR247" s="65"/>
      <c r="AS247" s="65"/>
      <c r="AT247" s="65"/>
      <c r="AU247" s="65"/>
      <c r="AV247" s="65"/>
      <c r="AW247" s="65"/>
      <c r="AX247" s="65"/>
      <c r="AY247" s="65"/>
      <c r="AZ247" s="65"/>
      <c r="BA247" s="65"/>
      <c r="BB247" s="65"/>
      <c r="BC247" s="65"/>
      <c r="BD247" s="65"/>
      <c r="BE247" s="65"/>
      <c r="BF247" s="65"/>
      <c r="BG247" s="65"/>
      <c r="BH247" s="65"/>
      <c r="BI247" s="65"/>
      <c r="BJ247" s="65"/>
      <c r="BK247" s="65"/>
      <c r="BL247" s="65"/>
      <c r="BM247" s="65"/>
      <c r="BN247" s="65"/>
      <c r="BO247" s="65"/>
      <c r="BP247" s="65"/>
      <c r="BQ247" s="65"/>
      <c r="BR247" s="65"/>
      <c r="BS247" s="65"/>
      <c r="BT247" s="65"/>
      <c r="BU247" s="65"/>
      <c r="BV247" s="65"/>
      <c r="BW247" s="65"/>
      <c r="BX247" s="65"/>
      <c r="BY247" s="65"/>
      <c r="BZ247" s="65"/>
      <c r="CA247" s="65"/>
      <c r="CB247" s="65"/>
      <c r="CC247" s="65"/>
      <c r="CD247" s="65"/>
      <c r="CE247" s="65"/>
      <c r="CF247" s="65"/>
      <c r="CG247" s="65"/>
      <c r="CH247" s="65"/>
      <c r="CI247" s="65"/>
      <c r="CJ247" s="65"/>
      <c r="CK247" s="65"/>
      <c r="CL247" s="65"/>
      <c r="CM247" s="65"/>
      <c r="CN247" s="65"/>
      <c r="CO247" s="65"/>
      <c r="CP247" s="65"/>
      <c r="CQ247" s="65"/>
      <c r="CR247" s="65"/>
      <c r="CS247" s="65"/>
      <c r="CT247" s="65"/>
      <c r="CU247" s="65"/>
      <c r="CV247" s="65"/>
      <c r="CW247" s="65"/>
      <c r="CX247" s="65"/>
      <c r="CY247" s="65"/>
      <c r="CZ247" s="65"/>
      <c r="DA247" s="65"/>
      <c r="DB247" s="65"/>
      <c r="DC247" s="65"/>
      <c r="DD247" s="65"/>
      <c r="DE247" s="65"/>
      <c r="DF247" s="65"/>
      <c r="DG247" s="65"/>
      <c r="DH247" s="65"/>
      <c r="DI247" s="65"/>
      <c r="DJ247" s="65"/>
      <c r="DK247" s="65"/>
      <c r="DL247" s="65"/>
      <c r="DM247" s="65"/>
      <c r="DN247" s="65"/>
      <c r="DO247" s="65"/>
      <c r="DP247" s="65"/>
      <c r="DQ247" s="65"/>
      <c r="DR247" s="65"/>
      <c r="DS247" s="65"/>
      <c r="DT247" s="65"/>
      <c r="DU247" s="65"/>
      <c r="DV247" s="65"/>
      <c r="DW247" s="65"/>
      <c r="DX247" s="65"/>
      <c r="DY247" s="65"/>
      <c r="DZ247" s="65"/>
      <c r="EA247" s="65"/>
      <c r="EB247" s="65"/>
      <c r="EC247" s="65"/>
      <c r="ED247" s="65"/>
      <c r="EE247" s="65"/>
      <c r="EF247" s="65"/>
      <c r="EG247" s="65"/>
      <c r="EH247" s="65"/>
      <c r="EI247" s="65"/>
      <c r="EJ247" s="65"/>
      <c r="EK247" s="65"/>
      <c r="EL247" s="65"/>
      <c r="EM247" s="65"/>
      <c r="EN247" s="65"/>
      <c r="EO247" s="65"/>
      <c r="EP247" s="65"/>
      <c r="EQ247" s="65"/>
      <c r="ER247" s="65"/>
      <c r="ES247" s="65"/>
      <c r="ET247" s="65"/>
      <c r="EU247" s="65"/>
      <c r="EV247" s="65"/>
      <c r="EW247" s="65"/>
      <c r="EX247" s="65"/>
      <c r="EY247" s="65"/>
      <c r="EZ247" s="65"/>
      <c r="FA247" s="65"/>
      <c r="FB247" s="65"/>
      <c r="FC247" s="65"/>
      <c r="FD247" s="65"/>
      <c r="FE247" s="65"/>
      <c r="FF247" s="65"/>
      <c r="FG247" s="65"/>
      <c r="FH247" s="65"/>
      <c r="FI247" s="65"/>
      <c r="FJ247" s="65"/>
      <c r="FK247" s="65"/>
      <c r="FL247" s="65"/>
      <c r="FM247" s="65"/>
      <c r="FN247" s="65"/>
      <c r="FO247" s="65"/>
      <c r="FP247" s="65"/>
      <c r="FQ247" s="65"/>
      <c r="FR247" s="65"/>
      <c r="FS247" s="65"/>
      <c r="FT247" s="65"/>
      <c r="FU247" s="65"/>
      <c r="FV247" s="65"/>
      <c r="FW247" s="65"/>
      <c r="FX247" s="65"/>
      <c r="FY247" s="65"/>
      <c r="FZ247" s="65"/>
      <c r="GA247" s="65"/>
      <c r="GB247" s="65"/>
      <c r="GC247" s="65"/>
      <c r="GD247" s="65"/>
      <c r="GE247" s="65"/>
      <c r="GF247" s="65"/>
    </row>
    <row r="248" spans="1:188" s="64" customFormat="1" x14ac:dyDescent="0.35">
      <c r="A248" s="137"/>
      <c r="B248" s="138" t="s">
        <v>20</v>
      </c>
      <c r="C248" s="160"/>
      <c r="D248" s="163">
        <v>1.3</v>
      </c>
      <c r="E248" s="139">
        <v>1.3</v>
      </c>
      <c r="F248" s="142"/>
      <c r="G248" s="142"/>
      <c r="H248" s="141"/>
      <c r="I248" s="140"/>
      <c r="J248" s="204"/>
      <c r="K248" s="143"/>
      <c r="L248" s="155"/>
      <c r="M248" s="155"/>
      <c r="N248" s="15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65"/>
      <c r="AM248" s="65"/>
      <c r="AN248" s="65"/>
      <c r="AO248" s="65"/>
      <c r="AP248" s="65"/>
      <c r="AQ248" s="65"/>
      <c r="AR248" s="65"/>
      <c r="AS248" s="65"/>
      <c r="AT248" s="65"/>
      <c r="AU248" s="65"/>
      <c r="AV248" s="65"/>
      <c r="AW248" s="65"/>
      <c r="AX248" s="65"/>
      <c r="AY248" s="65"/>
      <c r="AZ248" s="65"/>
      <c r="BA248" s="65"/>
      <c r="BB248" s="65"/>
      <c r="BC248" s="65"/>
      <c r="BD248" s="65"/>
      <c r="BE248" s="65"/>
      <c r="BF248" s="65"/>
      <c r="BG248" s="65"/>
      <c r="BH248" s="65"/>
      <c r="BI248" s="65"/>
      <c r="BJ248" s="65"/>
      <c r="BK248" s="65"/>
      <c r="BL248" s="65"/>
      <c r="BM248" s="65"/>
      <c r="BN248" s="65"/>
      <c r="BO248" s="65"/>
      <c r="BP248" s="65"/>
      <c r="BQ248" s="65"/>
      <c r="BR248" s="65"/>
      <c r="BS248" s="65"/>
      <c r="BT248" s="65"/>
      <c r="BU248" s="65"/>
      <c r="BV248" s="65"/>
      <c r="BW248" s="65"/>
      <c r="BX248" s="65"/>
      <c r="BY248" s="65"/>
      <c r="BZ248" s="65"/>
      <c r="CA248" s="65"/>
      <c r="CB248" s="65"/>
      <c r="CC248" s="65"/>
      <c r="CD248" s="65"/>
      <c r="CE248" s="65"/>
      <c r="CF248" s="65"/>
      <c r="CG248" s="65"/>
      <c r="CH248" s="65"/>
      <c r="CI248" s="65"/>
      <c r="CJ248" s="65"/>
      <c r="CK248" s="65"/>
      <c r="CL248" s="65"/>
      <c r="CM248" s="65"/>
      <c r="CN248" s="65"/>
      <c r="CO248" s="65"/>
      <c r="CP248" s="65"/>
      <c r="CQ248" s="65"/>
      <c r="CR248" s="65"/>
      <c r="CS248" s="65"/>
      <c r="CT248" s="65"/>
      <c r="CU248" s="65"/>
      <c r="CV248" s="65"/>
      <c r="CW248" s="65"/>
      <c r="CX248" s="65"/>
      <c r="CY248" s="65"/>
      <c r="CZ248" s="65"/>
      <c r="DA248" s="65"/>
      <c r="DB248" s="65"/>
      <c r="DC248" s="65"/>
      <c r="DD248" s="65"/>
      <c r="DE248" s="65"/>
      <c r="DF248" s="65"/>
      <c r="DG248" s="65"/>
      <c r="DH248" s="65"/>
      <c r="DI248" s="65"/>
      <c r="DJ248" s="65"/>
      <c r="DK248" s="65"/>
      <c r="DL248" s="65"/>
      <c r="DM248" s="65"/>
      <c r="DN248" s="65"/>
      <c r="DO248" s="65"/>
      <c r="DP248" s="65"/>
      <c r="DQ248" s="65"/>
      <c r="DR248" s="65"/>
      <c r="DS248" s="65"/>
      <c r="DT248" s="65"/>
      <c r="DU248" s="65"/>
      <c r="DV248" s="65"/>
      <c r="DW248" s="65"/>
      <c r="DX248" s="65"/>
      <c r="DY248" s="65"/>
      <c r="DZ248" s="65"/>
      <c r="EA248" s="65"/>
      <c r="EB248" s="65"/>
      <c r="EC248" s="65"/>
      <c r="ED248" s="65"/>
      <c r="EE248" s="65"/>
      <c r="EF248" s="65"/>
      <c r="EG248" s="65"/>
      <c r="EH248" s="65"/>
      <c r="EI248" s="65"/>
      <c r="EJ248" s="65"/>
      <c r="EK248" s="65"/>
      <c r="EL248" s="65"/>
      <c r="EM248" s="65"/>
      <c r="EN248" s="65"/>
      <c r="EO248" s="65"/>
      <c r="EP248" s="65"/>
      <c r="EQ248" s="65"/>
      <c r="ER248" s="65"/>
      <c r="ES248" s="65"/>
      <c r="ET248" s="65"/>
      <c r="EU248" s="65"/>
      <c r="EV248" s="65"/>
      <c r="EW248" s="65"/>
      <c r="EX248" s="65"/>
      <c r="EY248" s="65"/>
      <c r="EZ248" s="65"/>
      <c r="FA248" s="65"/>
      <c r="FB248" s="65"/>
      <c r="FC248" s="65"/>
      <c r="FD248" s="65"/>
      <c r="FE248" s="65"/>
      <c r="FF248" s="65"/>
      <c r="FG248" s="65"/>
      <c r="FH248" s="65"/>
      <c r="FI248" s="65"/>
      <c r="FJ248" s="65"/>
      <c r="FK248" s="65"/>
      <c r="FL248" s="65"/>
      <c r="FM248" s="65"/>
      <c r="FN248" s="65"/>
      <c r="FO248" s="65"/>
      <c r="FP248" s="65"/>
      <c r="FQ248" s="65"/>
      <c r="FR248" s="65"/>
      <c r="FS248" s="65"/>
      <c r="FT248" s="65"/>
      <c r="FU248" s="65"/>
      <c r="FV248" s="65"/>
      <c r="FW248" s="65"/>
      <c r="FX248" s="65"/>
      <c r="FY248" s="65"/>
      <c r="FZ248" s="65"/>
      <c r="GA248" s="65"/>
      <c r="GB248" s="65"/>
      <c r="GC248" s="65"/>
      <c r="GD248" s="65"/>
      <c r="GE248" s="65"/>
      <c r="GF248" s="65"/>
    </row>
    <row r="249" spans="1:188" s="64" customFormat="1" x14ac:dyDescent="0.35">
      <c r="A249" s="137"/>
      <c r="B249" s="138" t="s">
        <v>40</v>
      </c>
      <c r="C249" s="160"/>
      <c r="D249" s="163">
        <v>5</v>
      </c>
      <c r="E249" s="139">
        <v>5</v>
      </c>
      <c r="F249" s="142"/>
      <c r="G249" s="142"/>
      <c r="H249" s="141"/>
      <c r="I249" s="140"/>
      <c r="J249" s="204"/>
      <c r="K249" s="143"/>
      <c r="L249" s="155"/>
      <c r="M249" s="155"/>
      <c r="N249" s="15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65"/>
      <c r="AM249" s="65"/>
      <c r="AN249" s="65"/>
      <c r="AO249" s="65"/>
      <c r="AP249" s="65"/>
      <c r="AQ249" s="65"/>
      <c r="AR249" s="65"/>
      <c r="AS249" s="65"/>
      <c r="AT249" s="65"/>
      <c r="AU249" s="65"/>
      <c r="AV249" s="65"/>
      <c r="AW249" s="65"/>
      <c r="AX249" s="65"/>
      <c r="AY249" s="65"/>
      <c r="AZ249" s="65"/>
      <c r="BA249" s="65"/>
      <c r="BB249" s="65"/>
      <c r="BC249" s="65"/>
      <c r="BD249" s="65"/>
      <c r="BE249" s="65"/>
      <c r="BF249" s="65"/>
      <c r="BG249" s="65"/>
      <c r="BH249" s="65"/>
      <c r="BI249" s="65"/>
      <c r="BJ249" s="65"/>
      <c r="BK249" s="65"/>
      <c r="BL249" s="65"/>
      <c r="BM249" s="65"/>
      <c r="BN249" s="65"/>
      <c r="BO249" s="65"/>
      <c r="BP249" s="65"/>
      <c r="BQ249" s="65"/>
      <c r="BR249" s="65"/>
      <c r="BS249" s="65"/>
      <c r="BT249" s="65"/>
      <c r="BU249" s="65"/>
      <c r="BV249" s="65"/>
      <c r="BW249" s="65"/>
      <c r="BX249" s="65"/>
      <c r="BY249" s="65"/>
      <c r="BZ249" s="65"/>
      <c r="CA249" s="65"/>
      <c r="CB249" s="65"/>
      <c r="CC249" s="65"/>
      <c r="CD249" s="65"/>
      <c r="CE249" s="65"/>
      <c r="CF249" s="65"/>
      <c r="CG249" s="65"/>
      <c r="CH249" s="65"/>
      <c r="CI249" s="65"/>
      <c r="CJ249" s="65"/>
      <c r="CK249" s="65"/>
      <c r="CL249" s="65"/>
      <c r="CM249" s="65"/>
      <c r="CN249" s="65"/>
      <c r="CO249" s="65"/>
      <c r="CP249" s="65"/>
      <c r="CQ249" s="65"/>
      <c r="CR249" s="65"/>
      <c r="CS249" s="65"/>
      <c r="CT249" s="65"/>
      <c r="CU249" s="65"/>
      <c r="CV249" s="65"/>
      <c r="CW249" s="65"/>
      <c r="CX249" s="65"/>
      <c r="CY249" s="65"/>
      <c r="CZ249" s="65"/>
      <c r="DA249" s="65"/>
      <c r="DB249" s="65"/>
      <c r="DC249" s="65"/>
      <c r="DD249" s="65"/>
      <c r="DE249" s="65"/>
      <c r="DF249" s="65"/>
      <c r="DG249" s="65"/>
      <c r="DH249" s="65"/>
      <c r="DI249" s="65"/>
      <c r="DJ249" s="65"/>
      <c r="DK249" s="65"/>
      <c r="DL249" s="65"/>
      <c r="DM249" s="65"/>
      <c r="DN249" s="65"/>
      <c r="DO249" s="65"/>
      <c r="DP249" s="65"/>
      <c r="DQ249" s="65"/>
      <c r="DR249" s="65"/>
      <c r="DS249" s="65"/>
      <c r="DT249" s="65"/>
      <c r="DU249" s="65"/>
      <c r="DV249" s="65"/>
      <c r="DW249" s="65"/>
      <c r="DX249" s="65"/>
      <c r="DY249" s="65"/>
      <c r="DZ249" s="65"/>
      <c r="EA249" s="65"/>
      <c r="EB249" s="65"/>
      <c r="EC249" s="65"/>
      <c r="ED249" s="65"/>
      <c r="EE249" s="65"/>
      <c r="EF249" s="65"/>
      <c r="EG249" s="65"/>
      <c r="EH249" s="65"/>
      <c r="EI249" s="65"/>
      <c r="EJ249" s="65"/>
      <c r="EK249" s="65"/>
      <c r="EL249" s="65"/>
      <c r="EM249" s="65"/>
      <c r="EN249" s="65"/>
      <c r="EO249" s="65"/>
      <c r="EP249" s="65"/>
      <c r="EQ249" s="65"/>
      <c r="ER249" s="65"/>
      <c r="ES249" s="65"/>
      <c r="ET249" s="65"/>
      <c r="EU249" s="65"/>
      <c r="EV249" s="65"/>
      <c r="EW249" s="65"/>
      <c r="EX249" s="65"/>
      <c r="EY249" s="65"/>
      <c r="EZ249" s="65"/>
      <c r="FA249" s="65"/>
      <c r="FB249" s="65"/>
      <c r="FC249" s="65"/>
      <c r="FD249" s="65"/>
      <c r="FE249" s="65"/>
      <c r="FF249" s="65"/>
      <c r="FG249" s="65"/>
      <c r="FH249" s="65"/>
      <c r="FI249" s="65"/>
      <c r="FJ249" s="65"/>
      <c r="FK249" s="65"/>
      <c r="FL249" s="65"/>
      <c r="FM249" s="65"/>
      <c r="FN249" s="65"/>
      <c r="FO249" s="65"/>
      <c r="FP249" s="65"/>
      <c r="FQ249" s="65"/>
      <c r="FR249" s="65"/>
      <c r="FS249" s="65"/>
      <c r="FT249" s="65"/>
      <c r="FU249" s="65"/>
      <c r="FV249" s="65"/>
      <c r="FW249" s="65"/>
      <c r="FX249" s="65"/>
      <c r="FY249" s="65"/>
      <c r="FZ249" s="65"/>
      <c r="GA249" s="65"/>
      <c r="GB249" s="65"/>
      <c r="GC249" s="65"/>
      <c r="GD249" s="65"/>
      <c r="GE249" s="65"/>
      <c r="GF249" s="65"/>
    </row>
    <row r="250" spans="1:188" s="64" customFormat="1" x14ac:dyDescent="0.35">
      <c r="A250" s="137"/>
      <c r="B250" s="138" t="s">
        <v>21</v>
      </c>
      <c r="C250" s="160"/>
      <c r="D250" s="163">
        <v>1</v>
      </c>
      <c r="E250" s="139">
        <v>1</v>
      </c>
      <c r="F250" s="142"/>
      <c r="G250" s="142"/>
      <c r="H250" s="141"/>
      <c r="I250" s="140"/>
      <c r="J250" s="204"/>
      <c r="K250" s="143"/>
      <c r="L250" s="155"/>
      <c r="M250" s="155"/>
      <c r="N250" s="15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65"/>
      <c r="AM250" s="65"/>
      <c r="AN250" s="65"/>
      <c r="AO250" s="65"/>
      <c r="AP250" s="65"/>
      <c r="AQ250" s="65"/>
      <c r="AR250" s="65"/>
      <c r="AS250" s="65"/>
      <c r="AT250" s="65"/>
      <c r="AU250" s="65"/>
      <c r="AV250" s="65"/>
      <c r="AW250" s="65"/>
      <c r="AX250" s="65"/>
      <c r="AY250" s="65"/>
      <c r="AZ250" s="65"/>
      <c r="BA250" s="65"/>
      <c r="BB250" s="65"/>
      <c r="BC250" s="65"/>
      <c r="BD250" s="65"/>
      <c r="BE250" s="65"/>
      <c r="BF250" s="65"/>
      <c r="BG250" s="65"/>
      <c r="BH250" s="65"/>
      <c r="BI250" s="65"/>
      <c r="BJ250" s="65"/>
      <c r="BK250" s="65"/>
      <c r="BL250" s="65"/>
      <c r="BM250" s="65"/>
      <c r="BN250" s="65"/>
      <c r="BO250" s="65"/>
      <c r="BP250" s="65"/>
      <c r="BQ250" s="65"/>
      <c r="BR250" s="65"/>
      <c r="BS250" s="65"/>
      <c r="BT250" s="65"/>
      <c r="BU250" s="65"/>
      <c r="BV250" s="65"/>
      <c r="BW250" s="65"/>
      <c r="BX250" s="65"/>
      <c r="BY250" s="65"/>
      <c r="BZ250" s="65"/>
      <c r="CA250" s="65"/>
      <c r="CB250" s="65"/>
      <c r="CC250" s="65"/>
      <c r="CD250" s="65"/>
      <c r="CE250" s="65"/>
      <c r="CF250" s="65"/>
      <c r="CG250" s="65"/>
      <c r="CH250" s="65"/>
      <c r="CI250" s="65"/>
      <c r="CJ250" s="65"/>
      <c r="CK250" s="65"/>
      <c r="CL250" s="65"/>
      <c r="CM250" s="65"/>
      <c r="CN250" s="65"/>
      <c r="CO250" s="65"/>
      <c r="CP250" s="65"/>
      <c r="CQ250" s="65"/>
      <c r="CR250" s="65"/>
      <c r="CS250" s="65"/>
      <c r="CT250" s="65"/>
      <c r="CU250" s="65"/>
      <c r="CV250" s="65"/>
      <c r="CW250" s="65"/>
      <c r="CX250" s="65"/>
      <c r="CY250" s="65"/>
      <c r="CZ250" s="65"/>
      <c r="DA250" s="65"/>
      <c r="DB250" s="65"/>
      <c r="DC250" s="65"/>
      <c r="DD250" s="65"/>
      <c r="DE250" s="65"/>
      <c r="DF250" s="65"/>
      <c r="DG250" s="65"/>
      <c r="DH250" s="65"/>
      <c r="DI250" s="65"/>
      <c r="DJ250" s="65"/>
      <c r="DK250" s="65"/>
      <c r="DL250" s="65"/>
      <c r="DM250" s="65"/>
      <c r="DN250" s="65"/>
      <c r="DO250" s="65"/>
      <c r="DP250" s="65"/>
      <c r="DQ250" s="65"/>
      <c r="DR250" s="65"/>
      <c r="DS250" s="65"/>
      <c r="DT250" s="65"/>
      <c r="DU250" s="65"/>
      <c r="DV250" s="65"/>
      <c r="DW250" s="65"/>
      <c r="DX250" s="65"/>
      <c r="DY250" s="65"/>
      <c r="DZ250" s="65"/>
      <c r="EA250" s="65"/>
      <c r="EB250" s="65"/>
      <c r="EC250" s="65"/>
      <c r="ED250" s="65"/>
      <c r="EE250" s="65"/>
      <c r="EF250" s="65"/>
      <c r="EG250" s="65"/>
      <c r="EH250" s="65"/>
      <c r="EI250" s="65"/>
      <c r="EJ250" s="65"/>
      <c r="EK250" s="65"/>
      <c r="EL250" s="65"/>
      <c r="EM250" s="65"/>
      <c r="EN250" s="65"/>
      <c r="EO250" s="65"/>
      <c r="EP250" s="65"/>
      <c r="EQ250" s="65"/>
      <c r="ER250" s="65"/>
      <c r="ES250" s="65"/>
      <c r="ET250" s="65"/>
      <c r="EU250" s="65"/>
      <c r="EV250" s="65"/>
      <c r="EW250" s="65"/>
      <c r="EX250" s="65"/>
      <c r="EY250" s="65"/>
      <c r="EZ250" s="65"/>
      <c r="FA250" s="65"/>
      <c r="FB250" s="65"/>
      <c r="FC250" s="65"/>
      <c r="FD250" s="65"/>
      <c r="FE250" s="65"/>
      <c r="FF250" s="65"/>
      <c r="FG250" s="65"/>
      <c r="FH250" s="65"/>
      <c r="FI250" s="65"/>
      <c r="FJ250" s="65"/>
      <c r="FK250" s="65"/>
      <c r="FL250" s="65"/>
      <c r="FM250" s="65"/>
      <c r="FN250" s="65"/>
      <c r="FO250" s="65"/>
      <c r="FP250" s="65"/>
      <c r="FQ250" s="65"/>
      <c r="FR250" s="65"/>
      <c r="FS250" s="65"/>
      <c r="FT250" s="65"/>
      <c r="FU250" s="65"/>
      <c r="FV250" s="65"/>
      <c r="FW250" s="65"/>
      <c r="FX250" s="65"/>
      <c r="FY250" s="65"/>
      <c r="FZ250" s="65"/>
      <c r="GA250" s="65"/>
      <c r="GB250" s="65"/>
      <c r="GC250" s="65"/>
      <c r="GD250" s="65"/>
      <c r="GE250" s="65"/>
      <c r="GF250" s="65"/>
    </row>
    <row r="251" spans="1:188" s="64" customFormat="1" x14ac:dyDescent="0.35">
      <c r="A251" s="137"/>
      <c r="B251" s="138" t="s">
        <v>19</v>
      </c>
      <c r="C251" s="160"/>
      <c r="D251" s="163">
        <v>120</v>
      </c>
      <c r="E251" s="139">
        <v>120</v>
      </c>
      <c r="F251" s="142"/>
      <c r="G251" s="142"/>
      <c r="H251" s="141"/>
      <c r="I251" s="140"/>
      <c r="J251" s="204"/>
      <c r="K251" s="143"/>
      <c r="L251" s="155"/>
      <c r="M251" s="155"/>
      <c r="N251" s="15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65"/>
      <c r="AM251" s="65"/>
      <c r="AN251" s="65"/>
      <c r="AO251" s="65"/>
      <c r="AP251" s="65"/>
      <c r="AQ251" s="65"/>
      <c r="AR251" s="65"/>
      <c r="AS251" s="65"/>
      <c r="AT251" s="65"/>
      <c r="AU251" s="65"/>
      <c r="AV251" s="65"/>
      <c r="AW251" s="65"/>
      <c r="AX251" s="65"/>
      <c r="AY251" s="65"/>
      <c r="AZ251" s="65"/>
      <c r="BA251" s="65"/>
      <c r="BB251" s="65"/>
      <c r="BC251" s="65"/>
      <c r="BD251" s="65"/>
      <c r="BE251" s="65"/>
      <c r="BF251" s="65"/>
      <c r="BG251" s="65"/>
      <c r="BH251" s="65"/>
      <c r="BI251" s="65"/>
      <c r="BJ251" s="65"/>
      <c r="BK251" s="65"/>
      <c r="BL251" s="65"/>
      <c r="BM251" s="65"/>
      <c r="BN251" s="65"/>
      <c r="BO251" s="65"/>
      <c r="BP251" s="65"/>
      <c r="BQ251" s="65"/>
      <c r="BR251" s="65"/>
      <c r="BS251" s="65"/>
      <c r="BT251" s="65"/>
      <c r="BU251" s="65"/>
      <c r="BV251" s="65"/>
      <c r="BW251" s="65"/>
      <c r="BX251" s="65"/>
      <c r="BY251" s="65"/>
      <c r="BZ251" s="65"/>
      <c r="CA251" s="65"/>
      <c r="CB251" s="65"/>
      <c r="CC251" s="65"/>
      <c r="CD251" s="65"/>
      <c r="CE251" s="65"/>
      <c r="CF251" s="65"/>
      <c r="CG251" s="65"/>
      <c r="CH251" s="65"/>
      <c r="CI251" s="65"/>
      <c r="CJ251" s="65"/>
      <c r="CK251" s="65"/>
      <c r="CL251" s="65"/>
      <c r="CM251" s="65"/>
      <c r="CN251" s="65"/>
      <c r="CO251" s="65"/>
      <c r="CP251" s="65"/>
      <c r="CQ251" s="65"/>
      <c r="CR251" s="65"/>
      <c r="CS251" s="65"/>
      <c r="CT251" s="65"/>
      <c r="CU251" s="65"/>
      <c r="CV251" s="65"/>
      <c r="CW251" s="65"/>
      <c r="CX251" s="65"/>
      <c r="CY251" s="65"/>
      <c r="CZ251" s="65"/>
      <c r="DA251" s="65"/>
      <c r="DB251" s="65"/>
      <c r="DC251" s="65"/>
      <c r="DD251" s="65"/>
      <c r="DE251" s="65"/>
      <c r="DF251" s="65"/>
      <c r="DG251" s="65"/>
      <c r="DH251" s="65"/>
      <c r="DI251" s="65"/>
      <c r="DJ251" s="65"/>
      <c r="DK251" s="65"/>
      <c r="DL251" s="65"/>
      <c r="DM251" s="65"/>
      <c r="DN251" s="65"/>
      <c r="DO251" s="65"/>
      <c r="DP251" s="65"/>
      <c r="DQ251" s="65"/>
      <c r="DR251" s="65"/>
      <c r="DS251" s="65"/>
      <c r="DT251" s="65"/>
      <c r="DU251" s="65"/>
      <c r="DV251" s="65"/>
      <c r="DW251" s="65"/>
      <c r="DX251" s="65"/>
      <c r="DY251" s="65"/>
      <c r="DZ251" s="65"/>
      <c r="EA251" s="65"/>
      <c r="EB251" s="65"/>
      <c r="EC251" s="65"/>
      <c r="ED251" s="65"/>
      <c r="EE251" s="65"/>
      <c r="EF251" s="65"/>
      <c r="EG251" s="65"/>
      <c r="EH251" s="65"/>
      <c r="EI251" s="65"/>
      <c r="EJ251" s="65"/>
      <c r="EK251" s="65"/>
      <c r="EL251" s="65"/>
      <c r="EM251" s="65"/>
      <c r="EN251" s="65"/>
      <c r="EO251" s="65"/>
      <c r="EP251" s="65"/>
      <c r="EQ251" s="65"/>
      <c r="ER251" s="65"/>
      <c r="ES251" s="65"/>
      <c r="ET251" s="65"/>
      <c r="EU251" s="65"/>
      <c r="EV251" s="65"/>
      <c r="EW251" s="65"/>
      <c r="EX251" s="65"/>
      <c r="EY251" s="65"/>
      <c r="EZ251" s="65"/>
      <c r="FA251" s="65"/>
      <c r="FB251" s="65"/>
      <c r="FC251" s="65"/>
      <c r="FD251" s="65"/>
      <c r="FE251" s="65"/>
      <c r="FF251" s="65"/>
      <c r="FG251" s="65"/>
      <c r="FH251" s="65"/>
      <c r="FI251" s="65"/>
      <c r="FJ251" s="65"/>
      <c r="FK251" s="65"/>
      <c r="FL251" s="65"/>
      <c r="FM251" s="65"/>
      <c r="FN251" s="65"/>
      <c r="FO251" s="65"/>
      <c r="FP251" s="65"/>
      <c r="FQ251" s="65"/>
      <c r="FR251" s="65"/>
      <c r="FS251" s="65"/>
      <c r="FT251" s="65"/>
      <c r="FU251" s="65"/>
      <c r="FV251" s="65"/>
      <c r="FW251" s="65"/>
      <c r="FX251" s="65"/>
      <c r="FY251" s="65"/>
      <c r="FZ251" s="65"/>
      <c r="GA251" s="65"/>
      <c r="GB251" s="65"/>
      <c r="GC251" s="65"/>
      <c r="GD251" s="65"/>
      <c r="GE251" s="65"/>
      <c r="GF251" s="65"/>
    </row>
    <row r="252" spans="1:188" s="65" customFormat="1" x14ac:dyDescent="0.35">
      <c r="A252" s="130" t="s">
        <v>435</v>
      </c>
      <c r="B252" s="138"/>
      <c r="C252" s="139" t="s">
        <v>178</v>
      </c>
      <c r="D252" s="158"/>
      <c r="E252" s="159"/>
      <c r="F252" s="141">
        <v>5.9</v>
      </c>
      <c r="G252" s="140">
        <v>7</v>
      </c>
      <c r="H252" s="141">
        <v>17.8</v>
      </c>
      <c r="I252" s="141">
        <v>157.80000000000001</v>
      </c>
      <c r="J252" s="143"/>
      <c r="K252" s="143" t="s">
        <v>400</v>
      </c>
      <c r="L252" s="155"/>
      <c r="M252" s="155"/>
      <c r="N252" s="155"/>
    </row>
    <row r="253" spans="1:188" s="65" customFormat="1" ht="23.25" customHeight="1" x14ac:dyDescent="0.35">
      <c r="A253" s="137"/>
      <c r="B253" s="138" t="s">
        <v>225</v>
      </c>
      <c r="C253" s="160"/>
      <c r="D253" s="141">
        <v>87.54</v>
      </c>
      <c r="E253" s="159">
        <v>56.9</v>
      </c>
      <c r="F253" s="141"/>
      <c r="G253" s="140"/>
      <c r="H253" s="141"/>
      <c r="I253" s="141"/>
      <c r="J253" s="143"/>
      <c r="K253" s="155"/>
      <c r="L253" s="155"/>
      <c r="M253" s="155"/>
      <c r="N253" s="155"/>
    </row>
    <row r="254" spans="1:188" s="84" customFormat="1" x14ac:dyDescent="0.35">
      <c r="A254" s="137"/>
      <c r="B254" s="138" t="s">
        <v>38</v>
      </c>
      <c r="C254" s="139"/>
      <c r="D254" s="140">
        <v>5.3</v>
      </c>
      <c r="E254" s="141">
        <v>5.3</v>
      </c>
      <c r="F254" s="140"/>
      <c r="G254" s="141"/>
      <c r="H254" s="140"/>
      <c r="I254" s="142"/>
      <c r="J254" s="141"/>
      <c r="K254" s="143"/>
      <c r="L254" s="155"/>
      <c r="M254" s="155"/>
      <c r="N254" s="155"/>
    </row>
    <row r="255" spans="1:188" s="84" customFormat="1" x14ac:dyDescent="0.35">
      <c r="A255" s="137"/>
      <c r="B255" s="138" t="s">
        <v>48</v>
      </c>
      <c r="C255" s="139"/>
      <c r="D255" s="140">
        <v>2</v>
      </c>
      <c r="E255" s="141">
        <v>2</v>
      </c>
      <c r="F255" s="140"/>
      <c r="G255" s="141"/>
      <c r="H255" s="140"/>
      <c r="I255" s="142"/>
      <c r="J255" s="141"/>
      <c r="K255" s="143"/>
      <c r="L255" s="155"/>
      <c r="M255" s="155"/>
      <c r="N255" s="155"/>
    </row>
    <row r="256" spans="1:188" s="84" customFormat="1" x14ac:dyDescent="0.35">
      <c r="A256" s="137"/>
      <c r="B256" s="138" t="s">
        <v>36</v>
      </c>
      <c r="C256" s="139"/>
      <c r="D256" s="140">
        <v>4.38</v>
      </c>
      <c r="E256" s="141">
        <v>3.5</v>
      </c>
      <c r="F256" s="140"/>
      <c r="G256" s="141"/>
      <c r="H256" s="140"/>
      <c r="I256" s="142"/>
      <c r="J256" s="141"/>
      <c r="K256" s="143"/>
      <c r="L256" s="155"/>
      <c r="M256" s="155"/>
      <c r="N256" s="155"/>
    </row>
    <row r="257" spans="1:188" s="84" customFormat="1" x14ac:dyDescent="0.35">
      <c r="A257" s="137"/>
      <c r="B257" s="138" t="s">
        <v>37</v>
      </c>
      <c r="C257" s="139"/>
      <c r="D257" s="140">
        <v>1.06</v>
      </c>
      <c r="E257" s="141">
        <v>0.9</v>
      </c>
      <c r="F257" s="140"/>
      <c r="G257" s="141"/>
      <c r="H257" s="140"/>
      <c r="I257" s="142"/>
      <c r="J257" s="141"/>
      <c r="K257" s="143"/>
      <c r="L257" s="155"/>
      <c r="M257" s="155"/>
      <c r="N257" s="155"/>
    </row>
    <row r="258" spans="1:188" s="84" customFormat="1" x14ac:dyDescent="0.35">
      <c r="A258" s="137"/>
      <c r="B258" s="138" t="s">
        <v>47</v>
      </c>
      <c r="C258" s="139"/>
      <c r="D258" s="140">
        <v>1.77</v>
      </c>
      <c r="E258" s="141">
        <v>1.77</v>
      </c>
      <c r="F258" s="140"/>
      <c r="G258" s="141"/>
      <c r="H258" s="140"/>
      <c r="I258" s="142"/>
      <c r="J258" s="202"/>
      <c r="K258" s="143"/>
      <c r="L258" s="155"/>
      <c r="M258" s="155"/>
      <c r="N258" s="155"/>
    </row>
    <row r="259" spans="1:188" s="84" customFormat="1" x14ac:dyDescent="0.35">
      <c r="A259" s="137"/>
      <c r="B259" s="138" t="s">
        <v>20</v>
      </c>
      <c r="C259" s="139"/>
      <c r="D259" s="140">
        <v>0.4</v>
      </c>
      <c r="E259" s="141">
        <v>0.4</v>
      </c>
      <c r="F259" s="140"/>
      <c r="G259" s="141"/>
      <c r="H259" s="140"/>
      <c r="I259" s="142"/>
      <c r="J259" s="202"/>
      <c r="K259" s="143"/>
      <c r="L259" s="155"/>
      <c r="M259" s="155"/>
      <c r="N259" s="155"/>
    </row>
    <row r="260" spans="1:188" s="84" customFormat="1" x14ac:dyDescent="0.35">
      <c r="A260" s="137"/>
      <c r="B260" s="138" t="s">
        <v>21</v>
      </c>
      <c r="C260" s="139"/>
      <c r="D260" s="140">
        <v>0.8</v>
      </c>
      <c r="E260" s="141">
        <v>0.8</v>
      </c>
      <c r="F260" s="140"/>
      <c r="G260" s="141"/>
      <c r="H260" s="140"/>
      <c r="I260" s="142"/>
      <c r="J260" s="202"/>
      <c r="K260" s="143"/>
      <c r="L260" s="155"/>
      <c r="M260" s="155"/>
      <c r="N260" s="155"/>
    </row>
    <row r="261" spans="1:188" s="84" customFormat="1" x14ac:dyDescent="0.35">
      <c r="A261" s="137" t="s">
        <v>284</v>
      </c>
      <c r="B261" s="138"/>
      <c r="C261" s="139" t="s">
        <v>320</v>
      </c>
      <c r="D261" s="141"/>
      <c r="E261" s="141"/>
      <c r="F261" s="141">
        <v>4</v>
      </c>
      <c r="G261" s="141">
        <v>3.2</v>
      </c>
      <c r="H261" s="141">
        <v>17.7</v>
      </c>
      <c r="I261" s="141">
        <v>116</v>
      </c>
      <c r="J261" s="141"/>
      <c r="K261" s="143" t="s">
        <v>301</v>
      </c>
      <c r="L261" s="155"/>
      <c r="M261" s="155"/>
      <c r="N261" s="155"/>
    </row>
    <row r="262" spans="1:188" s="102" customFormat="1" x14ac:dyDescent="0.35">
      <c r="A262" s="137"/>
      <c r="B262" s="138" t="s">
        <v>127</v>
      </c>
      <c r="C262" s="139"/>
      <c r="D262" s="140">
        <v>27.5</v>
      </c>
      <c r="E262" s="141">
        <v>27.5</v>
      </c>
      <c r="F262" s="140"/>
      <c r="G262" s="141"/>
      <c r="H262" s="140"/>
      <c r="I262" s="142"/>
      <c r="J262" s="141"/>
      <c r="K262" s="143"/>
      <c r="L262" s="155"/>
      <c r="M262" s="155"/>
      <c r="N262" s="155"/>
      <c r="O262" s="84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8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8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8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8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8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84"/>
      <c r="DH262" s="84"/>
      <c r="DI262" s="84"/>
      <c r="DJ262" s="84"/>
      <c r="DK262" s="84"/>
      <c r="DL262" s="84"/>
      <c r="DM262" s="84"/>
      <c r="DN262" s="84"/>
      <c r="DO262" s="84"/>
      <c r="DP262" s="84"/>
      <c r="DQ262" s="84"/>
      <c r="DR262" s="84"/>
      <c r="DS262" s="84"/>
      <c r="DT262" s="84"/>
      <c r="DU262" s="84"/>
      <c r="DV262" s="84"/>
      <c r="DW262" s="84"/>
      <c r="DX262" s="84"/>
      <c r="DY262" s="84"/>
      <c r="DZ262" s="84"/>
      <c r="EA262" s="84"/>
      <c r="EB262" s="84"/>
      <c r="EC262" s="84"/>
      <c r="ED262" s="84"/>
      <c r="EE262" s="84"/>
      <c r="EF262" s="84"/>
      <c r="EG262" s="84"/>
      <c r="EH262" s="84"/>
      <c r="EI262" s="84"/>
      <c r="EJ262" s="84"/>
      <c r="EK262" s="84"/>
      <c r="EL262" s="84"/>
      <c r="EM262" s="84"/>
      <c r="EN262" s="84"/>
      <c r="EO262" s="84"/>
      <c r="EP262" s="84"/>
      <c r="EQ262" s="84"/>
      <c r="ER262" s="84"/>
      <c r="ES262" s="84"/>
      <c r="ET262" s="84"/>
      <c r="EU262" s="84"/>
      <c r="EV262" s="84"/>
      <c r="EW262" s="84"/>
      <c r="EX262" s="84"/>
      <c r="EY262" s="84"/>
      <c r="EZ262" s="84"/>
      <c r="FA262" s="84"/>
      <c r="FB262" s="84"/>
      <c r="FC262" s="84"/>
      <c r="FD262" s="84"/>
      <c r="FE262" s="84"/>
      <c r="FF262" s="84"/>
      <c r="FG262" s="84"/>
      <c r="FH262" s="84"/>
      <c r="FI262" s="84"/>
      <c r="FJ262" s="84"/>
      <c r="FK262" s="84"/>
      <c r="FL262" s="84"/>
      <c r="FM262" s="84"/>
      <c r="FN262" s="84"/>
      <c r="FO262" s="84"/>
      <c r="FP262" s="84"/>
      <c r="FQ262" s="84"/>
      <c r="FR262" s="84"/>
      <c r="FS262" s="84"/>
      <c r="FT262" s="84"/>
      <c r="FU262" s="84"/>
      <c r="FV262" s="84"/>
      <c r="FW262" s="84"/>
      <c r="FX262" s="84"/>
      <c r="FY262" s="84"/>
      <c r="FZ262" s="84"/>
      <c r="GA262" s="84"/>
      <c r="GB262" s="84"/>
      <c r="GC262" s="84"/>
      <c r="GD262" s="84"/>
      <c r="GE262" s="84"/>
      <c r="GF262" s="84"/>
    </row>
    <row r="263" spans="1:188" s="102" customFormat="1" x14ac:dyDescent="0.35">
      <c r="A263" s="137"/>
      <c r="B263" s="138" t="s">
        <v>19</v>
      </c>
      <c r="C263" s="139"/>
      <c r="D263" s="140">
        <v>91.3</v>
      </c>
      <c r="E263" s="141">
        <v>91.3</v>
      </c>
      <c r="F263" s="140"/>
      <c r="G263" s="141"/>
      <c r="H263" s="140"/>
      <c r="I263" s="142"/>
      <c r="J263" s="141"/>
      <c r="K263" s="143"/>
      <c r="L263" s="155"/>
      <c r="M263" s="155"/>
      <c r="N263" s="155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8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8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8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8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8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84"/>
      <c r="DH263" s="84"/>
      <c r="DI263" s="84"/>
      <c r="DJ263" s="84"/>
      <c r="DK263" s="84"/>
      <c r="DL263" s="84"/>
      <c r="DM263" s="84"/>
      <c r="DN263" s="84"/>
      <c r="DO263" s="84"/>
      <c r="DP263" s="84"/>
      <c r="DQ263" s="84"/>
      <c r="DR263" s="84"/>
      <c r="DS263" s="84"/>
      <c r="DT263" s="84"/>
      <c r="DU263" s="84"/>
      <c r="DV263" s="84"/>
      <c r="DW263" s="84"/>
      <c r="DX263" s="84"/>
      <c r="DY263" s="84"/>
      <c r="DZ263" s="84"/>
      <c r="EA263" s="84"/>
      <c r="EB263" s="84"/>
      <c r="EC263" s="84"/>
      <c r="ED263" s="84"/>
      <c r="EE263" s="84"/>
      <c r="EF263" s="84"/>
      <c r="EG263" s="84"/>
      <c r="EH263" s="84"/>
      <c r="EI263" s="84"/>
      <c r="EJ263" s="84"/>
      <c r="EK263" s="84"/>
      <c r="EL263" s="84"/>
      <c r="EM263" s="84"/>
      <c r="EN263" s="84"/>
      <c r="EO263" s="84"/>
      <c r="EP263" s="84"/>
      <c r="EQ263" s="84"/>
      <c r="ER263" s="84"/>
      <c r="ES263" s="84"/>
      <c r="ET263" s="84"/>
      <c r="EU263" s="84"/>
      <c r="EV263" s="84"/>
      <c r="EW263" s="84"/>
      <c r="EX263" s="84"/>
      <c r="EY263" s="84"/>
      <c r="EZ263" s="84"/>
      <c r="FA263" s="84"/>
      <c r="FB263" s="84"/>
      <c r="FC263" s="84"/>
      <c r="FD263" s="84"/>
      <c r="FE263" s="84"/>
      <c r="FF263" s="84"/>
      <c r="FG263" s="84"/>
      <c r="FH263" s="84"/>
      <c r="FI263" s="84"/>
      <c r="FJ263" s="84"/>
      <c r="FK263" s="84"/>
      <c r="FL263" s="84"/>
      <c r="FM263" s="84"/>
      <c r="FN263" s="84"/>
      <c r="FO263" s="84"/>
      <c r="FP263" s="84"/>
      <c r="FQ263" s="84"/>
      <c r="FR263" s="84"/>
      <c r="FS263" s="84"/>
      <c r="FT263" s="84"/>
      <c r="FU263" s="84"/>
      <c r="FV263" s="84"/>
      <c r="FW263" s="84"/>
      <c r="FX263" s="84"/>
      <c r="FY263" s="84"/>
      <c r="FZ263" s="84"/>
      <c r="GA263" s="84"/>
      <c r="GB263" s="84"/>
      <c r="GC263" s="84"/>
      <c r="GD263" s="84"/>
      <c r="GE263" s="84"/>
      <c r="GF263" s="84"/>
    </row>
    <row r="264" spans="1:188" s="102" customFormat="1" x14ac:dyDescent="0.35">
      <c r="A264" s="137"/>
      <c r="B264" s="138" t="s">
        <v>22</v>
      </c>
      <c r="C264" s="139"/>
      <c r="D264" s="140">
        <v>2.5</v>
      </c>
      <c r="E264" s="141">
        <v>2.5</v>
      </c>
      <c r="F264" s="140"/>
      <c r="G264" s="141"/>
      <c r="H264" s="140"/>
      <c r="I264" s="142"/>
      <c r="J264" s="141"/>
      <c r="K264" s="143"/>
      <c r="L264" s="155"/>
      <c r="M264" s="155"/>
      <c r="N264" s="155"/>
      <c r="O264" s="84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8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8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8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8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8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84"/>
      <c r="DH264" s="84"/>
      <c r="DI264" s="84"/>
      <c r="DJ264" s="84"/>
      <c r="DK264" s="84"/>
      <c r="DL264" s="84"/>
      <c r="DM264" s="84"/>
      <c r="DN264" s="84"/>
      <c r="DO264" s="84"/>
      <c r="DP264" s="84"/>
      <c r="DQ264" s="84"/>
      <c r="DR264" s="84"/>
      <c r="DS264" s="84"/>
      <c r="DT264" s="84"/>
      <c r="DU264" s="84"/>
      <c r="DV264" s="84"/>
      <c r="DW264" s="84"/>
      <c r="DX264" s="84"/>
      <c r="DY264" s="84"/>
      <c r="DZ264" s="84"/>
      <c r="EA264" s="84"/>
      <c r="EB264" s="84"/>
      <c r="EC264" s="84"/>
      <c r="ED264" s="84"/>
      <c r="EE264" s="84"/>
      <c r="EF264" s="84"/>
      <c r="EG264" s="84"/>
      <c r="EH264" s="84"/>
      <c r="EI264" s="84"/>
      <c r="EJ264" s="84"/>
      <c r="EK264" s="84"/>
      <c r="EL264" s="84"/>
      <c r="EM264" s="84"/>
      <c r="EN264" s="84"/>
      <c r="EO264" s="84"/>
      <c r="EP264" s="84"/>
      <c r="EQ264" s="84"/>
      <c r="ER264" s="84"/>
      <c r="ES264" s="84"/>
      <c r="ET264" s="84"/>
      <c r="EU264" s="84"/>
      <c r="EV264" s="84"/>
      <c r="EW264" s="84"/>
      <c r="EX264" s="84"/>
      <c r="EY264" s="84"/>
      <c r="EZ264" s="84"/>
      <c r="FA264" s="84"/>
      <c r="FB264" s="84"/>
      <c r="FC264" s="84"/>
      <c r="FD264" s="84"/>
      <c r="FE264" s="84"/>
      <c r="FF264" s="84"/>
      <c r="FG264" s="84"/>
      <c r="FH264" s="84"/>
      <c r="FI264" s="84"/>
      <c r="FJ264" s="84"/>
      <c r="FK264" s="84"/>
      <c r="FL264" s="84"/>
      <c r="FM264" s="84"/>
      <c r="FN264" s="84"/>
      <c r="FO264" s="84"/>
      <c r="FP264" s="84"/>
      <c r="FQ264" s="84"/>
      <c r="FR264" s="84"/>
      <c r="FS264" s="84"/>
      <c r="FT264" s="84"/>
      <c r="FU264" s="84"/>
      <c r="FV264" s="84"/>
      <c r="FW264" s="84"/>
      <c r="FX264" s="84"/>
      <c r="FY264" s="84"/>
      <c r="FZ264" s="84"/>
      <c r="GA264" s="84"/>
      <c r="GB264" s="84"/>
      <c r="GC264" s="84"/>
      <c r="GD264" s="84"/>
      <c r="GE264" s="84"/>
      <c r="GF264" s="84"/>
    </row>
    <row r="265" spans="1:188" s="102" customFormat="1" x14ac:dyDescent="0.35">
      <c r="A265" s="137"/>
      <c r="B265" s="138" t="s">
        <v>21</v>
      </c>
      <c r="C265" s="139"/>
      <c r="D265" s="140">
        <v>0.4</v>
      </c>
      <c r="E265" s="141">
        <v>0.4</v>
      </c>
      <c r="F265" s="140"/>
      <c r="G265" s="141"/>
      <c r="H265" s="140"/>
      <c r="I265" s="142"/>
      <c r="J265" s="202"/>
      <c r="K265" s="143"/>
      <c r="L265" s="155"/>
      <c r="M265" s="155"/>
      <c r="N265" s="155"/>
      <c r="O265" s="84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8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8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8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8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8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84"/>
      <c r="DH265" s="84"/>
      <c r="DI265" s="84"/>
      <c r="DJ265" s="84"/>
      <c r="DK265" s="84"/>
      <c r="DL265" s="84"/>
      <c r="DM265" s="84"/>
      <c r="DN265" s="84"/>
      <c r="DO265" s="84"/>
      <c r="DP265" s="84"/>
      <c r="DQ265" s="84"/>
      <c r="DR265" s="84"/>
      <c r="DS265" s="84"/>
      <c r="DT265" s="84"/>
      <c r="DU265" s="84"/>
      <c r="DV265" s="84"/>
      <c r="DW265" s="84"/>
      <c r="DX265" s="84"/>
      <c r="DY265" s="84"/>
      <c r="DZ265" s="84"/>
      <c r="EA265" s="84"/>
      <c r="EB265" s="84"/>
      <c r="EC265" s="84"/>
      <c r="ED265" s="84"/>
      <c r="EE265" s="84"/>
      <c r="EF265" s="84"/>
      <c r="EG265" s="84"/>
      <c r="EH265" s="84"/>
      <c r="EI265" s="84"/>
      <c r="EJ265" s="84"/>
      <c r="EK265" s="84"/>
      <c r="EL265" s="84"/>
      <c r="EM265" s="84"/>
      <c r="EN265" s="84"/>
      <c r="EO265" s="84"/>
      <c r="EP265" s="84"/>
      <c r="EQ265" s="84"/>
      <c r="ER265" s="84"/>
      <c r="ES265" s="84"/>
      <c r="ET265" s="84"/>
      <c r="EU265" s="84"/>
      <c r="EV265" s="84"/>
      <c r="EW265" s="84"/>
      <c r="EX265" s="84"/>
      <c r="EY265" s="84"/>
      <c r="EZ265" s="84"/>
      <c r="FA265" s="84"/>
      <c r="FB265" s="84"/>
      <c r="FC265" s="84"/>
      <c r="FD265" s="84"/>
      <c r="FE265" s="84"/>
      <c r="FF265" s="84"/>
      <c r="FG265" s="84"/>
      <c r="FH265" s="84"/>
      <c r="FI265" s="84"/>
      <c r="FJ265" s="84"/>
      <c r="FK265" s="84"/>
      <c r="FL265" s="84"/>
      <c r="FM265" s="84"/>
      <c r="FN265" s="84"/>
      <c r="FO265" s="84"/>
      <c r="FP265" s="84"/>
      <c r="FQ265" s="84"/>
      <c r="FR265" s="84"/>
      <c r="FS265" s="84"/>
      <c r="FT265" s="84"/>
      <c r="FU265" s="84"/>
      <c r="FV265" s="84"/>
      <c r="FW265" s="84"/>
      <c r="FX265" s="84"/>
      <c r="FY265" s="84"/>
      <c r="FZ265" s="84"/>
      <c r="GA265" s="84"/>
      <c r="GB265" s="84"/>
      <c r="GC265" s="84"/>
      <c r="GD265" s="84"/>
      <c r="GE265" s="84"/>
      <c r="GF265" s="84"/>
    </row>
    <row r="266" spans="1:188" s="81" customFormat="1" x14ac:dyDescent="0.35">
      <c r="A266" s="137" t="s">
        <v>378</v>
      </c>
      <c r="B266" s="138"/>
      <c r="C266" s="139">
        <v>150</v>
      </c>
      <c r="D266" s="254"/>
      <c r="E266" s="139"/>
      <c r="F266" s="142">
        <v>0.5</v>
      </c>
      <c r="G266" s="141">
        <v>2.5000000000000001E-2</v>
      </c>
      <c r="H266" s="140">
        <v>12.5</v>
      </c>
      <c r="I266" s="141">
        <v>52.1</v>
      </c>
      <c r="J266" s="142">
        <v>1.2</v>
      </c>
      <c r="K266" s="143" t="s">
        <v>379</v>
      </c>
      <c r="L266" s="155"/>
      <c r="M266" s="155"/>
      <c r="N266" s="15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65"/>
      <c r="AM266" s="65"/>
      <c r="AN266" s="65"/>
      <c r="AO266" s="65"/>
      <c r="AP266" s="65"/>
      <c r="AQ266" s="65"/>
      <c r="AR266" s="65"/>
      <c r="AS266" s="65"/>
      <c r="AT266" s="65"/>
      <c r="AU266" s="65"/>
      <c r="AV266" s="65"/>
      <c r="AW266" s="65"/>
      <c r="AX266" s="65"/>
      <c r="AY266" s="65"/>
      <c r="AZ266" s="65"/>
      <c r="BA266" s="65"/>
      <c r="BB266" s="65"/>
      <c r="BC266" s="65"/>
      <c r="BD266" s="65"/>
      <c r="BE266" s="65"/>
      <c r="BF266" s="65"/>
      <c r="BG266" s="65"/>
      <c r="BH266" s="65"/>
      <c r="BI266" s="65"/>
      <c r="BJ266" s="65"/>
      <c r="BK266" s="65"/>
      <c r="BL266" s="65"/>
      <c r="BM266" s="65"/>
      <c r="BN266" s="65"/>
      <c r="BO266" s="65"/>
      <c r="BP266" s="65"/>
      <c r="BQ266" s="65"/>
      <c r="BR266" s="65"/>
      <c r="BS266" s="65"/>
      <c r="BT266" s="65"/>
      <c r="BU266" s="65"/>
      <c r="BV266" s="65"/>
      <c r="BW266" s="65"/>
      <c r="BX266" s="65"/>
      <c r="BY266" s="65"/>
      <c r="BZ266" s="65"/>
      <c r="CA266" s="65"/>
      <c r="CB266" s="65"/>
      <c r="CC266" s="65"/>
      <c r="CD266" s="65"/>
      <c r="CE266" s="65"/>
      <c r="CF266" s="65"/>
      <c r="CG266" s="65"/>
      <c r="CH266" s="65"/>
      <c r="CI266" s="65"/>
      <c r="CJ266" s="65"/>
      <c r="CK266" s="65"/>
      <c r="CL266" s="65"/>
      <c r="CM266" s="65"/>
      <c r="CN266" s="65"/>
      <c r="CO266" s="65"/>
      <c r="CP266" s="65"/>
      <c r="CQ266" s="65"/>
      <c r="CR266" s="65"/>
      <c r="CS266" s="65"/>
      <c r="CT266" s="65"/>
      <c r="CU266" s="65"/>
      <c r="CV266" s="65"/>
      <c r="CW266" s="65"/>
      <c r="CX266" s="65"/>
      <c r="CY266" s="65"/>
      <c r="CZ266" s="65"/>
      <c r="DA266" s="65"/>
      <c r="DB266" s="65"/>
      <c r="DC266" s="65"/>
      <c r="DD266" s="65"/>
      <c r="DE266" s="65"/>
      <c r="DF266" s="65"/>
      <c r="DG266" s="65"/>
      <c r="DH266" s="65"/>
      <c r="DI266" s="65"/>
      <c r="DJ266" s="65"/>
      <c r="DK266" s="65"/>
      <c r="DL266" s="65"/>
      <c r="DM266" s="65"/>
      <c r="DN266" s="65"/>
      <c r="DO266" s="65"/>
      <c r="DP266" s="65"/>
      <c r="DQ266" s="65"/>
      <c r="DR266" s="65"/>
      <c r="DS266" s="65"/>
      <c r="DT266" s="65"/>
      <c r="DU266" s="65"/>
      <c r="DV266" s="65"/>
      <c r="DW266" s="65"/>
      <c r="DX266" s="65"/>
      <c r="DY266" s="65"/>
      <c r="DZ266" s="65"/>
      <c r="EA266" s="65"/>
      <c r="EB266" s="65"/>
      <c r="EC266" s="65"/>
      <c r="ED266" s="65"/>
      <c r="EE266" s="65"/>
      <c r="EF266" s="65"/>
      <c r="EG266" s="65"/>
      <c r="EH266" s="65"/>
      <c r="EI266" s="65"/>
      <c r="EJ266" s="65"/>
      <c r="EK266" s="65"/>
      <c r="EL266" s="65"/>
      <c r="EM266" s="65"/>
      <c r="EN266" s="65"/>
      <c r="EO266" s="65"/>
      <c r="EP266" s="65"/>
      <c r="EQ266" s="65"/>
      <c r="ER266" s="65"/>
      <c r="ES266" s="65"/>
      <c r="ET266" s="65"/>
      <c r="EU266" s="65"/>
      <c r="EV266" s="65"/>
      <c r="EW266" s="65"/>
      <c r="EX266" s="65"/>
      <c r="EY266" s="65"/>
      <c r="EZ266" s="65"/>
      <c r="FA266" s="65"/>
      <c r="FB266" s="65"/>
      <c r="FC266" s="65"/>
      <c r="FD266" s="65"/>
      <c r="FE266" s="65"/>
      <c r="FF266" s="65"/>
      <c r="FG266" s="65"/>
      <c r="FH266" s="65"/>
      <c r="FI266" s="65"/>
      <c r="FJ266" s="65"/>
      <c r="FK266" s="65"/>
      <c r="FL266" s="65"/>
      <c r="FM266" s="65"/>
      <c r="FN266" s="65"/>
      <c r="FO266" s="65"/>
      <c r="FP266" s="65"/>
      <c r="FQ266" s="65"/>
      <c r="FR266" s="65"/>
      <c r="FS266" s="65"/>
      <c r="FT266" s="65"/>
      <c r="FU266" s="65"/>
      <c r="FV266" s="65"/>
      <c r="FW266" s="65"/>
      <c r="FX266" s="65"/>
      <c r="FY266" s="65"/>
      <c r="FZ266" s="65"/>
      <c r="GA266" s="65"/>
      <c r="GB266" s="65"/>
      <c r="GC266" s="65"/>
      <c r="GD266" s="65"/>
      <c r="GE266" s="65"/>
      <c r="GF266" s="65"/>
    </row>
    <row r="267" spans="1:188" s="81" customFormat="1" x14ac:dyDescent="0.35">
      <c r="A267" s="137"/>
      <c r="B267" s="138" t="s">
        <v>318</v>
      </c>
      <c r="C267" s="160"/>
      <c r="D267" s="254">
        <v>12.75</v>
      </c>
      <c r="E267" s="139">
        <v>12.5</v>
      </c>
      <c r="F267" s="142"/>
      <c r="G267" s="141"/>
      <c r="H267" s="140"/>
      <c r="I267" s="141"/>
      <c r="J267" s="142"/>
      <c r="K267" s="143"/>
      <c r="L267" s="155"/>
      <c r="M267" s="155"/>
      <c r="N267" s="15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65"/>
      <c r="AM267" s="65"/>
      <c r="AN267" s="65"/>
      <c r="AO267" s="65"/>
      <c r="AP267" s="65"/>
      <c r="AQ267" s="65"/>
      <c r="AR267" s="65"/>
      <c r="AS267" s="65"/>
      <c r="AT267" s="65"/>
      <c r="AU267" s="65"/>
      <c r="AV267" s="65"/>
      <c r="AW267" s="65"/>
      <c r="AX267" s="65"/>
      <c r="AY267" s="65"/>
      <c r="AZ267" s="65"/>
      <c r="BA267" s="65"/>
      <c r="BB267" s="65"/>
      <c r="BC267" s="65"/>
      <c r="BD267" s="65"/>
      <c r="BE267" s="65"/>
      <c r="BF267" s="65"/>
      <c r="BG267" s="65"/>
      <c r="BH267" s="65"/>
      <c r="BI267" s="65"/>
      <c r="BJ267" s="65"/>
      <c r="BK267" s="65"/>
      <c r="BL267" s="65"/>
      <c r="BM267" s="65"/>
      <c r="BN267" s="65"/>
      <c r="BO267" s="65"/>
      <c r="BP267" s="65"/>
      <c r="BQ267" s="65"/>
      <c r="BR267" s="65"/>
      <c r="BS267" s="65"/>
      <c r="BT267" s="65"/>
      <c r="BU267" s="65"/>
      <c r="BV267" s="65"/>
      <c r="BW267" s="65"/>
      <c r="BX267" s="65"/>
      <c r="BY267" s="65"/>
      <c r="BZ267" s="65"/>
      <c r="CA267" s="65"/>
      <c r="CB267" s="65"/>
      <c r="CC267" s="65"/>
      <c r="CD267" s="65"/>
      <c r="CE267" s="65"/>
      <c r="CF267" s="65"/>
      <c r="CG267" s="65"/>
      <c r="CH267" s="65"/>
      <c r="CI267" s="65"/>
      <c r="CJ267" s="65"/>
      <c r="CK267" s="65"/>
      <c r="CL267" s="65"/>
      <c r="CM267" s="65"/>
      <c r="CN267" s="65"/>
      <c r="CO267" s="65"/>
      <c r="CP267" s="65"/>
      <c r="CQ267" s="65"/>
      <c r="CR267" s="65"/>
      <c r="CS267" s="65"/>
      <c r="CT267" s="65"/>
      <c r="CU267" s="65"/>
      <c r="CV267" s="65"/>
      <c r="CW267" s="65"/>
      <c r="CX267" s="65"/>
      <c r="CY267" s="65"/>
      <c r="CZ267" s="65"/>
      <c r="DA267" s="65"/>
      <c r="DB267" s="65"/>
      <c r="DC267" s="65"/>
      <c r="DD267" s="65"/>
      <c r="DE267" s="65"/>
      <c r="DF267" s="65"/>
      <c r="DG267" s="65"/>
      <c r="DH267" s="65"/>
      <c r="DI267" s="65"/>
      <c r="DJ267" s="65"/>
      <c r="DK267" s="65"/>
      <c r="DL267" s="65"/>
      <c r="DM267" s="65"/>
      <c r="DN267" s="65"/>
      <c r="DO267" s="65"/>
      <c r="DP267" s="65"/>
      <c r="DQ267" s="65"/>
      <c r="DR267" s="65"/>
      <c r="DS267" s="65"/>
      <c r="DT267" s="65"/>
      <c r="DU267" s="65"/>
      <c r="DV267" s="65"/>
      <c r="DW267" s="65"/>
      <c r="DX267" s="65"/>
      <c r="DY267" s="65"/>
      <c r="DZ267" s="65"/>
      <c r="EA267" s="65"/>
      <c r="EB267" s="65"/>
      <c r="EC267" s="65"/>
      <c r="ED267" s="65"/>
      <c r="EE267" s="65"/>
      <c r="EF267" s="65"/>
      <c r="EG267" s="65"/>
      <c r="EH267" s="65"/>
      <c r="EI267" s="65"/>
      <c r="EJ267" s="65"/>
      <c r="EK267" s="65"/>
      <c r="EL267" s="65"/>
      <c r="EM267" s="65"/>
      <c r="EN267" s="65"/>
      <c r="EO267" s="65"/>
      <c r="EP267" s="65"/>
      <c r="EQ267" s="65"/>
      <c r="ER267" s="65"/>
      <c r="ES267" s="65"/>
      <c r="ET267" s="65"/>
      <c r="EU267" s="65"/>
      <c r="EV267" s="65"/>
      <c r="EW267" s="65"/>
      <c r="EX267" s="65"/>
      <c r="EY267" s="65"/>
      <c r="EZ267" s="65"/>
      <c r="FA267" s="65"/>
      <c r="FB267" s="65"/>
      <c r="FC267" s="65"/>
      <c r="FD267" s="65"/>
      <c r="FE267" s="65"/>
      <c r="FF267" s="65"/>
      <c r="FG267" s="65"/>
      <c r="FH267" s="65"/>
      <c r="FI267" s="65"/>
      <c r="FJ267" s="65"/>
      <c r="FK267" s="65"/>
      <c r="FL267" s="65"/>
      <c r="FM267" s="65"/>
      <c r="FN267" s="65"/>
      <c r="FO267" s="65"/>
      <c r="FP267" s="65"/>
      <c r="FQ267" s="65"/>
      <c r="FR267" s="65"/>
      <c r="FS267" s="65"/>
      <c r="FT267" s="65"/>
      <c r="FU267" s="65"/>
      <c r="FV267" s="65"/>
      <c r="FW267" s="65"/>
      <c r="FX267" s="65"/>
      <c r="FY267" s="65"/>
      <c r="FZ267" s="65"/>
      <c r="GA267" s="65"/>
      <c r="GB267" s="65"/>
      <c r="GC267" s="65"/>
      <c r="GD267" s="65"/>
      <c r="GE267" s="65"/>
      <c r="GF267" s="65"/>
    </row>
    <row r="268" spans="1:188" s="81" customFormat="1" x14ac:dyDescent="0.35">
      <c r="A268" s="137"/>
      <c r="B268" s="138" t="s">
        <v>20</v>
      </c>
      <c r="C268" s="160"/>
      <c r="D268" s="254">
        <v>4</v>
      </c>
      <c r="E268" s="139">
        <v>4</v>
      </c>
      <c r="F268" s="142"/>
      <c r="G268" s="141"/>
      <c r="H268" s="140"/>
      <c r="I268" s="141"/>
      <c r="J268" s="142"/>
      <c r="K268" s="143"/>
      <c r="L268" s="155"/>
      <c r="M268" s="155"/>
      <c r="N268" s="15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65"/>
      <c r="AM268" s="65"/>
      <c r="AN268" s="65"/>
      <c r="AO268" s="65"/>
      <c r="AP268" s="65"/>
      <c r="AQ268" s="65"/>
      <c r="AR268" s="65"/>
      <c r="AS268" s="65"/>
      <c r="AT268" s="65"/>
      <c r="AU268" s="65"/>
      <c r="AV268" s="65"/>
      <c r="AW268" s="65"/>
      <c r="AX268" s="65"/>
      <c r="AY268" s="65"/>
      <c r="AZ268" s="65"/>
      <c r="BA268" s="65"/>
      <c r="BB268" s="65"/>
      <c r="BC268" s="65"/>
      <c r="BD268" s="65"/>
      <c r="BE268" s="65"/>
      <c r="BF268" s="65"/>
      <c r="BG268" s="65"/>
      <c r="BH268" s="65"/>
      <c r="BI268" s="65"/>
      <c r="BJ268" s="65"/>
      <c r="BK268" s="65"/>
      <c r="BL268" s="65"/>
      <c r="BM268" s="65"/>
      <c r="BN268" s="65"/>
      <c r="BO268" s="65"/>
      <c r="BP268" s="65"/>
      <c r="BQ268" s="65"/>
      <c r="BR268" s="65"/>
      <c r="BS268" s="65"/>
      <c r="BT268" s="65"/>
      <c r="BU268" s="65"/>
      <c r="BV268" s="65"/>
      <c r="BW268" s="65"/>
      <c r="BX268" s="65"/>
      <c r="BY268" s="65"/>
      <c r="BZ268" s="65"/>
      <c r="CA268" s="65"/>
      <c r="CB268" s="65"/>
      <c r="CC268" s="65"/>
      <c r="CD268" s="65"/>
      <c r="CE268" s="65"/>
      <c r="CF268" s="65"/>
      <c r="CG268" s="65"/>
      <c r="CH268" s="65"/>
      <c r="CI268" s="65"/>
      <c r="CJ268" s="65"/>
      <c r="CK268" s="65"/>
      <c r="CL268" s="65"/>
      <c r="CM268" s="65"/>
      <c r="CN268" s="65"/>
      <c r="CO268" s="65"/>
      <c r="CP268" s="65"/>
      <c r="CQ268" s="65"/>
      <c r="CR268" s="65"/>
      <c r="CS268" s="65"/>
      <c r="CT268" s="65"/>
      <c r="CU268" s="65"/>
      <c r="CV268" s="65"/>
      <c r="CW268" s="65"/>
      <c r="CX268" s="65"/>
      <c r="CY268" s="65"/>
      <c r="CZ268" s="65"/>
      <c r="DA268" s="65"/>
      <c r="DB268" s="65"/>
      <c r="DC268" s="65"/>
      <c r="DD268" s="65"/>
      <c r="DE268" s="65"/>
      <c r="DF268" s="65"/>
      <c r="DG268" s="65"/>
      <c r="DH268" s="65"/>
      <c r="DI268" s="65"/>
      <c r="DJ268" s="65"/>
      <c r="DK268" s="65"/>
      <c r="DL268" s="65"/>
      <c r="DM268" s="65"/>
      <c r="DN268" s="65"/>
      <c r="DO268" s="65"/>
      <c r="DP268" s="65"/>
      <c r="DQ268" s="65"/>
      <c r="DR268" s="65"/>
      <c r="DS268" s="65"/>
      <c r="DT268" s="65"/>
      <c r="DU268" s="65"/>
      <c r="DV268" s="65"/>
      <c r="DW268" s="65"/>
      <c r="DX268" s="65"/>
      <c r="DY268" s="65"/>
      <c r="DZ268" s="65"/>
      <c r="EA268" s="65"/>
      <c r="EB268" s="65"/>
      <c r="EC268" s="65"/>
      <c r="ED268" s="65"/>
      <c r="EE268" s="65"/>
      <c r="EF268" s="65"/>
      <c r="EG268" s="65"/>
      <c r="EH268" s="65"/>
      <c r="EI268" s="65"/>
      <c r="EJ268" s="65"/>
      <c r="EK268" s="65"/>
      <c r="EL268" s="65"/>
      <c r="EM268" s="65"/>
      <c r="EN268" s="65"/>
      <c r="EO268" s="65"/>
      <c r="EP268" s="65"/>
      <c r="EQ268" s="65"/>
      <c r="ER268" s="65"/>
      <c r="ES268" s="65"/>
      <c r="ET268" s="65"/>
      <c r="EU268" s="65"/>
      <c r="EV268" s="65"/>
      <c r="EW268" s="65"/>
      <c r="EX268" s="65"/>
      <c r="EY268" s="65"/>
      <c r="EZ268" s="65"/>
      <c r="FA268" s="65"/>
      <c r="FB268" s="65"/>
      <c r="FC268" s="65"/>
      <c r="FD268" s="65"/>
      <c r="FE268" s="65"/>
      <c r="FF268" s="65"/>
      <c r="FG268" s="65"/>
      <c r="FH268" s="65"/>
      <c r="FI268" s="65"/>
      <c r="FJ268" s="65"/>
      <c r="FK268" s="65"/>
      <c r="FL268" s="65"/>
      <c r="FM268" s="65"/>
      <c r="FN268" s="65"/>
      <c r="FO268" s="65"/>
      <c r="FP268" s="65"/>
      <c r="FQ268" s="65"/>
      <c r="FR268" s="65"/>
      <c r="FS268" s="65"/>
      <c r="FT268" s="65"/>
      <c r="FU268" s="65"/>
      <c r="FV268" s="65"/>
      <c r="FW268" s="65"/>
      <c r="FX268" s="65"/>
      <c r="FY268" s="65"/>
      <c r="FZ268" s="65"/>
      <c r="GA268" s="65"/>
      <c r="GB268" s="65"/>
      <c r="GC268" s="65"/>
      <c r="GD268" s="65"/>
      <c r="GE268" s="65"/>
      <c r="GF268" s="65"/>
    </row>
    <row r="269" spans="1:188" s="81" customFormat="1" x14ac:dyDescent="0.35">
      <c r="A269" s="137"/>
      <c r="B269" s="138" t="s">
        <v>19</v>
      </c>
      <c r="C269" s="160"/>
      <c r="D269" s="254">
        <v>150</v>
      </c>
      <c r="E269" s="139">
        <v>150</v>
      </c>
      <c r="F269" s="142"/>
      <c r="G269" s="141"/>
      <c r="H269" s="140"/>
      <c r="I269" s="141"/>
      <c r="J269" s="142"/>
      <c r="K269" s="143"/>
      <c r="L269" s="155"/>
      <c r="M269" s="155"/>
      <c r="N269" s="15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  <c r="AA269" s="65"/>
      <c r="AB269" s="65"/>
      <c r="AC269" s="65"/>
      <c r="AD269" s="65"/>
      <c r="AE269" s="65"/>
      <c r="AF269" s="65"/>
      <c r="AG269" s="65"/>
      <c r="AH269" s="65"/>
      <c r="AI269" s="65"/>
      <c r="AJ269" s="65"/>
      <c r="AK269" s="65"/>
      <c r="AL269" s="65"/>
      <c r="AM269" s="65"/>
      <c r="AN269" s="65"/>
      <c r="AO269" s="65"/>
      <c r="AP269" s="65"/>
      <c r="AQ269" s="65"/>
      <c r="AR269" s="65"/>
      <c r="AS269" s="65"/>
      <c r="AT269" s="65"/>
      <c r="AU269" s="65"/>
      <c r="AV269" s="65"/>
      <c r="AW269" s="65"/>
      <c r="AX269" s="65"/>
      <c r="AY269" s="65"/>
      <c r="AZ269" s="65"/>
      <c r="BA269" s="65"/>
      <c r="BB269" s="65"/>
      <c r="BC269" s="65"/>
      <c r="BD269" s="65"/>
      <c r="BE269" s="65"/>
      <c r="BF269" s="65"/>
      <c r="BG269" s="65"/>
      <c r="BH269" s="65"/>
      <c r="BI269" s="65"/>
      <c r="BJ269" s="65"/>
      <c r="BK269" s="65"/>
      <c r="BL269" s="65"/>
      <c r="BM269" s="65"/>
      <c r="BN269" s="65"/>
      <c r="BO269" s="65"/>
      <c r="BP269" s="65"/>
      <c r="BQ269" s="65"/>
      <c r="BR269" s="65"/>
      <c r="BS269" s="65"/>
      <c r="BT269" s="65"/>
      <c r="BU269" s="65"/>
      <c r="BV269" s="65"/>
      <c r="BW269" s="65"/>
      <c r="BX269" s="65"/>
      <c r="BY269" s="65"/>
      <c r="BZ269" s="65"/>
      <c r="CA269" s="65"/>
      <c r="CB269" s="65"/>
      <c r="CC269" s="65"/>
      <c r="CD269" s="65"/>
      <c r="CE269" s="65"/>
      <c r="CF269" s="65"/>
      <c r="CG269" s="65"/>
      <c r="CH269" s="65"/>
      <c r="CI269" s="65"/>
      <c r="CJ269" s="65"/>
      <c r="CK269" s="65"/>
      <c r="CL269" s="65"/>
      <c r="CM269" s="65"/>
      <c r="CN269" s="65"/>
      <c r="CO269" s="65"/>
      <c r="CP269" s="65"/>
      <c r="CQ269" s="65"/>
      <c r="CR269" s="65"/>
      <c r="CS269" s="65"/>
      <c r="CT269" s="65"/>
      <c r="CU269" s="65"/>
      <c r="CV269" s="65"/>
      <c r="CW269" s="65"/>
      <c r="CX269" s="65"/>
      <c r="CY269" s="65"/>
      <c r="CZ269" s="65"/>
      <c r="DA269" s="65"/>
      <c r="DB269" s="65"/>
      <c r="DC269" s="65"/>
      <c r="DD269" s="65"/>
      <c r="DE269" s="65"/>
      <c r="DF269" s="65"/>
      <c r="DG269" s="65"/>
      <c r="DH269" s="65"/>
      <c r="DI269" s="65"/>
      <c r="DJ269" s="65"/>
      <c r="DK269" s="65"/>
      <c r="DL269" s="65"/>
      <c r="DM269" s="65"/>
      <c r="DN269" s="65"/>
      <c r="DO269" s="65"/>
      <c r="DP269" s="65"/>
      <c r="DQ269" s="65"/>
      <c r="DR269" s="65"/>
      <c r="DS269" s="65"/>
      <c r="DT269" s="65"/>
      <c r="DU269" s="65"/>
      <c r="DV269" s="65"/>
      <c r="DW269" s="65"/>
      <c r="DX269" s="65"/>
      <c r="DY269" s="65"/>
      <c r="DZ269" s="65"/>
      <c r="EA269" s="65"/>
      <c r="EB269" s="65"/>
      <c r="EC269" s="65"/>
      <c r="ED269" s="65"/>
      <c r="EE269" s="65"/>
      <c r="EF269" s="65"/>
      <c r="EG269" s="65"/>
      <c r="EH269" s="65"/>
      <c r="EI269" s="65"/>
      <c r="EJ269" s="65"/>
      <c r="EK269" s="65"/>
      <c r="EL269" s="65"/>
      <c r="EM269" s="65"/>
      <c r="EN269" s="65"/>
      <c r="EO269" s="65"/>
      <c r="EP269" s="65"/>
      <c r="EQ269" s="65"/>
      <c r="ER269" s="65"/>
      <c r="ES269" s="65"/>
      <c r="ET269" s="65"/>
      <c r="EU269" s="65"/>
      <c r="EV269" s="65"/>
      <c r="EW269" s="65"/>
      <c r="EX269" s="65"/>
      <c r="EY269" s="65"/>
      <c r="EZ269" s="65"/>
      <c r="FA269" s="65"/>
      <c r="FB269" s="65"/>
      <c r="FC269" s="65"/>
      <c r="FD269" s="65"/>
      <c r="FE269" s="65"/>
      <c r="FF269" s="65"/>
      <c r="FG269" s="65"/>
      <c r="FH269" s="65"/>
      <c r="FI269" s="65"/>
      <c r="FJ269" s="65"/>
      <c r="FK269" s="65"/>
      <c r="FL269" s="65"/>
      <c r="FM269" s="65"/>
      <c r="FN269" s="65"/>
      <c r="FO269" s="65"/>
      <c r="FP269" s="65"/>
      <c r="FQ269" s="65"/>
      <c r="FR269" s="65"/>
      <c r="FS269" s="65"/>
      <c r="FT269" s="65"/>
      <c r="FU269" s="65"/>
      <c r="FV269" s="65"/>
      <c r="FW269" s="65"/>
      <c r="FX269" s="65"/>
      <c r="FY269" s="65"/>
      <c r="FZ269" s="65"/>
      <c r="GA269" s="65"/>
      <c r="GB269" s="65"/>
      <c r="GC269" s="65"/>
      <c r="GD269" s="65"/>
      <c r="GE269" s="65"/>
      <c r="GF269" s="65"/>
    </row>
    <row r="270" spans="1:188" ht="15" thickBot="1" x14ac:dyDescent="0.4">
      <c r="A270" s="137" t="s">
        <v>50</v>
      </c>
      <c r="B270" s="138"/>
      <c r="C270" s="139">
        <v>30</v>
      </c>
      <c r="D270" s="139">
        <v>30</v>
      </c>
      <c r="E270" s="163">
        <v>30</v>
      </c>
      <c r="F270" s="139">
        <v>1.5</v>
      </c>
      <c r="G270" s="163">
        <v>0.3</v>
      </c>
      <c r="H270" s="139">
        <v>14.3</v>
      </c>
      <c r="I270" s="163">
        <v>66</v>
      </c>
      <c r="J270" s="230"/>
      <c r="K270" s="143"/>
    </row>
    <row r="271" spans="1:188" ht="15" thickBot="1" x14ac:dyDescent="0.4">
      <c r="A271" s="215" t="s">
        <v>29</v>
      </c>
      <c r="B271" s="216"/>
      <c r="C271" s="217">
        <v>567.5</v>
      </c>
      <c r="D271" s="217"/>
      <c r="E271" s="433"/>
      <c r="F271" s="199">
        <v>15.47</v>
      </c>
      <c r="G271" s="199">
        <v>15.525</v>
      </c>
      <c r="H271" s="199">
        <v>70.399999999999991</v>
      </c>
      <c r="I271" s="199">
        <v>483.5</v>
      </c>
      <c r="J271" s="199">
        <v>4.0999999999999996</v>
      </c>
      <c r="K271" s="201"/>
    </row>
    <row r="272" spans="1:188" x14ac:dyDescent="0.35">
      <c r="A272" s="221"/>
      <c r="B272" s="222" t="s">
        <v>51</v>
      </c>
      <c r="C272" s="223"/>
      <c r="D272" s="223"/>
      <c r="E272" s="434"/>
      <c r="F272" s="188"/>
      <c r="G272" s="224"/>
      <c r="H272" s="188"/>
      <c r="I272" s="224"/>
      <c r="J272" s="249"/>
      <c r="K272" s="189"/>
    </row>
    <row r="273" spans="1:188" s="64" customFormat="1" x14ac:dyDescent="0.35">
      <c r="A273" s="137" t="s">
        <v>423</v>
      </c>
      <c r="B273" s="138"/>
      <c r="C273" s="139">
        <v>40</v>
      </c>
      <c r="D273" s="140"/>
      <c r="E273" s="141"/>
      <c r="F273" s="141">
        <v>3</v>
      </c>
      <c r="G273" s="140">
        <v>4.4000000000000004</v>
      </c>
      <c r="H273" s="141">
        <v>29.8</v>
      </c>
      <c r="I273" s="140">
        <v>170.8</v>
      </c>
      <c r="J273" s="141">
        <v>0</v>
      </c>
      <c r="K273" s="143" t="s">
        <v>424</v>
      </c>
      <c r="L273" s="155"/>
      <c r="M273" s="155"/>
      <c r="N273" s="15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65"/>
      <c r="AM273" s="65"/>
      <c r="AN273" s="65"/>
      <c r="AO273" s="65"/>
      <c r="AP273" s="65"/>
      <c r="AQ273" s="65"/>
      <c r="AR273" s="65"/>
      <c r="AS273" s="65"/>
      <c r="AT273" s="65"/>
      <c r="AU273" s="65"/>
      <c r="AV273" s="65"/>
      <c r="AW273" s="65"/>
      <c r="AX273" s="65"/>
      <c r="AY273" s="65"/>
      <c r="AZ273" s="65"/>
      <c r="BA273" s="65"/>
      <c r="BB273" s="65"/>
      <c r="BC273" s="65"/>
      <c r="BD273" s="65"/>
      <c r="BE273" s="65"/>
      <c r="BF273" s="65"/>
      <c r="BG273" s="65"/>
      <c r="BH273" s="65"/>
      <c r="BI273" s="65"/>
      <c r="BJ273" s="65"/>
      <c r="BK273" s="65"/>
      <c r="BL273" s="65"/>
      <c r="BM273" s="65"/>
      <c r="BN273" s="65"/>
      <c r="BO273" s="65"/>
      <c r="BP273" s="65"/>
      <c r="BQ273" s="65"/>
      <c r="BR273" s="65"/>
      <c r="BS273" s="65"/>
      <c r="BT273" s="65"/>
      <c r="BU273" s="65"/>
      <c r="BV273" s="65"/>
      <c r="BW273" s="65"/>
      <c r="BX273" s="65"/>
      <c r="BY273" s="65"/>
      <c r="BZ273" s="65"/>
      <c r="CA273" s="65"/>
      <c r="CB273" s="65"/>
      <c r="CC273" s="65"/>
      <c r="CD273" s="65"/>
      <c r="CE273" s="65"/>
      <c r="CF273" s="65"/>
      <c r="CG273" s="65"/>
      <c r="CH273" s="65"/>
      <c r="CI273" s="65"/>
      <c r="CJ273" s="65"/>
      <c r="CK273" s="65"/>
      <c r="CL273" s="65"/>
      <c r="CM273" s="65"/>
      <c r="CN273" s="65"/>
      <c r="CO273" s="65"/>
      <c r="CP273" s="65"/>
      <c r="CQ273" s="65"/>
      <c r="CR273" s="65"/>
      <c r="CS273" s="65"/>
      <c r="CT273" s="65"/>
      <c r="CU273" s="65"/>
      <c r="CV273" s="65"/>
      <c r="CW273" s="65"/>
      <c r="CX273" s="65"/>
      <c r="CY273" s="65"/>
      <c r="CZ273" s="65"/>
      <c r="DA273" s="65"/>
      <c r="DB273" s="65"/>
      <c r="DC273" s="65"/>
      <c r="DD273" s="65"/>
      <c r="DE273" s="65"/>
      <c r="DF273" s="65"/>
      <c r="DG273" s="65"/>
      <c r="DH273" s="65"/>
      <c r="DI273" s="65"/>
      <c r="DJ273" s="65"/>
      <c r="DK273" s="65"/>
      <c r="DL273" s="65"/>
      <c r="DM273" s="65"/>
      <c r="DN273" s="65"/>
      <c r="DO273" s="65"/>
      <c r="DP273" s="65"/>
      <c r="DQ273" s="65"/>
      <c r="DR273" s="65"/>
      <c r="DS273" s="65"/>
      <c r="DT273" s="65"/>
      <c r="DU273" s="65"/>
      <c r="DV273" s="65"/>
      <c r="DW273" s="65"/>
      <c r="DX273" s="65"/>
      <c r="DY273" s="65"/>
      <c r="DZ273" s="65"/>
      <c r="EA273" s="65"/>
      <c r="EB273" s="65"/>
      <c r="EC273" s="65"/>
      <c r="ED273" s="65"/>
      <c r="EE273" s="65"/>
      <c r="EF273" s="65"/>
      <c r="EG273" s="65"/>
      <c r="EH273" s="65"/>
      <c r="EI273" s="65"/>
      <c r="EJ273" s="65"/>
      <c r="EK273" s="65"/>
      <c r="EL273" s="65"/>
      <c r="EM273" s="65"/>
      <c r="EN273" s="65"/>
      <c r="EO273" s="65"/>
      <c r="EP273" s="65"/>
      <c r="EQ273" s="65"/>
      <c r="ER273" s="65"/>
      <c r="ES273" s="65"/>
      <c r="ET273" s="65"/>
      <c r="EU273" s="65"/>
      <c r="EV273" s="65"/>
      <c r="EW273" s="65"/>
      <c r="EX273" s="65"/>
      <c r="EY273" s="65"/>
      <c r="EZ273" s="65"/>
      <c r="FA273" s="65"/>
      <c r="FB273" s="65"/>
      <c r="FC273" s="65"/>
      <c r="FD273" s="65"/>
      <c r="FE273" s="65"/>
      <c r="FF273" s="65"/>
      <c r="FG273" s="65"/>
      <c r="FH273" s="65"/>
      <c r="FI273" s="65"/>
      <c r="FJ273" s="65"/>
      <c r="FK273" s="65"/>
      <c r="FL273" s="65"/>
      <c r="FM273" s="65"/>
      <c r="FN273" s="65"/>
      <c r="FO273" s="65"/>
      <c r="FP273" s="65"/>
      <c r="FQ273" s="65"/>
      <c r="FR273" s="65"/>
      <c r="FS273" s="65"/>
      <c r="FT273" s="65"/>
      <c r="FU273" s="65"/>
      <c r="FV273" s="65"/>
      <c r="FW273" s="65"/>
      <c r="FX273" s="65"/>
      <c r="FY273" s="65"/>
      <c r="FZ273" s="65"/>
      <c r="GA273" s="65"/>
      <c r="GB273" s="65"/>
      <c r="GC273" s="65"/>
      <c r="GD273" s="65"/>
      <c r="GE273" s="65"/>
      <c r="GF273" s="65"/>
    </row>
    <row r="274" spans="1:188" s="64" customFormat="1" x14ac:dyDescent="0.35">
      <c r="A274" s="137"/>
      <c r="B274" s="138" t="s">
        <v>47</v>
      </c>
      <c r="C274" s="139"/>
      <c r="D274" s="140">
        <v>25.2</v>
      </c>
      <c r="E274" s="141">
        <v>25.2</v>
      </c>
      <c r="F274" s="141"/>
      <c r="G274" s="140"/>
      <c r="H274" s="141"/>
      <c r="I274" s="140"/>
      <c r="J274" s="141"/>
      <c r="K274" s="143"/>
      <c r="L274" s="155"/>
      <c r="M274" s="155"/>
      <c r="N274" s="15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65"/>
      <c r="AM274" s="65"/>
      <c r="AN274" s="65"/>
      <c r="AO274" s="65"/>
      <c r="AP274" s="65"/>
      <c r="AQ274" s="65"/>
      <c r="AR274" s="65"/>
      <c r="AS274" s="65"/>
      <c r="AT274" s="65"/>
      <c r="AU274" s="65"/>
      <c r="AV274" s="65"/>
      <c r="AW274" s="65"/>
      <c r="AX274" s="65"/>
      <c r="AY274" s="65"/>
      <c r="AZ274" s="65"/>
      <c r="BA274" s="65"/>
      <c r="BB274" s="65"/>
      <c r="BC274" s="65"/>
      <c r="BD274" s="65"/>
      <c r="BE274" s="65"/>
      <c r="BF274" s="65"/>
      <c r="BG274" s="65"/>
      <c r="BH274" s="65"/>
      <c r="BI274" s="65"/>
      <c r="BJ274" s="65"/>
      <c r="BK274" s="65"/>
      <c r="BL274" s="65"/>
      <c r="BM274" s="65"/>
      <c r="BN274" s="65"/>
      <c r="BO274" s="65"/>
      <c r="BP274" s="65"/>
      <c r="BQ274" s="65"/>
      <c r="BR274" s="65"/>
      <c r="BS274" s="65"/>
      <c r="BT274" s="65"/>
      <c r="BU274" s="65"/>
      <c r="BV274" s="65"/>
      <c r="BW274" s="65"/>
      <c r="BX274" s="65"/>
      <c r="BY274" s="65"/>
      <c r="BZ274" s="65"/>
      <c r="CA274" s="65"/>
      <c r="CB274" s="65"/>
      <c r="CC274" s="65"/>
      <c r="CD274" s="65"/>
      <c r="CE274" s="65"/>
      <c r="CF274" s="65"/>
      <c r="CG274" s="65"/>
      <c r="CH274" s="65"/>
      <c r="CI274" s="65"/>
      <c r="CJ274" s="65"/>
      <c r="CK274" s="65"/>
      <c r="CL274" s="65"/>
      <c r="CM274" s="65"/>
      <c r="CN274" s="65"/>
      <c r="CO274" s="65"/>
      <c r="CP274" s="65"/>
      <c r="CQ274" s="65"/>
      <c r="CR274" s="65"/>
      <c r="CS274" s="65"/>
      <c r="CT274" s="65"/>
      <c r="CU274" s="65"/>
      <c r="CV274" s="65"/>
      <c r="CW274" s="65"/>
      <c r="CX274" s="65"/>
      <c r="CY274" s="65"/>
      <c r="CZ274" s="65"/>
      <c r="DA274" s="65"/>
      <c r="DB274" s="65"/>
      <c r="DC274" s="65"/>
      <c r="DD274" s="65"/>
      <c r="DE274" s="65"/>
      <c r="DF274" s="65"/>
      <c r="DG274" s="65"/>
      <c r="DH274" s="65"/>
      <c r="DI274" s="65"/>
      <c r="DJ274" s="65"/>
      <c r="DK274" s="65"/>
      <c r="DL274" s="65"/>
      <c r="DM274" s="65"/>
      <c r="DN274" s="65"/>
      <c r="DO274" s="65"/>
      <c r="DP274" s="65"/>
      <c r="DQ274" s="65"/>
      <c r="DR274" s="65"/>
      <c r="DS274" s="65"/>
      <c r="DT274" s="65"/>
      <c r="DU274" s="65"/>
      <c r="DV274" s="65"/>
      <c r="DW274" s="65"/>
      <c r="DX274" s="65"/>
      <c r="DY274" s="65"/>
      <c r="DZ274" s="65"/>
      <c r="EA274" s="65"/>
      <c r="EB274" s="65"/>
      <c r="EC274" s="65"/>
      <c r="ED274" s="65"/>
      <c r="EE274" s="65"/>
      <c r="EF274" s="65"/>
      <c r="EG274" s="65"/>
      <c r="EH274" s="65"/>
      <c r="EI274" s="65"/>
      <c r="EJ274" s="65"/>
      <c r="EK274" s="65"/>
      <c r="EL274" s="65"/>
      <c r="EM274" s="65"/>
      <c r="EN274" s="65"/>
      <c r="EO274" s="65"/>
      <c r="EP274" s="65"/>
      <c r="EQ274" s="65"/>
      <c r="ER274" s="65"/>
      <c r="ES274" s="65"/>
      <c r="ET274" s="65"/>
      <c r="EU274" s="65"/>
      <c r="EV274" s="65"/>
      <c r="EW274" s="65"/>
      <c r="EX274" s="65"/>
      <c r="EY274" s="65"/>
      <c r="EZ274" s="65"/>
      <c r="FA274" s="65"/>
      <c r="FB274" s="65"/>
      <c r="FC274" s="65"/>
      <c r="FD274" s="65"/>
      <c r="FE274" s="65"/>
      <c r="FF274" s="65"/>
      <c r="FG274" s="65"/>
      <c r="FH274" s="65"/>
      <c r="FI274" s="65"/>
      <c r="FJ274" s="65"/>
      <c r="FK274" s="65"/>
      <c r="FL274" s="65"/>
      <c r="FM274" s="65"/>
      <c r="FN274" s="65"/>
      <c r="FO274" s="65"/>
      <c r="FP274" s="65"/>
      <c r="FQ274" s="65"/>
      <c r="FR274" s="65"/>
      <c r="FS274" s="65"/>
      <c r="FT274" s="65"/>
      <c r="FU274" s="65"/>
      <c r="FV274" s="65"/>
      <c r="FW274" s="65"/>
      <c r="FX274" s="65"/>
      <c r="FY274" s="65"/>
      <c r="FZ274" s="65"/>
      <c r="GA274" s="65"/>
      <c r="GB274" s="65"/>
      <c r="GC274" s="65"/>
      <c r="GD274" s="65"/>
      <c r="GE274" s="65"/>
      <c r="GF274" s="65"/>
    </row>
    <row r="275" spans="1:188" s="64" customFormat="1" x14ac:dyDescent="0.35">
      <c r="A275" s="137"/>
      <c r="B275" s="138" t="s">
        <v>20</v>
      </c>
      <c r="C275" s="139"/>
      <c r="D275" s="140">
        <v>4.8</v>
      </c>
      <c r="E275" s="141">
        <v>4.8</v>
      </c>
      <c r="F275" s="141"/>
      <c r="G275" s="141"/>
      <c r="H275" s="141"/>
      <c r="I275" s="142"/>
      <c r="J275" s="141"/>
      <c r="K275" s="143"/>
      <c r="L275" s="155"/>
      <c r="M275" s="155"/>
      <c r="N275" s="15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65"/>
      <c r="AM275" s="65"/>
      <c r="AN275" s="65"/>
      <c r="AO275" s="65"/>
      <c r="AP275" s="65"/>
      <c r="AQ275" s="65"/>
      <c r="AR275" s="65"/>
      <c r="AS275" s="65"/>
      <c r="AT275" s="65"/>
      <c r="AU275" s="65"/>
      <c r="AV275" s="65"/>
      <c r="AW275" s="65"/>
      <c r="AX275" s="65"/>
      <c r="AY275" s="65"/>
      <c r="AZ275" s="65"/>
      <c r="BA275" s="65"/>
      <c r="BB275" s="65"/>
      <c r="BC275" s="65"/>
      <c r="BD275" s="65"/>
      <c r="BE275" s="65"/>
      <c r="BF275" s="65"/>
      <c r="BG275" s="65"/>
      <c r="BH275" s="65"/>
      <c r="BI275" s="65"/>
      <c r="BJ275" s="65"/>
      <c r="BK275" s="65"/>
      <c r="BL275" s="65"/>
      <c r="BM275" s="65"/>
      <c r="BN275" s="65"/>
      <c r="BO275" s="65"/>
      <c r="BP275" s="65"/>
      <c r="BQ275" s="65"/>
      <c r="BR275" s="65"/>
      <c r="BS275" s="65"/>
      <c r="BT275" s="65"/>
      <c r="BU275" s="65"/>
      <c r="BV275" s="65"/>
      <c r="BW275" s="65"/>
      <c r="BX275" s="65"/>
      <c r="BY275" s="65"/>
      <c r="BZ275" s="65"/>
      <c r="CA275" s="65"/>
      <c r="CB275" s="65"/>
      <c r="CC275" s="65"/>
      <c r="CD275" s="65"/>
      <c r="CE275" s="65"/>
      <c r="CF275" s="65"/>
      <c r="CG275" s="65"/>
      <c r="CH275" s="65"/>
      <c r="CI275" s="65"/>
      <c r="CJ275" s="65"/>
      <c r="CK275" s="65"/>
      <c r="CL275" s="65"/>
      <c r="CM275" s="65"/>
      <c r="CN275" s="65"/>
      <c r="CO275" s="65"/>
      <c r="CP275" s="65"/>
      <c r="CQ275" s="65"/>
      <c r="CR275" s="65"/>
      <c r="CS275" s="65"/>
      <c r="CT275" s="65"/>
      <c r="CU275" s="65"/>
      <c r="CV275" s="65"/>
      <c r="CW275" s="65"/>
      <c r="CX275" s="65"/>
      <c r="CY275" s="65"/>
      <c r="CZ275" s="65"/>
      <c r="DA275" s="65"/>
      <c r="DB275" s="65"/>
      <c r="DC275" s="65"/>
      <c r="DD275" s="65"/>
      <c r="DE275" s="65"/>
      <c r="DF275" s="65"/>
      <c r="DG275" s="65"/>
      <c r="DH275" s="65"/>
      <c r="DI275" s="65"/>
      <c r="DJ275" s="65"/>
      <c r="DK275" s="65"/>
      <c r="DL275" s="65"/>
      <c r="DM275" s="65"/>
      <c r="DN275" s="65"/>
      <c r="DO275" s="65"/>
      <c r="DP275" s="65"/>
      <c r="DQ275" s="65"/>
      <c r="DR275" s="65"/>
      <c r="DS275" s="65"/>
      <c r="DT275" s="65"/>
      <c r="DU275" s="65"/>
      <c r="DV275" s="65"/>
      <c r="DW275" s="65"/>
      <c r="DX275" s="65"/>
      <c r="DY275" s="65"/>
      <c r="DZ275" s="65"/>
      <c r="EA275" s="65"/>
      <c r="EB275" s="65"/>
      <c r="EC275" s="65"/>
      <c r="ED275" s="65"/>
      <c r="EE275" s="65"/>
      <c r="EF275" s="65"/>
      <c r="EG275" s="65"/>
      <c r="EH275" s="65"/>
      <c r="EI275" s="65"/>
      <c r="EJ275" s="65"/>
      <c r="EK275" s="65"/>
      <c r="EL275" s="65"/>
      <c r="EM275" s="65"/>
      <c r="EN275" s="65"/>
      <c r="EO275" s="65"/>
      <c r="EP275" s="65"/>
      <c r="EQ275" s="65"/>
      <c r="ER275" s="65"/>
      <c r="ES275" s="65"/>
      <c r="ET275" s="65"/>
      <c r="EU275" s="65"/>
      <c r="EV275" s="65"/>
      <c r="EW275" s="65"/>
      <c r="EX275" s="65"/>
      <c r="EY275" s="65"/>
      <c r="EZ275" s="65"/>
      <c r="FA275" s="65"/>
      <c r="FB275" s="65"/>
      <c r="FC275" s="65"/>
      <c r="FD275" s="65"/>
      <c r="FE275" s="65"/>
      <c r="FF275" s="65"/>
      <c r="FG275" s="65"/>
      <c r="FH275" s="65"/>
      <c r="FI275" s="65"/>
      <c r="FJ275" s="65"/>
      <c r="FK275" s="65"/>
      <c r="FL275" s="65"/>
      <c r="FM275" s="65"/>
      <c r="FN275" s="65"/>
      <c r="FO275" s="65"/>
      <c r="FP275" s="65"/>
      <c r="FQ275" s="65"/>
      <c r="FR275" s="65"/>
      <c r="FS275" s="65"/>
      <c r="FT275" s="65"/>
      <c r="FU275" s="65"/>
      <c r="FV275" s="65"/>
      <c r="FW275" s="65"/>
      <c r="FX275" s="65"/>
      <c r="FY275" s="65"/>
      <c r="FZ275" s="65"/>
      <c r="GA275" s="65"/>
      <c r="GB275" s="65"/>
      <c r="GC275" s="65"/>
      <c r="GD275" s="65"/>
      <c r="GE275" s="65"/>
      <c r="GF275" s="65"/>
    </row>
    <row r="276" spans="1:188" s="64" customFormat="1" x14ac:dyDescent="0.35">
      <c r="A276" s="137"/>
      <c r="B276" s="138" t="s">
        <v>22</v>
      </c>
      <c r="C276" s="139"/>
      <c r="D276" s="140">
        <v>5.2</v>
      </c>
      <c r="E276" s="141">
        <v>5.2</v>
      </c>
      <c r="F276" s="141"/>
      <c r="G276" s="140"/>
      <c r="H276" s="141"/>
      <c r="I276" s="140"/>
      <c r="J276" s="141"/>
      <c r="K276" s="143"/>
      <c r="L276" s="155"/>
      <c r="M276" s="155"/>
      <c r="N276" s="15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65"/>
      <c r="AM276" s="65"/>
      <c r="AN276" s="65"/>
      <c r="AO276" s="65"/>
      <c r="AP276" s="65"/>
      <c r="AQ276" s="65"/>
      <c r="AR276" s="65"/>
      <c r="AS276" s="65"/>
      <c r="AT276" s="65"/>
      <c r="AU276" s="65"/>
      <c r="AV276" s="65"/>
      <c r="AW276" s="65"/>
      <c r="AX276" s="65"/>
      <c r="AY276" s="65"/>
      <c r="AZ276" s="65"/>
      <c r="BA276" s="65"/>
      <c r="BB276" s="65"/>
      <c r="BC276" s="65"/>
      <c r="BD276" s="65"/>
      <c r="BE276" s="65"/>
      <c r="BF276" s="65"/>
      <c r="BG276" s="65"/>
      <c r="BH276" s="65"/>
      <c r="BI276" s="65"/>
      <c r="BJ276" s="65"/>
      <c r="BK276" s="65"/>
      <c r="BL276" s="65"/>
      <c r="BM276" s="65"/>
      <c r="BN276" s="65"/>
      <c r="BO276" s="65"/>
      <c r="BP276" s="65"/>
      <c r="BQ276" s="65"/>
      <c r="BR276" s="65"/>
      <c r="BS276" s="65"/>
      <c r="BT276" s="65"/>
      <c r="BU276" s="65"/>
      <c r="BV276" s="65"/>
      <c r="BW276" s="65"/>
      <c r="BX276" s="65"/>
      <c r="BY276" s="65"/>
      <c r="BZ276" s="65"/>
      <c r="CA276" s="65"/>
      <c r="CB276" s="65"/>
      <c r="CC276" s="65"/>
      <c r="CD276" s="65"/>
      <c r="CE276" s="65"/>
      <c r="CF276" s="65"/>
      <c r="CG276" s="65"/>
      <c r="CH276" s="65"/>
      <c r="CI276" s="65"/>
      <c r="CJ276" s="65"/>
      <c r="CK276" s="65"/>
      <c r="CL276" s="65"/>
      <c r="CM276" s="65"/>
      <c r="CN276" s="65"/>
      <c r="CO276" s="65"/>
      <c r="CP276" s="65"/>
      <c r="CQ276" s="65"/>
      <c r="CR276" s="65"/>
      <c r="CS276" s="65"/>
      <c r="CT276" s="65"/>
      <c r="CU276" s="65"/>
      <c r="CV276" s="65"/>
      <c r="CW276" s="65"/>
      <c r="CX276" s="65"/>
      <c r="CY276" s="65"/>
      <c r="CZ276" s="65"/>
      <c r="DA276" s="65"/>
      <c r="DB276" s="65"/>
      <c r="DC276" s="65"/>
      <c r="DD276" s="65"/>
      <c r="DE276" s="65"/>
      <c r="DF276" s="65"/>
      <c r="DG276" s="65"/>
      <c r="DH276" s="65"/>
      <c r="DI276" s="65"/>
      <c r="DJ276" s="65"/>
      <c r="DK276" s="65"/>
      <c r="DL276" s="65"/>
      <c r="DM276" s="65"/>
      <c r="DN276" s="65"/>
      <c r="DO276" s="65"/>
      <c r="DP276" s="65"/>
      <c r="DQ276" s="65"/>
      <c r="DR276" s="65"/>
      <c r="DS276" s="65"/>
      <c r="DT276" s="65"/>
      <c r="DU276" s="65"/>
      <c r="DV276" s="65"/>
      <c r="DW276" s="65"/>
      <c r="DX276" s="65"/>
      <c r="DY276" s="65"/>
      <c r="DZ276" s="65"/>
      <c r="EA276" s="65"/>
      <c r="EB276" s="65"/>
      <c r="EC276" s="65"/>
      <c r="ED276" s="65"/>
      <c r="EE276" s="65"/>
      <c r="EF276" s="65"/>
      <c r="EG276" s="65"/>
      <c r="EH276" s="65"/>
      <c r="EI276" s="65"/>
      <c r="EJ276" s="65"/>
      <c r="EK276" s="65"/>
      <c r="EL276" s="65"/>
      <c r="EM276" s="65"/>
      <c r="EN276" s="65"/>
      <c r="EO276" s="65"/>
      <c r="EP276" s="65"/>
      <c r="EQ276" s="65"/>
      <c r="ER276" s="65"/>
      <c r="ES276" s="65"/>
      <c r="ET276" s="65"/>
      <c r="EU276" s="65"/>
      <c r="EV276" s="65"/>
      <c r="EW276" s="65"/>
      <c r="EX276" s="65"/>
      <c r="EY276" s="65"/>
      <c r="EZ276" s="65"/>
      <c r="FA276" s="65"/>
      <c r="FB276" s="65"/>
      <c r="FC276" s="65"/>
      <c r="FD276" s="65"/>
      <c r="FE276" s="65"/>
      <c r="FF276" s="65"/>
      <c r="FG276" s="65"/>
      <c r="FH276" s="65"/>
      <c r="FI276" s="65"/>
      <c r="FJ276" s="65"/>
      <c r="FK276" s="65"/>
      <c r="FL276" s="65"/>
      <c r="FM276" s="65"/>
      <c r="FN276" s="65"/>
      <c r="FO276" s="65"/>
      <c r="FP276" s="65"/>
      <c r="FQ276" s="65"/>
      <c r="FR276" s="65"/>
      <c r="FS276" s="65"/>
      <c r="FT276" s="65"/>
      <c r="FU276" s="65"/>
      <c r="FV276" s="65"/>
      <c r="FW276" s="65"/>
      <c r="FX276" s="65"/>
      <c r="FY276" s="65"/>
      <c r="FZ276" s="65"/>
      <c r="GA276" s="65"/>
      <c r="GB276" s="65"/>
      <c r="GC276" s="65"/>
      <c r="GD276" s="65"/>
      <c r="GE276" s="65"/>
      <c r="GF276" s="65"/>
    </row>
    <row r="277" spans="1:188" s="64" customFormat="1" x14ac:dyDescent="0.35">
      <c r="A277" s="137"/>
      <c r="B277" s="138" t="s">
        <v>93</v>
      </c>
      <c r="C277" s="139"/>
      <c r="D277" s="140">
        <v>0.2</v>
      </c>
      <c r="E277" s="141">
        <v>0.2</v>
      </c>
      <c r="F277" s="141"/>
      <c r="G277" s="140"/>
      <c r="H277" s="141"/>
      <c r="I277" s="140"/>
      <c r="J277" s="141"/>
      <c r="K277" s="143"/>
      <c r="L277" s="155"/>
      <c r="M277" s="155"/>
      <c r="N277" s="15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65"/>
      <c r="AM277" s="65"/>
      <c r="AN277" s="65"/>
      <c r="AO277" s="65"/>
      <c r="AP277" s="65"/>
      <c r="AQ277" s="65"/>
      <c r="AR277" s="65"/>
      <c r="AS277" s="65"/>
      <c r="AT277" s="65"/>
      <c r="AU277" s="65"/>
      <c r="AV277" s="65"/>
      <c r="AW277" s="65"/>
      <c r="AX277" s="65"/>
      <c r="AY277" s="65"/>
      <c r="AZ277" s="65"/>
      <c r="BA277" s="65"/>
      <c r="BB277" s="65"/>
      <c r="BC277" s="65"/>
      <c r="BD277" s="65"/>
      <c r="BE277" s="65"/>
      <c r="BF277" s="65"/>
      <c r="BG277" s="65"/>
      <c r="BH277" s="65"/>
      <c r="BI277" s="65"/>
      <c r="BJ277" s="65"/>
      <c r="BK277" s="65"/>
      <c r="BL277" s="65"/>
      <c r="BM277" s="65"/>
      <c r="BN277" s="65"/>
      <c r="BO277" s="65"/>
      <c r="BP277" s="65"/>
      <c r="BQ277" s="65"/>
      <c r="BR277" s="65"/>
      <c r="BS277" s="65"/>
      <c r="BT277" s="65"/>
      <c r="BU277" s="65"/>
      <c r="BV277" s="65"/>
      <c r="BW277" s="65"/>
      <c r="BX277" s="65"/>
      <c r="BY277" s="65"/>
      <c r="BZ277" s="65"/>
      <c r="CA277" s="65"/>
      <c r="CB277" s="65"/>
      <c r="CC277" s="65"/>
      <c r="CD277" s="65"/>
      <c r="CE277" s="65"/>
      <c r="CF277" s="65"/>
      <c r="CG277" s="65"/>
      <c r="CH277" s="65"/>
      <c r="CI277" s="65"/>
      <c r="CJ277" s="65"/>
      <c r="CK277" s="65"/>
      <c r="CL277" s="65"/>
      <c r="CM277" s="65"/>
      <c r="CN277" s="65"/>
      <c r="CO277" s="65"/>
      <c r="CP277" s="65"/>
      <c r="CQ277" s="65"/>
      <c r="CR277" s="65"/>
      <c r="CS277" s="65"/>
      <c r="CT277" s="65"/>
      <c r="CU277" s="65"/>
      <c r="CV277" s="65"/>
      <c r="CW277" s="65"/>
      <c r="CX277" s="65"/>
      <c r="CY277" s="65"/>
      <c r="CZ277" s="65"/>
      <c r="DA277" s="65"/>
      <c r="DB277" s="65"/>
      <c r="DC277" s="65"/>
      <c r="DD277" s="65"/>
      <c r="DE277" s="65"/>
      <c r="DF277" s="65"/>
      <c r="DG277" s="65"/>
      <c r="DH277" s="65"/>
      <c r="DI277" s="65"/>
      <c r="DJ277" s="65"/>
      <c r="DK277" s="65"/>
      <c r="DL277" s="65"/>
      <c r="DM277" s="65"/>
      <c r="DN277" s="65"/>
      <c r="DO277" s="65"/>
      <c r="DP277" s="65"/>
      <c r="DQ277" s="65"/>
      <c r="DR277" s="65"/>
      <c r="DS277" s="65"/>
      <c r="DT277" s="65"/>
      <c r="DU277" s="65"/>
      <c r="DV277" s="65"/>
      <c r="DW277" s="65"/>
      <c r="DX277" s="65"/>
      <c r="DY277" s="65"/>
      <c r="DZ277" s="65"/>
      <c r="EA277" s="65"/>
      <c r="EB277" s="65"/>
      <c r="EC277" s="65"/>
      <c r="ED277" s="65"/>
      <c r="EE277" s="65"/>
      <c r="EF277" s="65"/>
      <c r="EG277" s="65"/>
      <c r="EH277" s="65"/>
      <c r="EI277" s="65"/>
      <c r="EJ277" s="65"/>
      <c r="EK277" s="65"/>
      <c r="EL277" s="65"/>
      <c r="EM277" s="65"/>
      <c r="EN277" s="65"/>
      <c r="EO277" s="65"/>
      <c r="EP277" s="65"/>
      <c r="EQ277" s="65"/>
      <c r="ER277" s="65"/>
      <c r="ES277" s="65"/>
      <c r="ET277" s="65"/>
      <c r="EU277" s="65"/>
      <c r="EV277" s="65"/>
      <c r="EW277" s="65"/>
      <c r="EX277" s="65"/>
      <c r="EY277" s="65"/>
      <c r="EZ277" s="65"/>
      <c r="FA277" s="65"/>
      <c r="FB277" s="65"/>
      <c r="FC277" s="65"/>
      <c r="FD277" s="65"/>
      <c r="FE277" s="65"/>
      <c r="FF277" s="65"/>
      <c r="FG277" s="65"/>
      <c r="FH277" s="65"/>
      <c r="FI277" s="65"/>
      <c r="FJ277" s="65"/>
      <c r="FK277" s="65"/>
      <c r="FL277" s="65"/>
      <c r="FM277" s="65"/>
      <c r="FN277" s="65"/>
      <c r="FO277" s="65"/>
      <c r="FP277" s="65"/>
      <c r="FQ277" s="65"/>
      <c r="FR277" s="65"/>
      <c r="FS277" s="65"/>
      <c r="FT277" s="65"/>
      <c r="FU277" s="65"/>
      <c r="FV277" s="65"/>
      <c r="FW277" s="65"/>
      <c r="FX277" s="65"/>
      <c r="FY277" s="65"/>
      <c r="FZ277" s="65"/>
      <c r="GA277" s="65"/>
      <c r="GB277" s="65"/>
      <c r="GC277" s="65"/>
      <c r="GD277" s="65"/>
      <c r="GE277" s="65"/>
      <c r="GF277" s="65"/>
    </row>
    <row r="278" spans="1:188" s="64" customFormat="1" x14ac:dyDescent="0.35">
      <c r="A278" s="137"/>
      <c r="B278" s="138" t="s">
        <v>21</v>
      </c>
      <c r="C278" s="139"/>
      <c r="D278" s="140">
        <v>0.2</v>
      </c>
      <c r="E278" s="141">
        <v>0.2</v>
      </c>
      <c r="F278" s="141"/>
      <c r="G278" s="140"/>
      <c r="H278" s="141"/>
      <c r="I278" s="140"/>
      <c r="J278" s="141"/>
      <c r="K278" s="143"/>
      <c r="L278" s="155"/>
      <c r="M278" s="155"/>
      <c r="N278" s="15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65"/>
      <c r="AM278" s="65"/>
      <c r="AN278" s="65"/>
      <c r="AO278" s="65"/>
      <c r="AP278" s="65"/>
      <c r="AQ278" s="65"/>
      <c r="AR278" s="65"/>
      <c r="AS278" s="65"/>
      <c r="AT278" s="65"/>
      <c r="AU278" s="65"/>
      <c r="AV278" s="65"/>
      <c r="AW278" s="65"/>
      <c r="AX278" s="65"/>
      <c r="AY278" s="65"/>
      <c r="AZ278" s="65"/>
      <c r="BA278" s="65"/>
      <c r="BB278" s="65"/>
      <c r="BC278" s="65"/>
      <c r="BD278" s="65"/>
      <c r="BE278" s="65"/>
      <c r="BF278" s="65"/>
      <c r="BG278" s="65"/>
      <c r="BH278" s="65"/>
      <c r="BI278" s="65"/>
      <c r="BJ278" s="65"/>
      <c r="BK278" s="65"/>
      <c r="BL278" s="65"/>
      <c r="BM278" s="65"/>
      <c r="BN278" s="65"/>
      <c r="BO278" s="65"/>
      <c r="BP278" s="65"/>
      <c r="BQ278" s="65"/>
      <c r="BR278" s="65"/>
      <c r="BS278" s="65"/>
      <c r="BT278" s="65"/>
      <c r="BU278" s="65"/>
      <c r="BV278" s="65"/>
      <c r="BW278" s="65"/>
      <c r="BX278" s="65"/>
      <c r="BY278" s="65"/>
      <c r="BZ278" s="65"/>
      <c r="CA278" s="65"/>
      <c r="CB278" s="65"/>
      <c r="CC278" s="65"/>
      <c r="CD278" s="65"/>
      <c r="CE278" s="65"/>
      <c r="CF278" s="65"/>
      <c r="CG278" s="65"/>
      <c r="CH278" s="65"/>
      <c r="CI278" s="65"/>
      <c r="CJ278" s="65"/>
      <c r="CK278" s="65"/>
      <c r="CL278" s="65"/>
      <c r="CM278" s="65"/>
      <c r="CN278" s="65"/>
      <c r="CO278" s="65"/>
      <c r="CP278" s="65"/>
      <c r="CQ278" s="65"/>
      <c r="CR278" s="65"/>
      <c r="CS278" s="65"/>
      <c r="CT278" s="65"/>
      <c r="CU278" s="65"/>
      <c r="CV278" s="65"/>
      <c r="CW278" s="65"/>
      <c r="CX278" s="65"/>
      <c r="CY278" s="65"/>
      <c r="CZ278" s="65"/>
      <c r="DA278" s="65"/>
      <c r="DB278" s="65"/>
      <c r="DC278" s="65"/>
      <c r="DD278" s="65"/>
      <c r="DE278" s="65"/>
      <c r="DF278" s="65"/>
      <c r="DG278" s="65"/>
      <c r="DH278" s="65"/>
      <c r="DI278" s="65"/>
      <c r="DJ278" s="65"/>
      <c r="DK278" s="65"/>
      <c r="DL278" s="65"/>
      <c r="DM278" s="65"/>
      <c r="DN278" s="65"/>
      <c r="DO278" s="65"/>
      <c r="DP278" s="65"/>
      <c r="DQ278" s="65"/>
      <c r="DR278" s="65"/>
      <c r="DS278" s="65"/>
      <c r="DT278" s="65"/>
      <c r="DU278" s="65"/>
      <c r="DV278" s="65"/>
      <c r="DW278" s="65"/>
      <c r="DX278" s="65"/>
      <c r="DY278" s="65"/>
      <c r="DZ278" s="65"/>
      <c r="EA278" s="65"/>
      <c r="EB278" s="65"/>
      <c r="EC278" s="65"/>
      <c r="ED278" s="65"/>
      <c r="EE278" s="65"/>
      <c r="EF278" s="65"/>
      <c r="EG278" s="65"/>
      <c r="EH278" s="65"/>
      <c r="EI278" s="65"/>
      <c r="EJ278" s="65"/>
      <c r="EK278" s="65"/>
      <c r="EL278" s="65"/>
      <c r="EM278" s="65"/>
      <c r="EN278" s="65"/>
      <c r="EO278" s="65"/>
      <c r="EP278" s="65"/>
      <c r="EQ278" s="65"/>
      <c r="ER278" s="65"/>
      <c r="ES278" s="65"/>
      <c r="ET278" s="65"/>
      <c r="EU278" s="65"/>
      <c r="EV278" s="65"/>
      <c r="EW278" s="65"/>
      <c r="EX278" s="65"/>
      <c r="EY278" s="65"/>
      <c r="EZ278" s="65"/>
      <c r="FA278" s="65"/>
      <c r="FB278" s="65"/>
      <c r="FC278" s="65"/>
      <c r="FD278" s="65"/>
      <c r="FE278" s="65"/>
      <c r="FF278" s="65"/>
      <c r="FG278" s="65"/>
      <c r="FH278" s="65"/>
      <c r="FI278" s="65"/>
      <c r="FJ278" s="65"/>
      <c r="FK278" s="65"/>
      <c r="FL278" s="65"/>
      <c r="FM278" s="65"/>
      <c r="FN278" s="65"/>
      <c r="FO278" s="65"/>
      <c r="FP278" s="65"/>
      <c r="FQ278" s="65"/>
      <c r="FR278" s="65"/>
      <c r="FS278" s="65"/>
      <c r="FT278" s="65"/>
      <c r="FU278" s="65"/>
      <c r="FV278" s="65"/>
      <c r="FW278" s="65"/>
      <c r="FX278" s="65"/>
      <c r="FY278" s="65"/>
      <c r="FZ278" s="65"/>
      <c r="GA278" s="65"/>
      <c r="GB278" s="65"/>
      <c r="GC278" s="65"/>
      <c r="GD278" s="65"/>
      <c r="GE278" s="65"/>
      <c r="GF278" s="65"/>
    </row>
    <row r="279" spans="1:188" s="64" customFormat="1" x14ac:dyDescent="0.35">
      <c r="A279" s="138"/>
      <c r="B279" s="138" t="s">
        <v>56</v>
      </c>
      <c r="C279" s="139"/>
      <c r="D279" s="140">
        <v>12</v>
      </c>
      <c r="E279" s="142">
        <v>12</v>
      </c>
      <c r="F279" s="141"/>
      <c r="G279" s="140"/>
      <c r="H279" s="141"/>
      <c r="I279" s="140"/>
      <c r="J279" s="141"/>
      <c r="K279" s="151"/>
      <c r="L279" s="155"/>
      <c r="M279" s="155"/>
      <c r="N279" s="15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65"/>
      <c r="AM279" s="65"/>
      <c r="AN279" s="65"/>
      <c r="AO279" s="65"/>
      <c r="AP279" s="65"/>
      <c r="AQ279" s="65"/>
      <c r="AR279" s="65"/>
      <c r="AS279" s="65"/>
      <c r="AT279" s="65"/>
      <c r="AU279" s="65"/>
      <c r="AV279" s="65"/>
      <c r="AW279" s="65"/>
      <c r="AX279" s="65"/>
      <c r="AY279" s="65"/>
      <c r="AZ279" s="65"/>
      <c r="BA279" s="65"/>
      <c r="BB279" s="65"/>
      <c r="BC279" s="65"/>
      <c r="BD279" s="65"/>
      <c r="BE279" s="65"/>
      <c r="BF279" s="65"/>
      <c r="BG279" s="65"/>
      <c r="BH279" s="65"/>
      <c r="BI279" s="65"/>
      <c r="BJ279" s="65"/>
      <c r="BK279" s="65"/>
      <c r="BL279" s="65"/>
      <c r="BM279" s="65"/>
      <c r="BN279" s="65"/>
      <c r="BO279" s="65"/>
      <c r="BP279" s="65"/>
      <c r="BQ279" s="65"/>
      <c r="BR279" s="65"/>
      <c r="BS279" s="65"/>
      <c r="BT279" s="65"/>
      <c r="BU279" s="65"/>
      <c r="BV279" s="65"/>
      <c r="BW279" s="65"/>
      <c r="BX279" s="65"/>
      <c r="BY279" s="65"/>
      <c r="BZ279" s="65"/>
      <c r="CA279" s="65"/>
      <c r="CB279" s="65"/>
      <c r="CC279" s="65"/>
      <c r="CD279" s="65"/>
      <c r="CE279" s="65"/>
      <c r="CF279" s="65"/>
      <c r="CG279" s="65"/>
      <c r="CH279" s="65"/>
      <c r="CI279" s="65"/>
      <c r="CJ279" s="65"/>
      <c r="CK279" s="65"/>
      <c r="CL279" s="65"/>
      <c r="CM279" s="65"/>
      <c r="CN279" s="65"/>
      <c r="CO279" s="65"/>
      <c r="CP279" s="65"/>
      <c r="CQ279" s="65"/>
      <c r="CR279" s="65"/>
      <c r="CS279" s="65"/>
      <c r="CT279" s="65"/>
      <c r="CU279" s="65"/>
      <c r="CV279" s="65"/>
      <c r="CW279" s="65"/>
      <c r="CX279" s="65"/>
      <c r="CY279" s="65"/>
      <c r="CZ279" s="65"/>
      <c r="DA279" s="65"/>
      <c r="DB279" s="65"/>
      <c r="DC279" s="65"/>
      <c r="DD279" s="65"/>
      <c r="DE279" s="65"/>
      <c r="DF279" s="65"/>
      <c r="DG279" s="65"/>
      <c r="DH279" s="65"/>
      <c r="DI279" s="65"/>
      <c r="DJ279" s="65"/>
      <c r="DK279" s="65"/>
      <c r="DL279" s="65"/>
      <c r="DM279" s="65"/>
      <c r="DN279" s="65"/>
      <c r="DO279" s="65"/>
      <c r="DP279" s="65"/>
      <c r="DQ279" s="65"/>
      <c r="DR279" s="65"/>
      <c r="DS279" s="65"/>
      <c r="DT279" s="65"/>
      <c r="DU279" s="65"/>
      <c r="DV279" s="65"/>
      <c r="DW279" s="65"/>
      <c r="DX279" s="65"/>
      <c r="DY279" s="65"/>
      <c r="DZ279" s="65"/>
      <c r="EA279" s="65"/>
      <c r="EB279" s="65"/>
      <c r="EC279" s="65"/>
      <c r="ED279" s="65"/>
      <c r="EE279" s="65"/>
      <c r="EF279" s="65"/>
      <c r="EG279" s="65"/>
      <c r="EH279" s="65"/>
      <c r="EI279" s="65"/>
      <c r="EJ279" s="65"/>
      <c r="EK279" s="65"/>
      <c r="EL279" s="65"/>
      <c r="EM279" s="65"/>
      <c r="EN279" s="65"/>
      <c r="EO279" s="65"/>
      <c r="EP279" s="65"/>
      <c r="EQ279" s="65"/>
      <c r="ER279" s="65"/>
      <c r="ES279" s="65"/>
      <c r="ET279" s="65"/>
      <c r="EU279" s="65"/>
      <c r="EV279" s="65"/>
      <c r="EW279" s="65"/>
      <c r="EX279" s="65"/>
      <c r="EY279" s="65"/>
      <c r="EZ279" s="65"/>
      <c r="FA279" s="65"/>
      <c r="FB279" s="65"/>
      <c r="FC279" s="65"/>
      <c r="FD279" s="65"/>
      <c r="FE279" s="65"/>
      <c r="FF279" s="65"/>
      <c r="FG279" s="65"/>
      <c r="FH279" s="65"/>
      <c r="FI279" s="65"/>
      <c r="FJ279" s="65"/>
      <c r="FK279" s="65"/>
      <c r="FL279" s="65"/>
      <c r="FM279" s="65"/>
      <c r="FN279" s="65"/>
      <c r="FO279" s="65"/>
      <c r="FP279" s="65"/>
      <c r="FQ279" s="65"/>
      <c r="FR279" s="65"/>
      <c r="FS279" s="65"/>
      <c r="FT279" s="65"/>
      <c r="FU279" s="65"/>
      <c r="FV279" s="65"/>
      <c r="FW279" s="65"/>
      <c r="FX279" s="65"/>
      <c r="FY279" s="65"/>
      <c r="FZ279" s="65"/>
      <c r="GA279" s="65"/>
      <c r="GB279" s="65"/>
      <c r="GC279" s="65"/>
      <c r="GD279" s="65"/>
      <c r="GE279" s="65"/>
      <c r="GF279" s="65"/>
    </row>
    <row r="280" spans="1:188" s="64" customFormat="1" x14ac:dyDescent="0.35">
      <c r="A280" s="138"/>
      <c r="B280" s="138" t="s">
        <v>425</v>
      </c>
      <c r="C280" s="139"/>
      <c r="D280" s="140"/>
      <c r="E280" s="142"/>
      <c r="F280" s="141"/>
      <c r="G280" s="140"/>
      <c r="H280" s="141"/>
      <c r="I280" s="140"/>
      <c r="J280" s="141"/>
      <c r="K280" s="151"/>
      <c r="L280" s="155"/>
      <c r="M280" s="155"/>
      <c r="N280" s="15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65"/>
      <c r="AM280" s="65"/>
      <c r="AN280" s="65"/>
      <c r="AO280" s="65"/>
      <c r="AP280" s="65"/>
      <c r="AQ280" s="65"/>
      <c r="AR280" s="65"/>
      <c r="AS280" s="65"/>
      <c r="AT280" s="65"/>
      <c r="AU280" s="65"/>
      <c r="AV280" s="65"/>
      <c r="AW280" s="65"/>
      <c r="AX280" s="65"/>
      <c r="AY280" s="65"/>
      <c r="AZ280" s="65"/>
      <c r="BA280" s="65"/>
      <c r="BB280" s="65"/>
      <c r="BC280" s="65"/>
      <c r="BD280" s="65"/>
      <c r="BE280" s="65"/>
      <c r="BF280" s="65"/>
      <c r="BG280" s="65"/>
      <c r="BH280" s="65"/>
      <c r="BI280" s="65"/>
      <c r="BJ280" s="65"/>
      <c r="BK280" s="65"/>
      <c r="BL280" s="65"/>
      <c r="BM280" s="65"/>
      <c r="BN280" s="65"/>
      <c r="BO280" s="65"/>
      <c r="BP280" s="65"/>
      <c r="BQ280" s="65"/>
      <c r="BR280" s="65"/>
      <c r="BS280" s="65"/>
      <c r="BT280" s="65"/>
      <c r="BU280" s="65"/>
      <c r="BV280" s="65"/>
      <c r="BW280" s="65"/>
      <c r="BX280" s="65"/>
      <c r="BY280" s="65"/>
      <c r="BZ280" s="65"/>
      <c r="CA280" s="65"/>
      <c r="CB280" s="65"/>
      <c r="CC280" s="65"/>
      <c r="CD280" s="65"/>
      <c r="CE280" s="65"/>
      <c r="CF280" s="65"/>
      <c r="CG280" s="65"/>
      <c r="CH280" s="65"/>
      <c r="CI280" s="65"/>
      <c r="CJ280" s="65"/>
      <c r="CK280" s="65"/>
      <c r="CL280" s="65"/>
      <c r="CM280" s="65"/>
      <c r="CN280" s="65"/>
      <c r="CO280" s="65"/>
      <c r="CP280" s="65"/>
      <c r="CQ280" s="65"/>
      <c r="CR280" s="65"/>
      <c r="CS280" s="65"/>
      <c r="CT280" s="65"/>
      <c r="CU280" s="65"/>
      <c r="CV280" s="65"/>
      <c r="CW280" s="65"/>
      <c r="CX280" s="65"/>
      <c r="CY280" s="65"/>
      <c r="CZ280" s="65"/>
      <c r="DA280" s="65"/>
      <c r="DB280" s="65"/>
      <c r="DC280" s="65"/>
      <c r="DD280" s="65"/>
      <c r="DE280" s="65"/>
      <c r="DF280" s="65"/>
      <c r="DG280" s="65"/>
      <c r="DH280" s="65"/>
      <c r="DI280" s="65"/>
      <c r="DJ280" s="65"/>
      <c r="DK280" s="65"/>
      <c r="DL280" s="65"/>
      <c r="DM280" s="65"/>
      <c r="DN280" s="65"/>
      <c r="DO280" s="65"/>
      <c r="DP280" s="65"/>
      <c r="DQ280" s="65"/>
      <c r="DR280" s="65"/>
      <c r="DS280" s="65"/>
      <c r="DT280" s="65"/>
      <c r="DU280" s="65"/>
      <c r="DV280" s="65"/>
      <c r="DW280" s="65"/>
      <c r="DX280" s="65"/>
      <c r="DY280" s="65"/>
      <c r="DZ280" s="65"/>
      <c r="EA280" s="65"/>
      <c r="EB280" s="65"/>
      <c r="EC280" s="65"/>
      <c r="ED280" s="65"/>
      <c r="EE280" s="65"/>
      <c r="EF280" s="65"/>
      <c r="EG280" s="65"/>
      <c r="EH280" s="65"/>
      <c r="EI280" s="65"/>
      <c r="EJ280" s="65"/>
      <c r="EK280" s="65"/>
      <c r="EL280" s="65"/>
      <c r="EM280" s="65"/>
      <c r="EN280" s="65"/>
      <c r="EO280" s="65"/>
      <c r="EP280" s="65"/>
      <c r="EQ280" s="65"/>
      <c r="ER280" s="65"/>
      <c r="ES280" s="65"/>
      <c r="ET280" s="65"/>
      <c r="EU280" s="65"/>
      <c r="EV280" s="65"/>
      <c r="EW280" s="65"/>
      <c r="EX280" s="65"/>
      <c r="EY280" s="65"/>
      <c r="EZ280" s="65"/>
      <c r="FA280" s="65"/>
      <c r="FB280" s="65"/>
      <c r="FC280" s="65"/>
      <c r="FD280" s="65"/>
      <c r="FE280" s="65"/>
      <c r="FF280" s="65"/>
      <c r="FG280" s="65"/>
      <c r="FH280" s="65"/>
      <c r="FI280" s="65"/>
      <c r="FJ280" s="65"/>
      <c r="FK280" s="65"/>
      <c r="FL280" s="65"/>
      <c r="FM280" s="65"/>
      <c r="FN280" s="65"/>
      <c r="FO280" s="65"/>
      <c r="FP280" s="65"/>
      <c r="FQ280" s="65"/>
      <c r="FR280" s="65"/>
      <c r="FS280" s="65"/>
      <c r="FT280" s="65"/>
      <c r="FU280" s="65"/>
      <c r="FV280" s="65"/>
      <c r="FW280" s="65"/>
      <c r="FX280" s="65"/>
      <c r="FY280" s="65"/>
      <c r="FZ280" s="65"/>
      <c r="GA280" s="65"/>
      <c r="GB280" s="65"/>
      <c r="GC280" s="65"/>
      <c r="GD280" s="65"/>
      <c r="GE280" s="65"/>
      <c r="GF280" s="65"/>
    </row>
    <row r="281" spans="1:188" s="64" customFormat="1" x14ac:dyDescent="0.35">
      <c r="A281" s="138"/>
      <c r="B281" s="138" t="s">
        <v>22</v>
      </c>
      <c r="C281" s="139"/>
      <c r="D281" s="140">
        <v>0.8</v>
      </c>
      <c r="E281" s="142">
        <v>0.8</v>
      </c>
      <c r="F281" s="141"/>
      <c r="G281" s="140"/>
      <c r="H281" s="141"/>
      <c r="I281" s="140"/>
      <c r="J281" s="141"/>
      <c r="K281" s="151"/>
      <c r="L281" s="155"/>
      <c r="M281" s="155"/>
      <c r="N281" s="15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65"/>
      <c r="AM281" s="65"/>
      <c r="AN281" s="65"/>
      <c r="AO281" s="65"/>
      <c r="AP281" s="65"/>
      <c r="AQ281" s="65"/>
      <c r="AR281" s="65"/>
      <c r="AS281" s="65"/>
      <c r="AT281" s="65"/>
      <c r="AU281" s="65"/>
      <c r="AV281" s="65"/>
      <c r="AW281" s="65"/>
      <c r="AX281" s="65"/>
      <c r="AY281" s="65"/>
      <c r="AZ281" s="65"/>
      <c r="BA281" s="65"/>
      <c r="BB281" s="65"/>
      <c r="BC281" s="65"/>
      <c r="BD281" s="65"/>
      <c r="BE281" s="65"/>
      <c r="BF281" s="65"/>
      <c r="BG281" s="65"/>
      <c r="BH281" s="65"/>
      <c r="BI281" s="65"/>
      <c r="BJ281" s="65"/>
      <c r="BK281" s="65"/>
      <c r="BL281" s="65"/>
      <c r="BM281" s="65"/>
      <c r="BN281" s="65"/>
      <c r="BO281" s="65"/>
      <c r="BP281" s="65"/>
      <c r="BQ281" s="65"/>
      <c r="BR281" s="65"/>
      <c r="BS281" s="65"/>
      <c r="BT281" s="65"/>
      <c r="BU281" s="65"/>
      <c r="BV281" s="65"/>
      <c r="BW281" s="65"/>
      <c r="BX281" s="65"/>
      <c r="BY281" s="65"/>
      <c r="BZ281" s="65"/>
      <c r="CA281" s="65"/>
      <c r="CB281" s="65"/>
      <c r="CC281" s="65"/>
      <c r="CD281" s="65"/>
      <c r="CE281" s="65"/>
      <c r="CF281" s="65"/>
      <c r="CG281" s="65"/>
      <c r="CH281" s="65"/>
      <c r="CI281" s="65"/>
      <c r="CJ281" s="65"/>
      <c r="CK281" s="65"/>
      <c r="CL281" s="65"/>
      <c r="CM281" s="65"/>
      <c r="CN281" s="65"/>
      <c r="CO281" s="65"/>
      <c r="CP281" s="65"/>
      <c r="CQ281" s="65"/>
      <c r="CR281" s="65"/>
      <c r="CS281" s="65"/>
      <c r="CT281" s="65"/>
      <c r="CU281" s="65"/>
      <c r="CV281" s="65"/>
      <c r="CW281" s="65"/>
      <c r="CX281" s="65"/>
      <c r="CY281" s="65"/>
      <c r="CZ281" s="65"/>
      <c r="DA281" s="65"/>
      <c r="DB281" s="65"/>
      <c r="DC281" s="65"/>
      <c r="DD281" s="65"/>
      <c r="DE281" s="65"/>
      <c r="DF281" s="65"/>
      <c r="DG281" s="65"/>
      <c r="DH281" s="65"/>
      <c r="DI281" s="65"/>
      <c r="DJ281" s="65"/>
      <c r="DK281" s="65"/>
      <c r="DL281" s="65"/>
      <c r="DM281" s="65"/>
      <c r="DN281" s="65"/>
      <c r="DO281" s="65"/>
      <c r="DP281" s="65"/>
      <c r="DQ281" s="65"/>
      <c r="DR281" s="65"/>
      <c r="DS281" s="65"/>
      <c r="DT281" s="65"/>
      <c r="DU281" s="65"/>
      <c r="DV281" s="65"/>
      <c r="DW281" s="65"/>
      <c r="DX281" s="65"/>
      <c r="DY281" s="65"/>
      <c r="DZ281" s="65"/>
      <c r="EA281" s="65"/>
      <c r="EB281" s="65"/>
      <c r="EC281" s="65"/>
      <c r="ED281" s="65"/>
      <c r="EE281" s="65"/>
      <c r="EF281" s="65"/>
      <c r="EG281" s="65"/>
      <c r="EH281" s="65"/>
      <c r="EI281" s="65"/>
      <c r="EJ281" s="65"/>
      <c r="EK281" s="65"/>
      <c r="EL281" s="65"/>
      <c r="EM281" s="65"/>
      <c r="EN281" s="65"/>
      <c r="EO281" s="65"/>
      <c r="EP281" s="65"/>
      <c r="EQ281" s="65"/>
      <c r="ER281" s="65"/>
      <c r="ES281" s="65"/>
      <c r="ET281" s="65"/>
      <c r="EU281" s="65"/>
      <c r="EV281" s="65"/>
      <c r="EW281" s="65"/>
      <c r="EX281" s="65"/>
      <c r="EY281" s="65"/>
      <c r="EZ281" s="65"/>
      <c r="FA281" s="65"/>
      <c r="FB281" s="65"/>
      <c r="FC281" s="65"/>
      <c r="FD281" s="65"/>
      <c r="FE281" s="65"/>
      <c r="FF281" s="65"/>
      <c r="FG281" s="65"/>
      <c r="FH281" s="65"/>
      <c r="FI281" s="65"/>
      <c r="FJ281" s="65"/>
      <c r="FK281" s="65"/>
      <c r="FL281" s="65"/>
      <c r="FM281" s="65"/>
      <c r="FN281" s="65"/>
      <c r="FO281" s="65"/>
      <c r="FP281" s="65"/>
      <c r="FQ281" s="65"/>
      <c r="FR281" s="65"/>
      <c r="FS281" s="65"/>
      <c r="FT281" s="65"/>
      <c r="FU281" s="65"/>
      <c r="FV281" s="65"/>
      <c r="FW281" s="65"/>
      <c r="FX281" s="65"/>
      <c r="FY281" s="65"/>
      <c r="FZ281" s="65"/>
      <c r="GA281" s="65"/>
      <c r="GB281" s="65"/>
      <c r="GC281" s="65"/>
      <c r="GD281" s="65"/>
      <c r="GE281" s="65"/>
      <c r="GF281" s="65"/>
    </row>
    <row r="282" spans="1:188" s="64" customFormat="1" x14ac:dyDescent="0.35">
      <c r="A282" s="138"/>
      <c r="B282" s="138" t="s">
        <v>282</v>
      </c>
      <c r="C282" s="139"/>
      <c r="D282" s="140">
        <v>0.8</v>
      </c>
      <c r="E282" s="142">
        <v>0.8</v>
      </c>
      <c r="F282" s="141"/>
      <c r="G282" s="140"/>
      <c r="H282" s="141"/>
      <c r="I282" s="140"/>
      <c r="J282" s="141"/>
      <c r="K282" s="151"/>
      <c r="L282" s="155"/>
      <c r="M282" s="155"/>
      <c r="N282" s="15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65"/>
      <c r="AM282" s="65"/>
      <c r="AN282" s="65"/>
      <c r="AO282" s="65"/>
      <c r="AP282" s="65"/>
      <c r="AQ282" s="65"/>
      <c r="AR282" s="65"/>
      <c r="AS282" s="65"/>
      <c r="AT282" s="65"/>
      <c r="AU282" s="65"/>
      <c r="AV282" s="65"/>
      <c r="AW282" s="65"/>
      <c r="AX282" s="65"/>
      <c r="AY282" s="65"/>
      <c r="AZ282" s="65"/>
      <c r="BA282" s="65"/>
      <c r="BB282" s="65"/>
      <c r="BC282" s="65"/>
      <c r="BD282" s="65"/>
      <c r="BE282" s="65"/>
      <c r="BF282" s="65"/>
      <c r="BG282" s="65"/>
      <c r="BH282" s="65"/>
      <c r="BI282" s="65"/>
      <c r="BJ282" s="65"/>
      <c r="BK282" s="65"/>
      <c r="BL282" s="65"/>
      <c r="BM282" s="65"/>
      <c r="BN282" s="65"/>
      <c r="BO282" s="65"/>
      <c r="BP282" s="65"/>
      <c r="BQ282" s="65"/>
      <c r="BR282" s="65"/>
      <c r="BS282" s="65"/>
      <c r="BT282" s="65"/>
      <c r="BU282" s="65"/>
      <c r="BV282" s="65"/>
      <c r="BW282" s="65"/>
      <c r="BX282" s="65"/>
      <c r="BY282" s="65"/>
      <c r="BZ282" s="65"/>
      <c r="CA282" s="65"/>
      <c r="CB282" s="65"/>
      <c r="CC282" s="65"/>
      <c r="CD282" s="65"/>
      <c r="CE282" s="65"/>
      <c r="CF282" s="65"/>
      <c r="CG282" s="65"/>
      <c r="CH282" s="65"/>
      <c r="CI282" s="65"/>
      <c r="CJ282" s="65"/>
      <c r="CK282" s="65"/>
      <c r="CL282" s="65"/>
      <c r="CM282" s="65"/>
      <c r="CN282" s="65"/>
      <c r="CO282" s="65"/>
      <c r="CP282" s="65"/>
      <c r="CQ282" s="65"/>
      <c r="CR282" s="65"/>
      <c r="CS282" s="65"/>
      <c r="CT282" s="65"/>
      <c r="CU282" s="65"/>
      <c r="CV282" s="65"/>
      <c r="CW282" s="65"/>
      <c r="CX282" s="65"/>
      <c r="CY282" s="65"/>
      <c r="CZ282" s="65"/>
      <c r="DA282" s="65"/>
      <c r="DB282" s="65"/>
      <c r="DC282" s="65"/>
      <c r="DD282" s="65"/>
      <c r="DE282" s="65"/>
      <c r="DF282" s="65"/>
      <c r="DG282" s="65"/>
      <c r="DH282" s="65"/>
      <c r="DI282" s="65"/>
      <c r="DJ282" s="65"/>
      <c r="DK282" s="65"/>
      <c r="DL282" s="65"/>
      <c r="DM282" s="65"/>
      <c r="DN282" s="65"/>
      <c r="DO282" s="65"/>
      <c r="DP282" s="65"/>
      <c r="DQ282" s="65"/>
      <c r="DR282" s="65"/>
      <c r="DS282" s="65"/>
      <c r="DT282" s="65"/>
      <c r="DU282" s="65"/>
      <c r="DV282" s="65"/>
      <c r="DW282" s="65"/>
      <c r="DX282" s="65"/>
      <c r="DY282" s="65"/>
      <c r="DZ282" s="65"/>
      <c r="EA282" s="65"/>
      <c r="EB282" s="65"/>
      <c r="EC282" s="65"/>
      <c r="ED282" s="65"/>
      <c r="EE282" s="65"/>
      <c r="EF282" s="65"/>
      <c r="EG282" s="65"/>
      <c r="EH282" s="65"/>
      <c r="EI282" s="65"/>
      <c r="EJ282" s="65"/>
      <c r="EK282" s="65"/>
      <c r="EL282" s="65"/>
      <c r="EM282" s="65"/>
      <c r="EN282" s="65"/>
      <c r="EO282" s="65"/>
      <c r="EP282" s="65"/>
      <c r="EQ282" s="65"/>
      <c r="ER282" s="65"/>
      <c r="ES282" s="65"/>
      <c r="ET282" s="65"/>
      <c r="EU282" s="65"/>
      <c r="EV282" s="65"/>
      <c r="EW282" s="65"/>
      <c r="EX282" s="65"/>
      <c r="EY282" s="65"/>
      <c r="EZ282" s="65"/>
      <c r="FA282" s="65"/>
      <c r="FB282" s="65"/>
      <c r="FC282" s="65"/>
      <c r="FD282" s="65"/>
      <c r="FE282" s="65"/>
      <c r="FF282" s="65"/>
      <c r="FG282" s="65"/>
      <c r="FH282" s="65"/>
      <c r="FI282" s="65"/>
      <c r="FJ282" s="65"/>
      <c r="FK282" s="65"/>
      <c r="FL282" s="65"/>
      <c r="FM282" s="65"/>
      <c r="FN282" s="65"/>
      <c r="FO282" s="65"/>
      <c r="FP282" s="65"/>
      <c r="FQ282" s="65"/>
      <c r="FR282" s="65"/>
      <c r="FS282" s="65"/>
      <c r="FT282" s="65"/>
      <c r="FU282" s="65"/>
      <c r="FV282" s="65"/>
      <c r="FW282" s="65"/>
      <c r="FX282" s="65"/>
      <c r="FY282" s="65"/>
      <c r="FZ282" s="65"/>
      <c r="GA282" s="65"/>
      <c r="GB282" s="65"/>
      <c r="GC282" s="65"/>
      <c r="GD282" s="65"/>
      <c r="GE282" s="65"/>
      <c r="GF282" s="65"/>
    </row>
    <row r="283" spans="1:188" s="64" customFormat="1" x14ac:dyDescent="0.35">
      <c r="A283" s="138"/>
      <c r="B283" s="138" t="s">
        <v>38</v>
      </c>
      <c r="C283" s="139"/>
      <c r="D283" s="140">
        <v>0.08</v>
      </c>
      <c r="E283" s="142">
        <v>0.08</v>
      </c>
      <c r="F283" s="141"/>
      <c r="G283" s="140"/>
      <c r="H283" s="141"/>
      <c r="I283" s="140"/>
      <c r="J283" s="141"/>
      <c r="K283" s="151"/>
      <c r="L283" s="155"/>
      <c r="M283" s="155"/>
      <c r="N283" s="15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65"/>
      <c r="AM283" s="65"/>
      <c r="AN283" s="65"/>
      <c r="AO283" s="65"/>
      <c r="AP283" s="65"/>
      <c r="AQ283" s="65"/>
      <c r="AR283" s="65"/>
      <c r="AS283" s="65"/>
      <c r="AT283" s="65"/>
      <c r="AU283" s="65"/>
      <c r="AV283" s="65"/>
      <c r="AW283" s="65"/>
      <c r="AX283" s="65"/>
      <c r="AY283" s="65"/>
      <c r="AZ283" s="65"/>
      <c r="BA283" s="65"/>
      <c r="BB283" s="65"/>
      <c r="BC283" s="65"/>
      <c r="BD283" s="65"/>
      <c r="BE283" s="65"/>
      <c r="BF283" s="65"/>
      <c r="BG283" s="65"/>
      <c r="BH283" s="65"/>
      <c r="BI283" s="65"/>
      <c r="BJ283" s="65"/>
      <c r="BK283" s="65"/>
      <c r="BL283" s="65"/>
      <c r="BM283" s="65"/>
      <c r="BN283" s="65"/>
      <c r="BO283" s="65"/>
      <c r="BP283" s="65"/>
      <c r="BQ283" s="65"/>
      <c r="BR283" s="65"/>
      <c r="BS283" s="65"/>
      <c r="BT283" s="65"/>
      <c r="BU283" s="65"/>
      <c r="BV283" s="65"/>
      <c r="BW283" s="65"/>
      <c r="BX283" s="65"/>
      <c r="BY283" s="65"/>
      <c r="BZ283" s="65"/>
      <c r="CA283" s="65"/>
      <c r="CB283" s="65"/>
      <c r="CC283" s="65"/>
      <c r="CD283" s="65"/>
      <c r="CE283" s="65"/>
      <c r="CF283" s="65"/>
      <c r="CG283" s="65"/>
      <c r="CH283" s="65"/>
      <c r="CI283" s="65"/>
      <c r="CJ283" s="65"/>
      <c r="CK283" s="65"/>
      <c r="CL283" s="65"/>
      <c r="CM283" s="65"/>
      <c r="CN283" s="65"/>
      <c r="CO283" s="65"/>
      <c r="CP283" s="65"/>
      <c r="CQ283" s="65"/>
      <c r="CR283" s="65"/>
      <c r="CS283" s="65"/>
      <c r="CT283" s="65"/>
      <c r="CU283" s="65"/>
      <c r="CV283" s="65"/>
      <c r="CW283" s="65"/>
      <c r="CX283" s="65"/>
      <c r="CY283" s="65"/>
      <c r="CZ283" s="65"/>
      <c r="DA283" s="65"/>
      <c r="DB283" s="65"/>
      <c r="DC283" s="65"/>
      <c r="DD283" s="65"/>
      <c r="DE283" s="65"/>
      <c r="DF283" s="65"/>
      <c r="DG283" s="65"/>
      <c r="DH283" s="65"/>
      <c r="DI283" s="65"/>
      <c r="DJ283" s="65"/>
      <c r="DK283" s="65"/>
      <c r="DL283" s="65"/>
      <c r="DM283" s="65"/>
      <c r="DN283" s="65"/>
      <c r="DO283" s="65"/>
      <c r="DP283" s="65"/>
      <c r="DQ283" s="65"/>
      <c r="DR283" s="65"/>
      <c r="DS283" s="65"/>
      <c r="DT283" s="65"/>
      <c r="DU283" s="65"/>
      <c r="DV283" s="65"/>
      <c r="DW283" s="65"/>
      <c r="DX283" s="65"/>
      <c r="DY283" s="65"/>
      <c r="DZ283" s="65"/>
      <c r="EA283" s="65"/>
      <c r="EB283" s="65"/>
      <c r="EC283" s="65"/>
      <c r="ED283" s="65"/>
      <c r="EE283" s="65"/>
      <c r="EF283" s="65"/>
      <c r="EG283" s="65"/>
      <c r="EH283" s="65"/>
      <c r="EI283" s="65"/>
      <c r="EJ283" s="65"/>
      <c r="EK283" s="65"/>
      <c r="EL283" s="65"/>
      <c r="EM283" s="65"/>
      <c r="EN283" s="65"/>
      <c r="EO283" s="65"/>
      <c r="EP283" s="65"/>
      <c r="EQ283" s="65"/>
      <c r="ER283" s="65"/>
      <c r="ES283" s="65"/>
      <c r="ET283" s="65"/>
      <c r="EU283" s="65"/>
      <c r="EV283" s="65"/>
      <c r="EW283" s="65"/>
      <c r="EX283" s="65"/>
      <c r="EY283" s="65"/>
      <c r="EZ283" s="65"/>
      <c r="FA283" s="65"/>
      <c r="FB283" s="65"/>
      <c r="FC283" s="65"/>
      <c r="FD283" s="65"/>
      <c r="FE283" s="65"/>
      <c r="FF283" s="65"/>
      <c r="FG283" s="65"/>
      <c r="FH283" s="65"/>
      <c r="FI283" s="65"/>
      <c r="FJ283" s="65"/>
      <c r="FK283" s="65"/>
      <c r="FL283" s="65"/>
      <c r="FM283" s="65"/>
      <c r="FN283" s="65"/>
      <c r="FO283" s="65"/>
      <c r="FP283" s="65"/>
      <c r="FQ283" s="65"/>
      <c r="FR283" s="65"/>
      <c r="FS283" s="65"/>
      <c r="FT283" s="65"/>
      <c r="FU283" s="65"/>
      <c r="FV283" s="65"/>
      <c r="FW283" s="65"/>
      <c r="FX283" s="65"/>
      <c r="FY283" s="65"/>
      <c r="FZ283" s="65"/>
      <c r="GA283" s="65"/>
      <c r="GB283" s="65"/>
      <c r="GC283" s="65"/>
      <c r="GD283" s="65"/>
      <c r="GE283" s="65"/>
      <c r="GF283" s="65"/>
    </row>
    <row r="284" spans="1:188" x14ac:dyDescent="0.35">
      <c r="A284" s="205" t="s">
        <v>77</v>
      </c>
      <c r="B284" s="206"/>
      <c r="C284" s="207">
        <v>110</v>
      </c>
      <c r="D284" s="259"/>
      <c r="E284" s="207"/>
      <c r="F284" s="211">
        <v>3.12</v>
      </c>
      <c r="G284" s="211">
        <v>2.75</v>
      </c>
      <c r="H284" s="211">
        <v>4.59</v>
      </c>
      <c r="I284" s="211">
        <v>55.6</v>
      </c>
      <c r="J284" s="211">
        <v>0.55000000000000004</v>
      </c>
      <c r="K284" s="143" t="s">
        <v>171</v>
      </c>
    </row>
    <row r="285" spans="1:188" x14ac:dyDescent="0.35">
      <c r="A285" s="205"/>
      <c r="B285" s="206" t="s">
        <v>124</v>
      </c>
      <c r="C285" s="207"/>
      <c r="D285" s="259">
        <v>114</v>
      </c>
      <c r="E285" s="207">
        <v>110</v>
      </c>
      <c r="F285" s="211"/>
      <c r="G285" s="212"/>
      <c r="H285" s="211"/>
      <c r="I285" s="212"/>
      <c r="J285" s="210"/>
      <c r="K285" s="143"/>
    </row>
    <row r="286" spans="1:188" s="72" customFormat="1" ht="65.25" customHeight="1" x14ac:dyDescent="0.35">
      <c r="A286" s="137" t="s">
        <v>401</v>
      </c>
      <c r="B286" s="138"/>
      <c r="C286" s="139">
        <v>120</v>
      </c>
      <c r="D286" s="140"/>
      <c r="E286" s="141"/>
      <c r="F286" s="140">
        <v>4.8</v>
      </c>
      <c r="G286" s="141">
        <v>7</v>
      </c>
      <c r="H286" s="140">
        <v>12.8</v>
      </c>
      <c r="I286" s="142">
        <v>133</v>
      </c>
      <c r="J286" s="141">
        <v>16.3</v>
      </c>
      <c r="K286" s="143" t="s">
        <v>402</v>
      </c>
      <c r="L286" s="155"/>
      <c r="M286" s="155"/>
      <c r="N286" s="155"/>
    </row>
    <row r="287" spans="1:188" s="72" customFormat="1" x14ac:dyDescent="0.35">
      <c r="A287" s="137"/>
      <c r="B287" s="138" t="s">
        <v>46</v>
      </c>
      <c r="C287" s="139"/>
      <c r="D287" s="140">
        <v>97.5</v>
      </c>
      <c r="E287" s="141">
        <v>78</v>
      </c>
      <c r="F287" s="140"/>
      <c r="G287" s="141"/>
      <c r="H287" s="140"/>
      <c r="I287" s="142"/>
      <c r="J287" s="141"/>
      <c r="K287" s="143"/>
      <c r="L287" s="155"/>
      <c r="M287" s="155"/>
      <c r="N287" s="155"/>
    </row>
    <row r="288" spans="1:188" s="72" customFormat="1" x14ac:dyDescent="0.35">
      <c r="A288" s="137"/>
      <c r="B288" s="287" t="s">
        <v>154</v>
      </c>
      <c r="C288" s="139"/>
      <c r="D288" s="140">
        <v>48.5</v>
      </c>
      <c r="E288" s="141">
        <v>48.5</v>
      </c>
      <c r="F288" s="140"/>
      <c r="G288" s="141"/>
      <c r="H288" s="140"/>
      <c r="I288" s="142"/>
      <c r="J288" s="202"/>
      <c r="K288" s="143"/>
      <c r="L288" s="155"/>
      <c r="M288" s="155"/>
      <c r="N288" s="155"/>
    </row>
    <row r="289" spans="1:188" s="72" customFormat="1" x14ac:dyDescent="0.35">
      <c r="A289" s="137"/>
      <c r="B289" s="138" t="s">
        <v>205</v>
      </c>
      <c r="C289" s="139"/>
      <c r="D289" s="140">
        <v>6.6</v>
      </c>
      <c r="E289" s="141">
        <v>6.6</v>
      </c>
      <c r="F289" s="140"/>
      <c r="G289" s="141"/>
      <c r="H289" s="140"/>
      <c r="I289" s="142"/>
      <c r="J289" s="202"/>
      <c r="K289" s="143"/>
      <c r="L289" s="155"/>
      <c r="M289" s="155"/>
      <c r="N289" s="155"/>
    </row>
    <row r="290" spans="1:188" s="72" customFormat="1" x14ac:dyDescent="0.35">
      <c r="A290" s="137"/>
      <c r="B290" s="138" t="s">
        <v>37</v>
      </c>
      <c r="C290" s="139"/>
      <c r="D290" s="140">
        <v>14.2</v>
      </c>
      <c r="E290" s="141">
        <v>12</v>
      </c>
      <c r="F290" s="140"/>
      <c r="G290" s="141"/>
      <c r="H290" s="140"/>
      <c r="I290" s="141"/>
      <c r="J290" s="164"/>
      <c r="K290" s="143"/>
      <c r="L290" s="155"/>
      <c r="M290" s="155"/>
      <c r="N290" s="155"/>
    </row>
    <row r="291" spans="1:188" s="72" customFormat="1" x14ac:dyDescent="0.35">
      <c r="A291" s="137"/>
      <c r="B291" s="138" t="s">
        <v>38</v>
      </c>
      <c r="C291" s="139"/>
      <c r="D291" s="140">
        <v>6</v>
      </c>
      <c r="E291" s="141">
        <v>6</v>
      </c>
      <c r="F291" s="140"/>
      <c r="G291" s="141"/>
      <c r="H291" s="140"/>
      <c r="I291" s="141"/>
      <c r="J291" s="164"/>
      <c r="K291" s="143"/>
      <c r="L291" s="155"/>
      <c r="M291" s="155"/>
      <c r="N291" s="155"/>
    </row>
    <row r="292" spans="1:188" s="72" customFormat="1" x14ac:dyDescent="0.35">
      <c r="A292" s="137"/>
      <c r="B292" s="138" t="s">
        <v>43</v>
      </c>
      <c r="C292" s="139"/>
      <c r="D292" s="140">
        <v>1.2</v>
      </c>
      <c r="E292" s="141">
        <v>1.2</v>
      </c>
      <c r="F292" s="140"/>
      <c r="G292" s="141"/>
      <c r="H292" s="140"/>
      <c r="I292" s="141"/>
      <c r="J292" s="164"/>
      <c r="K292" s="143"/>
      <c r="L292" s="155"/>
      <c r="M292" s="155"/>
      <c r="N292" s="155"/>
    </row>
    <row r="293" spans="1:188" s="75" customFormat="1" x14ac:dyDescent="0.35">
      <c r="A293" s="205" t="s">
        <v>172</v>
      </c>
      <c r="B293" s="206"/>
      <c r="C293" s="207" t="s">
        <v>293</v>
      </c>
      <c r="D293" s="208"/>
      <c r="E293" s="209"/>
      <c r="F293" s="210">
        <v>0.05</v>
      </c>
      <c r="G293" s="211">
        <v>0.01</v>
      </c>
      <c r="H293" s="212">
        <v>4.42</v>
      </c>
      <c r="I293" s="211">
        <v>18</v>
      </c>
      <c r="J293" s="210">
        <v>0.02</v>
      </c>
      <c r="K293" s="143" t="s">
        <v>285</v>
      </c>
      <c r="L293" s="155"/>
      <c r="M293" s="155"/>
      <c r="N293" s="155"/>
      <c r="O293" s="84"/>
      <c r="P293" s="84"/>
      <c r="Q293" s="84"/>
      <c r="R293" s="84"/>
      <c r="S293" s="84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8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8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8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8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8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84"/>
      <c r="DH293" s="84"/>
      <c r="DI293" s="84"/>
      <c r="DJ293" s="84"/>
      <c r="DK293" s="84"/>
      <c r="DL293" s="84"/>
      <c r="DM293" s="84"/>
      <c r="DN293" s="84"/>
      <c r="DO293" s="84"/>
      <c r="DP293" s="84"/>
      <c r="DQ293" s="84"/>
      <c r="DR293" s="84"/>
      <c r="DS293" s="84"/>
      <c r="DT293" s="84"/>
      <c r="DU293" s="84"/>
      <c r="DV293" s="84"/>
      <c r="DW293" s="84"/>
      <c r="DX293" s="84"/>
      <c r="DY293" s="84"/>
      <c r="DZ293" s="84"/>
      <c r="EA293" s="84"/>
      <c r="EB293" s="84"/>
      <c r="EC293" s="84"/>
      <c r="ED293" s="84"/>
      <c r="EE293" s="84"/>
      <c r="EF293" s="84"/>
      <c r="EG293" s="84"/>
      <c r="EH293" s="84"/>
      <c r="EI293" s="84"/>
      <c r="EJ293" s="84"/>
      <c r="EK293" s="84"/>
      <c r="EL293" s="84"/>
      <c r="EM293" s="84"/>
      <c r="EN293" s="84"/>
      <c r="EO293" s="84"/>
      <c r="EP293" s="84"/>
      <c r="EQ293" s="84"/>
      <c r="ER293" s="84"/>
      <c r="ES293" s="84"/>
      <c r="ET293" s="84"/>
      <c r="EU293" s="84"/>
      <c r="EV293" s="84"/>
      <c r="EW293" s="84"/>
      <c r="EX293" s="84"/>
      <c r="EY293" s="84"/>
      <c r="EZ293" s="84"/>
      <c r="FA293" s="84"/>
      <c r="FB293" s="84"/>
      <c r="FC293" s="84"/>
      <c r="FD293" s="84"/>
      <c r="FE293" s="84"/>
      <c r="FF293" s="84"/>
      <c r="FG293" s="84"/>
      <c r="FH293" s="84"/>
      <c r="FI293" s="84"/>
      <c r="FJ293" s="84"/>
      <c r="FK293" s="84"/>
      <c r="FL293" s="84"/>
      <c r="FM293" s="84"/>
      <c r="FN293" s="84"/>
      <c r="FO293" s="84"/>
      <c r="FP293" s="84"/>
      <c r="FQ293" s="84"/>
      <c r="FR293" s="84"/>
      <c r="FS293" s="84"/>
      <c r="FT293" s="84"/>
      <c r="FU293" s="84"/>
      <c r="FV293" s="84"/>
      <c r="FW293" s="84"/>
      <c r="FX293" s="84"/>
      <c r="FY293" s="84"/>
      <c r="FZ293" s="84"/>
      <c r="GA293" s="84"/>
      <c r="GB293" s="84"/>
      <c r="GC293" s="84"/>
      <c r="GD293" s="84"/>
      <c r="GE293" s="84"/>
      <c r="GF293" s="84"/>
    </row>
    <row r="294" spans="1:188" s="75" customFormat="1" x14ac:dyDescent="0.35">
      <c r="A294" s="205"/>
      <c r="B294" s="206" t="s">
        <v>64</v>
      </c>
      <c r="C294" s="213"/>
      <c r="D294" s="214">
        <v>0.2</v>
      </c>
      <c r="E294" s="207">
        <v>0.2</v>
      </c>
      <c r="F294" s="210"/>
      <c r="G294" s="210"/>
      <c r="H294" s="211"/>
      <c r="I294" s="211"/>
      <c r="J294" s="210"/>
      <c r="K294" s="143"/>
      <c r="L294" s="155"/>
      <c r="M294" s="155"/>
      <c r="N294" s="155"/>
      <c r="O294" s="84"/>
      <c r="P294" s="84"/>
      <c r="Q294" s="84"/>
      <c r="R294" s="84"/>
      <c r="S294" s="84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8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8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8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8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8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84"/>
      <c r="DH294" s="84"/>
      <c r="DI294" s="84"/>
      <c r="DJ294" s="84"/>
      <c r="DK294" s="84"/>
      <c r="DL294" s="84"/>
      <c r="DM294" s="84"/>
      <c r="DN294" s="84"/>
      <c r="DO294" s="84"/>
      <c r="DP294" s="84"/>
      <c r="DQ294" s="84"/>
      <c r="DR294" s="84"/>
      <c r="DS294" s="84"/>
      <c r="DT294" s="84"/>
      <c r="DU294" s="84"/>
      <c r="DV294" s="84"/>
      <c r="DW294" s="84"/>
      <c r="DX294" s="84"/>
      <c r="DY294" s="84"/>
      <c r="DZ294" s="84"/>
      <c r="EA294" s="84"/>
      <c r="EB294" s="84"/>
      <c r="EC294" s="84"/>
      <c r="ED294" s="84"/>
      <c r="EE294" s="84"/>
      <c r="EF294" s="84"/>
      <c r="EG294" s="84"/>
      <c r="EH294" s="84"/>
      <c r="EI294" s="84"/>
      <c r="EJ294" s="84"/>
      <c r="EK294" s="84"/>
      <c r="EL294" s="84"/>
      <c r="EM294" s="84"/>
      <c r="EN294" s="84"/>
      <c r="EO294" s="84"/>
      <c r="EP294" s="84"/>
      <c r="EQ294" s="84"/>
      <c r="ER294" s="84"/>
      <c r="ES294" s="84"/>
      <c r="ET294" s="84"/>
      <c r="EU294" s="84"/>
      <c r="EV294" s="84"/>
      <c r="EW294" s="84"/>
      <c r="EX294" s="84"/>
      <c r="EY294" s="84"/>
      <c r="EZ294" s="84"/>
      <c r="FA294" s="84"/>
      <c r="FB294" s="84"/>
      <c r="FC294" s="84"/>
      <c r="FD294" s="84"/>
      <c r="FE294" s="84"/>
      <c r="FF294" s="84"/>
      <c r="FG294" s="84"/>
      <c r="FH294" s="84"/>
      <c r="FI294" s="84"/>
      <c r="FJ294" s="84"/>
      <c r="FK294" s="84"/>
      <c r="FL294" s="84"/>
      <c r="FM294" s="84"/>
      <c r="FN294" s="84"/>
      <c r="FO294" s="84"/>
      <c r="FP294" s="84"/>
      <c r="FQ294" s="84"/>
      <c r="FR294" s="84"/>
      <c r="FS294" s="84"/>
      <c r="FT294" s="84"/>
      <c r="FU294" s="84"/>
      <c r="FV294" s="84"/>
      <c r="FW294" s="84"/>
      <c r="FX294" s="84"/>
      <c r="FY294" s="84"/>
      <c r="FZ294" s="84"/>
      <c r="GA294" s="84"/>
      <c r="GB294" s="84"/>
      <c r="GC294" s="84"/>
      <c r="GD294" s="84"/>
      <c r="GE294" s="84"/>
      <c r="GF294" s="84"/>
    </row>
    <row r="295" spans="1:188" s="75" customFormat="1" x14ac:dyDescent="0.35">
      <c r="A295" s="205"/>
      <c r="B295" s="206" t="s">
        <v>54</v>
      </c>
      <c r="C295" s="213"/>
      <c r="D295" s="214">
        <v>4</v>
      </c>
      <c r="E295" s="207">
        <v>4</v>
      </c>
      <c r="F295" s="210"/>
      <c r="G295" s="210"/>
      <c r="H295" s="211"/>
      <c r="I295" s="210"/>
      <c r="J295" s="210"/>
      <c r="K295" s="143"/>
      <c r="L295" s="155"/>
      <c r="M295" s="155"/>
      <c r="N295" s="155"/>
      <c r="O295" s="84"/>
      <c r="P295" s="84"/>
      <c r="Q295" s="84"/>
      <c r="R295" s="84"/>
      <c r="S295" s="84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8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8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8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8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8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84"/>
      <c r="DH295" s="84"/>
      <c r="DI295" s="84"/>
      <c r="DJ295" s="84"/>
      <c r="DK295" s="84"/>
      <c r="DL295" s="84"/>
      <c r="DM295" s="84"/>
      <c r="DN295" s="84"/>
      <c r="DO295" s="84"/>
      <c r="DP295" s="84"/>
      <c r="DQ295" s="84"/>
      <c r="DR295" s="84"/>
      <c r="DS295" s="84"/>
      <c r="DT295" s="84"/>
      <c r="DU295" s="84"/>
      <c r="DV295" s="84"/>
      <c r="DW295" s="84"/>
      <c r="DX295" s="84"/>
      <c r="DY295" s="84"/>
      <c r="DZ295" s="84"/>
      <c r="EA295" s="84"/>
      <c r="EB295" s="84"/>
      <c r="EC295" s="84"/>
      <c r="ED295" s="84"/>
      <c r="EE295" s="84"/>
      <c r="EF295" s="84"/>
      <c r="EG295" s="84"/>
      <c r="EH295" s="84"/>
      <c r="EI295" s="84"/>
      <c r="EJ295" s="84"/>
      <c r="EK295" s="84"/>
      <c r="EL295" s="84"/>
      <c r="EM295" s="84"/>
      <c r="EN295" s="84"/>
      <c r="EO295" s="84"/>
      <c r="EP295" s="84"/>
      <c r="EQ295" s="84"/>
      <c r="ER295" s="84"/>
      <c r="ES295" s="84"/>
      <c r="ET295" s="84"/>
      <c r="EU295" s="84"/>
      <c r="EV295" s="84"/>
      <c r="EW295" s="84"/>
      <c r="EX295" s="84"/>
      <c r="EY295" s="84"/>
      <c r="EZ295" s="84"/>
      <c r="FA295" s="84"/>
      <c r="FB295" s="84"/>
      <c r="FC295" s="84"/>
      <c r="FD295" s="84"/>
      <c r="FE295" s="84"/>
      <c r="FF295" s="84"/>
      <c r="FG295" s="84"/>
      <c r="FH295" s="84"/>
      <c r="FI295" s="84"/>
      <c r="FJ295" s="84"/>
      <c r="FK295" s="84"/>
      <c r="FL295" s="84"/>
      <c r="FM295" s="84"/>
      <c r="FN295" s="84"/>
      <c r="FO295" s="84"/>
      <c r="FP295" s="84"/>
      <c r="FQ295" s="84"/>
      <c r="FR295" s="84"/>
      <c r="FS295" s="84"/>
      <c r="FT295" s="84"/>
      <c r="FU295" s="84"/>
      <c r="FV295" s="84"/>
      <c r="FW295" s="84"/>
      <c r="FX295" s="84"/>
      <c r="FY295" s="84"/>
      <c r="FZ295" s="84"/>
      <c r="GA295" s="84"/>
      <c r="GB295" s="84"/>
      <c r="GC295" s="84"/>
      <c r="GD295" s="84"/>
      <c r="GE295" s="84"/>
      <c r="GF295" s="84"/>
    </row>
    <row r="296" spans="1:188" s="75" customFormat="1" x14ac:dyDescent="0.35">
      <c r="A296" s="205"/>
      <c r="B296" s="206" t="s">
        <v>19</v>
      </c>
      <c r="C296" s="213"/>
      <c r="D296" s="214">
        <v>160</v>
      </c>
      <c r="E296" s="207">
        <v>160</v>
      </c>
      <c r="F296" s="210"/>
      <c r="G296" s="210"/>
      <c r="H296" s="211"/>
      <c r="I296" s="210"/>
      <c r="J296" s="210"/>
      <c r="K296" s="143"/>
      <c r="L296" s="155"/>
      <c r="M296" s="155"/>
      <c r="N296" s="155"/>
      <c r="O296" s="84"/>
      <c r="P296" s="84"/>
      <c r="Q296" s="84"/>
      <c r="R296" s="84"/>
      <c r="S296" s="84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8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8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8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8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8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84"/>
      <c r="DH296" s="84"/>
      <c r="DI296" s="84"/>
      <c r="DJ296" s="84"/>
      <c r="DK296" s="84"/>
      <c r="DL296" s="84"/>
      <c r="DM296" s="84"/>
      <c r="DN296" s="84"/>
      <c r="DO296" s="84"/>
      <c r="DP296" s="84"/>
      <c r="DQ296" s="84"/>
      <c r="DR296" s="84"/>
      <c r="DS296" s="84"/>
      <c r="DT296" s="84"/>
      <c r="DU296" s="84"/>
      <c r="DV296" s="84"/>
      <c r="DW296" s="84"/>
      <c r="DX296" s="84"/>
      <c r="DY296" s="84"/>
      <c r="DZ296" s="84"/>
      <c r="EA296" s="84"/>
      <c r="EB296" s="84"/>
      <c r="EC296" s="84"/>
      <c r="ED296" s="84"/>
      <c r="EE296" s="84"/>
      <c r="EF296" s="84"/>
      <c r="EG296" s="84"/>
      <c r="EH296" s="84"/>
      <c r="EI296" s="84"/>
      <c r="EJ296" s="84"/>
      <c r="EK296" s="84"/>
      <c r="EL296" s="84"/>
      <c r="EM296" s="84"/>
      <c r="EN296" s="84"/>
      <c r="EO296" s="84"/>
      <c r="EP296" s="84"/>
      <c r="EQ296" s="84"/>
      <c r="ER296" s="84"/>
      <c r="ES296" s="84"/>
      <c r="ET296" s="84"/>
      <c r="EU296" s="84"/>
      <c r="EV296" s="84"/>
      <c r="EW296" s="84"/>
      <c r="EX296" s="84"/>
      <c r="EY296" s="84"/>
      <c r="EZ296" s="84"/>
      <c r="FA296" s="84"/>
      <c r="FB296" s="84"/>
      <c r="FC296" s="84"/>
      <c r="FD296" s="84"/>
      <c r="FE296" s="84"/>
      <c r="FF296" s="84"/>
      <c r="FG296" s="84"/>
      <c r="FH296" s="84"/>
      <c r="FI296" s="84"/>
      <c r="FJ296" s="84"/>
      <c r="FK296" s="84"/>
      <c r="FL296" s="84"/>
      <c r="FM296" s="84"/>
      <c r="FN296" s="84"/>
      <c r="FO296" s="84"/>
      <c r="FP296" s="84"/>
      <c r="FQ296" s="84"/>
      <c r="FR296" s="84"/>
      <c r="FS296" s="84"/>
      <c r="FT296" s="84"/>
      <c r="FU296" s="84"/>
      <c r="FV296" s="84"/>
      <c r="FW296" s="84"/>
      <c r="FX296" s="84"/>
      <c r="FY296" s="84"/>
      <c r="FZ296" s="84"/>
      <c r="GA296" s="84"/>
      <c r="GB296" s="84"/>
      <c r="GC296" s="84"/>
      <c r="GD296" s="84"/>
      <c r="GE296" s="84"/>
      <c r="GF296" s="84"/>
    </row>
    <row r="297" spans="1:188" s="66" customFormat="1" ht="15" thickBot="1" x14ac:dyDescent="0.4">
      <c r="A297" s="137" t="s">
        <v>42</v>
      </c>
      <c r="B297" s="138"/>
      <c r="C297" s="218">
        <v>20</v>
      </c>
      <c r="D297" s="254">
        <v>20</v>
      </c>
      <c r="E297" s="139">
        <v>20</v>
      </c>
      <c r="F297" s="158">
        <v>1.6</v>
      </c>
      <c r="G297" s="159">
        <v>0.2</v>
      </c>
      <c r="H297" s="284">
        <v>9.8000000000000007</v>
      </c>
      <c r="I297" s="420">
        <v>47</v>
      </c>
      <c r="J297" s="139">
        <v>0</v>
      </c>
      <c r="K297" s="143"/>
      <c r="L297" s="179"/>
      <c r="M297" s="179"/>
      <c r="N297" s="179"/>
      <c r="O297" s="87"/>
      <c r="P297" s="87"/>
      <c r="Q297" s="87"/>
      <c r="R297" s="87"/>
      <c r="S297" s="87"/>
      <c r="T297" s="87"/>
      <c r="U297" s="87"/>
      <c r="V297" s="87"/>
      <c r="W297" s="87"/>
      <c r="X297" s="87"/>
      <c r="Y297" s="87"/>
      <c r="Z297" s="87"/>
      <c r="AA297" s="87"/>
      <c r="AB297" s="87"/>
      <c r="AC297" s="87"/>
      <c r="AD297" s="87"/>
      <c r="AE297" s="87"/>
      <c r="AF297" s="87"/>
      <c r="AG297" s="87"/>
      <c r="AH297" s="87"/>
      <c r="AI297" s="87"/>
      <c r="AJ297" s="87"/>
      <c r="AK297" s="87"/>
      <c r="AL297" s="87"/>
      <c r="AM297" s="87"/>
      <c r="AN297" s="87"/>
      <c r="AO297" s="87"/>
      <c r="AP297" s="87"/>
      <c r="AQ297" s="87"/>
      <c r="AR297" s="87"/>
      <c r="AS297" s="87"/>
      <c r="AT297" s="87"/>
      <c r="AU297" s="87"/>
      <c r="AV297" s="87"/>
      <c r="AW297" s="87"/>
      <c r="AX297" s="87"/>
      <c r="AY297" s="87"/>
      <c r="AZ297" s="87"/>
      <c r="BA297" s="87"/>
      <c r="BB297" s="87"/>
      <c r="BC297" s="87"/>
      <c r="BD297" s="87"/>
      <c r="BE297" s="87"/>
      <c r="BF297" s="87"/>
      <c r="BG297" s="87"/>
      <c r="BH297" s="87"/>
      <c r="BI297" s="87"/>
      <c r="BJ297" s="87"/>
      <c r="BK297" s="87"/>
      <c r="BL297" s="87"/>
      <c r="BM297" s="87"/>
      <c r="BN297" s="87"/>
      <c r="BO297" s="87"/>
      <c r="BP297" s="87"/>
      <c r="BQ297" s="87"/>
      <c r="BR297" s="87"/>
      <c r="BS297" s="87"/>
      <c r="BT297" s="87"/>
      <c r="BU297" s="87"/>
      <c r="BV297" s="87"/>
      <c r="BW297" s="87"/>
      <c r="BX297" s="87"/>
      <c r="BY297" s="87"/>
      <c r="BZ297" s="87"/>
      <c r="CA297" s="87"/>
      <c r="CB297" s="87"/>
      <c r="CC297" s="87"/>
      <c r="CD297" s="87"/>
      <c r="CE297" s="87"/>
      <c r="CF297" s="87"/>
      <c r="CG297" s="87"/>
      <c r="CH297" s="87"/>
      <c r="CI297" s="87"/>
      <c r="CJ297" s="87"/>
      <c r="CK297" s="87"/>
      <c r="CL297" s="87"/>
      <c r="CM297" s="87"/>
      <c r="CN297" s="87"/>
      <c r="CO297" s="87"/>
      <c r="CP297" s="87"/>
      <c r="CQ297" s="87"/>
      <c r="CR297" s="87"/>
      <c r="CS297" s="87"/>
      <c r="CT297" s="87"/>
      <c r="CU297" s="87"/>
      <c r="CV297" s="87"/>
      <c r="CW297" s="87"/>
      <c r="CX297" s="87"/>
      <c r="CY297" s="87"/>
      <c r="CZ297" s="87"/>
      <c r="DA297" s="87"/>
      <c r="DB297" s="87"/>
      <c r="DC297" s="87"/>
      <c r="DD297" s="87"/>
      <c r="DE297" s="87"/>
      <c r="DF297" s="87"/>
      <c r="DG297" s="87"/>
      <c r="DH297" s="87"/>
      <c r="DI297" s="87"/>
      <c r="DJ297" s="87"/>
      <c r="DK297" s="87"/>
      <c r="DL297" s="87"/>
      <c r="DM297" s="87"/>
      <c r="DN297" s="87"/>
      <c r="DO297" s="87"/>
      <c r="DP297" s="87"/>
      <c r="DQ297" s="87"/>
      <c r="DR297" s="87"/>
      <c r="DS297" s="87"/>
      <c r="DT297" s="87"/>
      <c r="DU297" s="87"/>
      <c r="DV297" s="87"/>
      <c r="DW297" s="87"/>
      <c r="DX297" s="87"/>
      <c r="DY297" s="87"/>
      <c r="DZ297" s="87"/>
      <c r="EA297" s="87"/>
      <c r="EB297" s="87"/>
      <c r="EC297" s="87"/>
      <c r="ED297" s="87"/>
      <c r="EE297" s="87"/>
      <c r="EF297" s="87"/>
      <c r="EG297" s="87"/>
      <c r="EH297" s="87"/>
      <c r="EI297" s="87"/>
      <c r="EJ297" s="87"/>
      <c r="EK297" s="87"/>
      <c r="EL297" s="87"/>
      <c r="EM297" s="87"/>
      <c r="EN297" s="87"/>
      <c r="EO297" s="87"/>
      <c r="EP297" s="87"/>
      <c r="EQ297" s="87"/>
      <c r="ER297" s="87"/>
      <c r="ES297" s="87"/>
      <c r="ET297" s="87"/>
      <c r="EU297" s="87"/>
      <c r="EV297" s="87"/>
      <c r="EW297" s="87"/>
      <c r="EX297" s="87"/>
      <c r="EY297" s="87"/>
      <c r="EZ297" s="87"/>
      <c r="FA297" s="87"/>
      <c r="FB297" s="87"/>
      <c r="FC297" s="87"/>
      <c r="FD297" s="87"/>
      <c r="FE297" s="87"/>
      <c r="FF297" s="87"/>
      <c r="FG297" s="87"/>
      <c r="FH297" s="87"/>
      <c r="FI297" s="87"/>
      <c r="FJ297" s="87"/>
      <c r="FK297" s="87"/>
      <c r="FL297" s="87"/>
      <c r="FM297" s="87"/>
      <c r="FN297" s="87"/>
      <c r="FO297" s="87"/>
      <c r="FP297" s="87"/>
      <c r="FQ297" s="87"/>
      <c r="FR297" s="87"/>
      <c r="FS297" s="87"/>
      <c r="FT297" s="87"/>
      <c r="FU297" s="87"/>
      <c r="FV297" s="87"/>
      <c r="FW297" s="87"/>
      <c r="FX297" s="87"/>
      <c r="FY297" s="87"/>
      <c r="FZ297" s="87"/>
      <c r="GA297" s="87"/>
      <c r="GB297" s="87"/>
      <c r="GC297" s="87"/>
      <c r="GD297" s="87"/>
      <c r="GE297" s="87"/>
      <c r="GF297" s="87"/>
    </row>
    <row r="298" spans="1:188" ht="15" thickBot="1" x14ac:dyDescent="0.4">
      <c r="A298" s="239" t="s">
        <v>29</v>
      </c>
      <c r="B298" s="240"/>
      <c r="C298" s="241">
        <v>454</v>
      </c>
      <c r="D298" s="260"/>
      <c r="E298" s="241"/>
      <c r="F298" s="263">
        <v>12.57</v>
      </c>
      <c r="G298" s="263">
        <v>14.36</v>
      </c>
      <c r="H298" s="263">
        <v>61.41</v>
      </c>
      <c r="I298" s="263">
        <v>424.4</v>
      </c>
      <c r="J298" s="263">
        <v>16.87</v>
      </c>
      <c r="K298" s="201"/>
    </row>
    <row r="299" spans="1:188" ht="15" thickBot="1" x14ac:dyDescent="0.4">
      <c r="A299" s="215" t="s">
        <v>65</v>
      </c>
      <c r="B299" s="216"/>
      <c r="C299" s="217">
        <v>1496.5</v>
      </c>
      <c r="D299" s="200"/>
      <c r="E299" s="199"/>
      <c r="F299" s="199">
        <v>38.04</v>
      </c>
      <c r="G299" s="199">
        <v>41.984999999999999</v>
      </c>
      <c r="H299" s="199">
        <v>182.70999999999998</v>
      </c>
      <c r="I299" s="199">
        <v>1260.6999999999998</v>
      </c>
      <c r="J299" s="199">
        <v>23.43</v>
      </c>
      <c r="K299" s="189"/>
    </row>
    <row r="300" spans="1:188" x14ac:dyDescent="0.35">
      <c r="A300" s="138"/>
      <c r="B300" s="138"/>
      <c r="C300" s="421"/>
      <c r="D300" s="257"/>
      <c r="E300" s="257"/>
      <c r="F300" s="140"/>
      <c r="G300" s="140"/>
      <c r="H300" s="140"/>
      <c r="I300" s="140"/>
      <c r="J300" s="140"/>
      <c r="K300" s="222"/>
    </row>
    <row r="301" spans="1:188" ht="15" thickBot="1" x14ac:dyDescent="0.4">
      <c r="A301" s="179" t="s">
        <v>99</v>
      </c>
      <c r="C301" s="233"/>
      <c r="D301" s="179"/>
      <c r="E301" s="179"/>
      <c r="K301" s="233"/>
    </row>
    <row r="302" spans="1:188" ht="22.5" customHeight="1" x14ac:dyDescent="0.35">
      <c r="A302" s="484" t="s">
        <v>264</v>
      </c>
      <c r="B302" s="485"/>
      <c r="C302" s="486" t="s">
        <v>260</v>
      </c>
      <c r="D302" s="187" t="s">
        <v>3</v>
      </c>
      <c r="E302" s="188" t="s">
        <v>3</v>
      </c>
      <c r="F302" s="461" t="s">
        <v>261</v>
      </c>
      <c r="G302" s="462"/>
      <c r="H302" s="463"/>
      <c r="I302" s="187" t="s">
        <v>4</v>
      </c>
      <c r="J302" s="412" t="s">
        <v>5</v>
      </c>
      <c r="K302" s="189" t="s">
        <v>262</v>
      </c>
    </row>
    <row r="303" spans="1:188" ht="15" thickBot="1" x14ac:dyDescent="0.4">
      <c r="A303" s="489" t="s">
        <v>263</v>
      </c>
      <c r="B303" s="490"/>
      <c r="C303" s="487"/>
      <c r="D303" s="192" t="s">
        <v>6</v>
      </c>
      <c r="E303" s="193" t="s">
        <v>6</v>
      </c>
      <c r="F303" s="194"/>
      <c r="G303" s="195"/>
      <c r="H303" s="196"/>
      <c r="I303" s="192" t="s">
        <v>7</v>
      </c>
      <c r="J303" s="202"/>
      <c r="K303" s="143"/>
    </row>
    <row r="304" spans="1:188" ht="15" thickBot="1" x14ac:dyDescent="0.4">
      <c r="A304" s="491"/>
      <c r="B304" s="492"/>
      <c r="C304" s="488"/>
      <c r="D304" s="199" t="s">
        <v>8</v>
      </c>
      <c r="E304" s="199" t="s">
        <v>9</v>
      </c>
      <c r="F304" s="199" t="s">
        <v>10</v>
      </c>
      <c r="G304" s="199" t="s">
        <v>11</v>
      </c>
      <c r="H304" s="200" t="s">
        <v>12</v>
      </c>
      <c r="I304" s="200" t="s">
        <v>13</v>
      </c>
      <c r="J304" s="199" t="s">
        <v>14</v>
      </c>
      <c r="K304" s="201"/>
    </row>
    <row r="305" spans="1:188" x14ac:dyDescent="0.35">
      <c r="A305" s="137"/>
      <c r="B305" s="222" t="s">
        <v>15</v>
      </c>
      <c r="C305" s="413"/>
      <c r="D305" s="219"/>
      <c r="E305" s="189"/>
      <c r="F305" s="225"/>
      <c r="G305" s="261"/>
      <c r="H305" s="225"/>
      <c r="I305" s="435"/>
      <c r="J305" s="249"/>
      <c r="K305" s="143"/>
    </row>
    <row r="306" spans="1:188" s="64" customFormat="1" ht="26.5" x14ac:dyDescent="0.35">
      <c r="A306" s="137" t="s">
        <v>116</v>
      </c>
      <c r="B306" s="138"/>
      <c r="C306" s="218" t="s">
        <v>126</v>
      </c>
      <c r="D306" s="414"/>
      <c r="E306" s="227"/>
      <c r="F306" s="142">
        <v>5.8</v>
      </c>
      <c r="G306" s="141">
        <v>4.5</v>
      </c>
      <c r="H306" s="141">
        <v>16.2</v>
      </c>
      <c r="I306" s="140">
        <v>128</v>
      </c>
      <c r="J306" s="142">
        <v>0.16</v>
      </c>
      <c r="K306" s="143" t="s">
        <v>209</v>
      </c>
      <c r="L306" s="155"/>
      <c r="M306" s="155"/>
      <c r="N306" s="15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  <c r="AA306" s="65"/>
      <c r="AB306" s="65"/>
      <c r="AC306" s="65"/>
      <c r="AD306" s="65"/>
      <c r="AE306" s="65"/>
      <c r="AF306" s="65"/>
      <c r="AG306" s="65"/>
      <c r="AH306" s="65"/>
      <c r="AI306" s="65"/>
      <c r="AJ306" s="65"/>
      <c r="AK306" s="65"/>
      <c r="AL306" s="65"/>
      <c r="AM306" s="65"/>
      <c r="AN306" s="65"/>
      <c r="AO306" s="65"/>
      <c r="AP306" s="65"/>
      <c r="AQ306" s="65"/>
      <c r="AR306" s="65"/>
      <c r="AS306" s="65"/>
      <c r="AT306" s="65"/>
      <c r="AU306" s="65"/>
      <c r="AV306" s="65"/>
      <c r="AW306" s="65"/>
      <c r="AX306" s="65"/>
      <c r="AY306" s="65"/>
      <c r="AZ306" s="65"/>
      <c r="BA306" s="65"/>
      <c r="BB306" s="65"/>
      <c r="BC306" s="65"/>
      <c r="BD306" s="65"/>
      <c r="BE306" s="65"/>
      <c r="BF306" s="65"/>
      <c r="BG306" s="65"/>
      <c r="BH306" s="65"/>
      <c r="BI306" s="65"/>
      <c r="BJ306" s="65"/>
      <c r="BK306" s="65"/>
      <c r="BL306" s="65"/>
      <c r="BM306" s="65"/>
      <c r="BN306" s="65"/>
      <c r="BO306" s="65"/>
      <c r="BP306" s="65"/>
      <c r="BQ306" s="65"/>
      <c r="BR306" s="65"/>
      <c r="BS306" s="65"/>
      <c r="BT306" s="65"/>
      <c r="BU306" s="65"/>
      <c r="BV306" s="65"/>
      <c r="BW306" s="65"/>
      <c r="BX306" s="65"/>
      <c r="BY306" s="65"/>
      <c r="BZ306" s="65"/>
      <c r="CA306" s="65"/>
      <c r="CB306" s="65"/>
      <c r="CC306" s="65"/>
      <c r="CD306" s="65"/>
      <c r="CE306" s="65"/>
      <c r="CF306" s="65"/>
      <c r="CG306" s="65"/>
      <c r="CH306" s="65"/>
      <c r="CI306" s="65"/>
      <c r="CJ306" s="65"/>
      <c r="CK306" s="65"/>
      <c r="CL306" s="65"/>
      <c r="CM306" s="65"/>
      <c r="CN306" s="65"/>
      <c r="CO306" s="65"/>
      <c r="CP306" s="65"/>
      <c r="CQ306" s="65"/>
      <c r="CR306" s="65"/>
      <c r="CS306" s="65"/>
      <c r="CT306" s="65"/>
      <c r="CU306" s="65"/>
      <c r="CV306" s="65"/>
      <c r="CW306" s="65"/>
      <c r="CX306" s="65"/>
      <c r="CY306" s="65"/>
      <c r="CZ306" s="65"/>
      <c r="DA306" s="65"/>
      <c r="DB306" s="65"/>
      <c r="DC306" s="65"/>
      <c r="DD306" s="65"/>
      <c r="DE306" s="65"/>
      <c r="DF306" s="65"/>
      <c r="DG306" s="65"/>
      <c r="DH306" s="65"/>
      <c r="DI306" s="65"/>
      <c r="DJ306" s="65"/>
      <c r="DK306" s="65"/>
      <c r="DL306" s="65"/>
      <c r="DM306" s="65"/>
      <c r="DN306" s="65"/>
      <c r="DO306" s="65"/>
      <c r="DP306" s="65"/>
      <c r="DQ306" s="65"/>
      <c r="DR306" s="65"/>
      <c r="DS306" s="65"/>
      <c r="DT306" s="65"/>
      <c r="DU306" s="65"/>
      <c r="DV306" s="65"/>
      <c r="DW306" s="65"/>
      <c r="DX306" s="65"/>
      <c r="DY306" s="65"/>
      <c r="DZ306" s="65"/>
      <c r="EA306" s="65"/>
      <c r="EB306" s="65"/>
      <c r="EC306" s="65"/>
      <c r="ED306" s="65"/>
      <c r="EE306" s="65"/>
      <c r="EF306" s="65"/>
      <c r="EG306" s="65"/>
      <c r="EH306" s="65"/>
      <c r="EI306" s="65"/>
      <c r="EJ306" s="65"/>
      <c r="EK306" s="65"/>
      <c r="EL306" s="65"/>
      <c r="EM306" s="65"/>
      <c r="EN306" s="65"/>
      <c r="EO306" s="65"/>
      <c r="EP306" s="65"/>
      <c r="EQ306" s="65"/>
      <c r="ER306" s="65"/>
      <c r="ES306" s="65"/>
      <c r="ET306" s="65"/>
      <c r="EU306" s="65"/>
      <c r="EV306" s="65"/>
      <c r="EW306" s="65"/>
      <c r="EX306" s="65"/>
      <c r="EY306" s="65"/>
      <c r="EZ306" s="65"/>
      <c r="FA306" s="65"/>
      <c r="FB306" s="65"/>
      <c r="FC306" s="65"/>
      <c r="FD306" s="65"/>
      <c r="FE306" s="65"/>
      <c r="FF306" s="65"/>
      <c r="FG306" s="65"/>
      <c r="FH306" s="65"/>
      <c r="FI306" s="65"/>
      <c r="FJ306" s="65"/>
      <c r="FK306" s="65"/>
      <c r="FL306" s="65"/>
      <c r="FM306" s="65"/>
      <c r="FN306" s="65"/>
      <c r="FO306" s="65"/>
      <c r="FP306" s="65"/>
      <c r="FQ306" s="65"/>
      <c r="FR306" s="65"/>
      <c r="FS306" s="65"/>
      <c r="FT306" s="65"/>
      <c r="FU306" s="65"/>
      <c r="FV306" s="65"/>
      <c r="FW306" s="65"/>
      <c r="FX306" s="65"/>
      <c r="FY306" s="65"/>
      <c r="FZ306" s="65"/>
      <c r="GA306" s="65"/>
      <c r="GB306" s="65"/>
      <c r="GC306" s="65"/>
      <c r="GD306" s="65"/>
      <c r="GE306" s="65"/>
      <c r="GF306" s="65"/>
    </row>
    <row r="307" spans="1:188" s="64" customFormat="1" x14ac:dyDescent="0.35">
      <c r="A307" s="137"/>
      <c r="B307" s="138" t="s">
        <v>109</v>
      </c>
      <c r="C307" s="218"/>
      <c r="D307" s="230">
        <v>23</v>
      </c>
      <c r="E307" s="139">
        <v>23</v>
      </c>
      <c r="F307" s="142"/>
      <c r="G307" s="141"/>
      <c r="H307" s="141"/>
      <c r="I307" s="140"/>
      <c r="J307" s="142"/>
      <c r="K307" s="143"/>
      <c r="L307" s="155"/>
      <c r="M307" s="155"/>
      <c r="N307" s="15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  <c r="AA307" s="65"/>
      <c r="AB307" s="65"/>
      <c r="AC307" s="65"/>
      <c r="AD307" s="65"/>
      <c r="AE307" s="65"/>
      <c r="AF307" s="65"/>
      <c r="AG307" s="65"/>
      <c r="AH307" s="65"/>
      <c r="AI307" s="65"/>
      <c r="AJ307" s="65"/>
      <c r="AK307" s="65"/>
      <c r="AL307" s="65"/>
      <c r="AM307" s="65"/>
      <c r="AN307" s="65"/>
      <c r="AO307" s="65"/>
      <c r="AP307" s="65"/>
      <c r="AQ307" s="65"/>
      <c r="AR307" s="65"/>
      <c r="AS307" s="65"/>
      <c r="AT307" s="65"/>
      <c r="AU307" s="65"/>
      <c r="AV307" s="65"/>
      <c r="AW307" s="65"/>
      <c r="AX307" s="65"/>
      <c r="AY307" s="65"/>
      <c r="AZ307" s="65"/>
      <c r="BA307" s="65"/>
      <c r="BB307" s="65"/>
      <c r="BC307" s="65"/>
      <c r="BD307" s="65"/>
      <c r="BE307" s="65"/>
      <c r="BF307" s="65"/>
      <c r="BG307" s="65"/>
      <c r="BH307" s="65"/>
      <c r="BI307" s="65"/>
      <c r="BJ307" s="65"/>
      <c r="BK307" s="65"/>
      <c r="BL307" s="65"/>
      <c r="BM307" s="65"/>
      <c r="BN307" s="65"/>
      <c r="BO307" s="65"/>
      <c r="BP307" s="65"/>
      <c r="BQ307" s="65"/>
      <c r="BR307" s="65"/>
      <c r="BS307" s="65"/>
      <c r="BT307" s="65"/>
      <c r="BU307" s="65"/>
      <c r="BV307" s="65"/>
      <c r="BW307" s="65"/>
      <c r="BX307" s="65"/>
      <c r="BY307" s="65"/>
      <c r="BZ307" s="65"/>
      <c r="CA307" s="65"/>
      <c r="CB307" s="65"/>
      <c r="CC307" s="65"/>
      <c r="CD307" s="65"/>
      <c r="CE307" s="65"/>
      <c r="CF307" s="65"/>
      <c r="CG307" s="65"/>
      <c r="CH307" s="65"/>
      <c r="CI307" s="65"/>
      <c r="CJ307" s="65"/>
      <c r="CK307" s="65"/>
      <c r="CL307" s="65"/>
      <c r="CM307" s="65"/>
      <c r="CN307" s="65"/>
      <c r="CO307" s="65"/>
      <c r="CP307" s="65"/>
      <c r="CQ307" s="65"/>
      <c r="CR307" s="65"/>
      <c r="CS307" s="65"/>
      <c r="CT307" s="65"/>
      <c r="CU307" s="65"/>
      <c r="CV307" s="65"/>
      <c r="CW307" s="65"/>
      <c r="CX307" s="65"/>
      <c r="CY307" s="65"/>
      <c r="CZ307" s="65"/>
      <c r="DA307" s="65"/>
      <c r="DB307" s="65"/>
      <c r="DC307" s="65"/>
      <c r="DD307" s="65"/>
      <c r="DE307" s="65"/>
      <c r="DF307" s="65"/>
      <c r="DG307" s="65"/>
      <c r="DH307" s="65"/>
      <c r="DI307" s="65"/>
      <c r="DJ307" s="65"/>
      <c r="DK307" s="65"/>
      <c r="DL307" s="65"/>
      <c r="DM307" s="65"/>
      <c r="DN307" s="65"/>
      <c r="DO307" s="65"/>
      <c r="DP307" s="65"/>
      <c r="DQ307" s="65"/>
      <c r="DR307" s="65"/>
      <c r="DS307" s="65"/>
      <c r="DT307" s="65"/>
      <c r="DU307" s="65"/>
      <c r="DV307" s="65"/>
      <c r="DW307" s="65"/>
      <c r="DX307" s="65"/>
      <c r="DY307" s="65"/>
      <c r="DZ307" s="65"/>
      <c r="EA307" s="65"/>
      <c r="EB307" s="65"/>
      <c r="EC307" s="65"/>
      <c r="ED307" s="65"/>
      <c r="EE307" s="65"/>
      <c r="EF307" s="65"/>
      <c r="EG307" s="65"/>
      <c r="EH307" s="65"/>
      <c r="EI307" s="65"/>
      <c r="EJ307" s="65"/>
      <c r="EK307" s="65"/>
      <c r="EL307" s="65"/>
      <c r="EM307" s="65"/>
      <c r="EN307" s="65"/>
      <c r="EO307" s="65"/>
      <c r="EP307" s="65"/>
      <c r="EQ307" s="65"/>
      <c r="ER307" s="65"/>
      <c r="ES307" s="65"/>
      <c r="ET307" s="65"/>
      <c r="EU307" s="65"/>
      <c r="EV307" s="65"/>
      <c r="EW307" s="65"/>
      <c r="EX307" s="65"/>
      <c r="EY307" s="65"/>
      <c r="EZ307" s="65"/>
      <c r="FA307" s="65"/>
      <c r="FB307" s="65"/>
      <c r="FC307" s="65"/>
      <c r="FD307" s="65"/>
      <c r="FE307" s="65"/>
      <c r="FF307" s="65"/>
      <c r="FG307" s="65"/>
      <c r="FH307" s="65"/>
      <c r="FI307" s="65"/>
      <c r="FJ307" s="65"/>
      <c r="FK307" s="65"/>
      <c r="FL307" s="65"/>
      <c r="FM307" s="65"/>
      <c r="FN307" s="65"/>
      <c r="FO307" s="65"/>
      <c r="FP307" s="65"/>
      <c r="FQ307" s="65"/>
      <c r="FR307" s="65"/>
      <c r="FS307" s="65"/>
      <c r="FT307" s="65"/>
      <c r="FU307" s="65"/>
      <c r="FV307" s="65"/>
      <c r="FW307" s="65"/>
      <c r="FX307" s="65"/>
      <c r="FY307" s="65"/>
      <c r="FZ307" s="65"/>
      <c r="GA307" s="65"/>
      <c r="GB307" s="65"/>
      <c r="GC307" s="65"/>
      <c r="GD307" s="65"/>
      <c r="GE307" s="65"/>
      <c r="GF307" s="65"/>
    </row>
    <row r="308" spans="1:188" s="64" customFormat="1" x14ac:dyDescent="0.35">
      <c r="A308" s="137"/>
      <c r="B308" s="138" t="s">
        <v>18</v>
      </c>
      <c r="C308" s="218"/>
      <c r="D308" s="250">
        <v>65</v>
      </c>
      <c r="E308" s="218">
        <v>65</v>
      </c>
      <c r="F308" s="142"/>
      <c r="G308" s="141"/>
      <c r="H308" s="141"/>
      <c r="I308" s="140"/>
      <c r="J308" s="142"/>
      <c r="K308" s="143"/>
      <c r="L308" s="155"/>
      <c r="M308" s="155"/>
      <c r="N308" s="15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  <c r="AA308" s="65"/>
      <c r="AB308" s="65"/>
      <c r="AC308" s="65"/>
      <c r="AD308" s="65"/>
      <c r="AE308" s="65"/>
      <c r="AF308" s="65"/>
      <c r="AG308" s="65"/>
      <c r="AH308" s="65"/>
      <c r="AI308" s="65"/>
      <c r="AJ308" s="65"/>
      <c r="AK308" s="65"/>
      <c r="AL308" s="65"/>
      <c r="AM308" s="65"/>
      <c r="AN308" s="65"/>
      <c r="AO308" s="65"/>
      <c r="AP308" s="65"/>
      <c r="AQ308" s="65"/>
      <c r="AR308" s="65"/>
      <c r="AS308" s="65"/>
      <c r="AT308" s="65"/>
      <c r="AU308" s="65"/>
      <c r="AV308" s="65"/>
      <c r="AW308" s="65"/>
      <c r="AX308" s="65"/>
      <c r="AY308" s="65"/>
      <c r="AZ308" s="65"/>
      <c r="BA308" s="65"/>
      <c r="BB308" s="65"/>
      <c r="BC308" s="65"/>
      <c r="BD308" s="65"/>
      <c r="BE308" s="65"/>
      <c r="BF308" s="65"/>
      <c r="BG308" s="65"/>
      <c r="BH308" s="65"/>
      <c r="BI308" s="65"/>
      <c r="BJ308" s="65"/>
      <c r="BK308" s="65"/>
      <c r="BL308" s="65"/>
      <c r="BM308" s="65"/>
      <c r="BN308" s="65"/>
      <c r="BO308" s="65"/>
      <c r="BP308" s="65"/>
      <c r="BQ308" s="65"/>
      <c r="BR308" s="65"/>
      <c r="BS308" s="65"/>
      <c r="BT308" s="65"/>
      <c r="BU308" s="65"/>
      <c r="BV308" s="65"/>
      <c r="BW308" s="65"/>
      <c r="BX308" s="65"/>
      <c r="BY308" s="65"/>
      <c r="BZ308" s="65"/>
      <c r="CA308" s="65"/>
      <c r="CB308" s="65"/>
      <c r="CC308" s="65"/>
      <c r="CD308" s="65"/>
      <c r="CE308" s="65"/>
      <c r="CF308" s="65"/>
      <c r="CG308" s="65"/>
      <c r="CH308" s="65"/>
      <c r="CI308" s="65"/>
      <c r="CJ308" s="65"/>
      <c r="CK308" s="65"/>
      <c r="CL308" s="65"/>
      <c r="CM308" s="65"/>
      <c r="CN308" s="65"/>
      <c r="CO308" s="65"/>
      <c r="CP308" s="65"/>
      <c r="CQ308" s="65"/>
      <c r="CR308" s="65"/>
      <c r="CS308" s="65"/>
      <c r="CT308" s="65"/>
      <c r="CU308" s="65"/>
      <c r="CV308" s="65"/>
      <c r="CW308" s="65"/>
      <c r="CX308" s="65"/>
      <c r="CY308" s="65"/>
      <c r="CZ308" s="65"/>
      <c r="DA308" s="65"/>
      <c r="DB308" s="65"/>
      <c r="DC308" s="65"/>
      <c r="DD308" s="65"/>
      <c r="DE308" s="65"/>
      <c r="DF308" s="65"/>
      <c r="DG308" s="65"/>
      <c r="DH308" s="65"/>
      <c r="DI308" s="65"/>
      <c r="DJ308" s="65"/>
      <c r="DK308" s="65"/>
      <c r="DL308" s="65"/>
      <c r="DM308" s="65"/>
      <c r="DN308" s="65"/>
      <c r="DO308" s="65"/>
      <c r="DP308" s="65"/>
      <c r="DQ308" s="65"/>
      <c r="DR308" s="65"/>
      <c r="DS308" s="65"/>
      <c r="DT308" s="65"/>
      <c r="DU308" s="65"/>
      <c r="DV308" s="65"/>
      <c r="DW308" s="65"/>
      <c r="DX308" s="65"/>
      <c r="DY308" s="65"/>
      <c r="DZ308" s="65"/>
      <c r="EA308" s="65"/>
      <c r="EB308" s="65"/>
      <c r="EC308" s="65"/>
      <c r="ED308" s="65"/>
      <c r="EE308" s="65"/>
      <c r="EF308" s="65"/>
      <c r="EG308" s="65"/>
      <c r="EH308" s="65"/>
      <c r="EI308" s="65"/>
      <c r="EJ308" s="65"/>
      <c r="EK308" s="65"/>
      <c r="EL308" s="65"/>
      <c r="EM308" s="65"/>
      <c r="EN308" s="65"/>
      <c r="EO308" s="65"/>
      <c r="EP308" s="65"/>
      <c r="EQ308" s="65"/>
      <c r="ER308" s="65"/>
      <c r="ES308" s="65"/>
      <c r="ET308" s="65"/>
      <c r="EU308" s="65"/>
      <c r="EV308" s="65"/>
      <c r="EW308" s="65"/>
      <c r="EX308" s="65"/>
      <c r="EY308" s="65"/>
      <c r="EZ308" s="65"/>
      <c r="FA308" s="65"/>
      <c r="FB308" s="65"/>
      <c r="FC308" s="65"/>
      <c r="FD308" s="65"/>
      <c r="FE308" s="65"/>
      <c r="FF308" s="65"/>
      <c r="FG308" s="65"/>
      <c r="FH308" s="65"/>
      <c r="FI308" s="65"/>
      <c r="FJ308" s="65"/>
      <c r="FK308" s="65"/>
      <c r="FL308" s="65"/>
      <c r="FM308" s="65"/>
      <c r="FN308" s="65"/>
      <c r="FO308" s="65"/>
      <c r="FP308" s="65"/>
      <c r="FQ308" s="65"/>
      <c r="FR308" s="65"/>
      <c r="FS308" s="65"/>
      <c r="FT308" s="65"/>
      <c r="FU308" s="65"/>
      <c r="FV308" s="65"/>
      <c r="FW308" s="65"/>
      <c r="FX308" s="65"/>
      <c r="FY308" s="65"/>
      <c r="FZ308" s="65"/>
      <c r="GA308" s="65"/>
      <c r="GB308" s="65"/>
      <c r="GC308" s="65"/>
      <c r="GD308" s="65"/>
      <c r="GE308" s="65"/>
      <c r="GF308" s="65"/>
    </row>
    <row r="309" spans="1:188" s="64" customFormat="1" x14ac:dyDescent="0.35">
      <c r="A309" s="137"/>
      <c r="B309" s="138" t="s">
        <v>19</v>
      </c>
      <c r="C309" s="218"/>
      <c r="D309" s="250">
        <v>65</v>
      </c>
      <c r="E309" s="218">
        <v>65</v>
      </c>
      <c r="F309" s="142"/>
      <c r="G309" s="141"/>
      <c r="H309" s="141"/>
      <c r="I309" s="140"/>
      <c r="J309" s="142"/>
      <c r="K309" s="143"/>
      <c r="L309" s="155"/>
      <c r="M309" s="155"/>
      <c r="N309" s="15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  <c r="AA309" s="65"/>
      <c r="AB309" s="65"/>
      <c r="AC309" s="65"/>
      <c r="AD309" s="65"/>
      <c r="AE309" s="65"/>
      <c r="AF309" s="65"/>
      <c r="AG309" s="65"/>
      <c r="AH309" s="65"/>
      <c r="AI309" s="65"/>
      <c r="AJ309" s="65"/>
      <c r="AK309" s="65"/>
      <c r="AL309" s="65"/>
      <c r="AM309" s="65"/>
      <c r="AN309" s="65"/>
      <c r="AO309" s="65"/>
      <c r="AP309" s="65"/>
      <c r="AQ309" s="65"/>
      <c r="AR309" s="65"/>
      <c r="AS309" s="65"/>
      <c r="AT309" s="65"/>
      <c r="AU309" s="65"/>
      <c r="AV309" s="65"/>
      <c r="AW309" s="65"/>
      <c r="AX309" s="65"/>
      <c r="AY309" s="65"/>
      <c r="AZ309" s="65"/>
      <c r="BA309" s="65"/>
      <c r="BB309" s="65"/>
      <c r="BC309" s="65"/>
      <c r="BD309" s="65"/>
      <c r="BE309" s="65"/>
      <c r="BF309" s="65"/>
      <c r="BG309" s="65"/>
      <c r="BH309" s="65"/>
      <c r="BI309" s="65"/>
      <c r="BJ309" s="65"/>
      <c r="BK309" s="65"/>
      <c r="BL309" s="65"/>
      <c r="BM309" s="65"/>
      <c r="BN309" s="65"/>
      <c r="BO309" s="65"/>
      <c r="BP309" s="65"/>
      <c r="BQ309" s="65"/>
      <c r="BR309" s="65"/>
      <c r="BS309" s="65"/>
      <c r="BT309" s="65"/>
      <c r="BU309" s="65"/>
      <c r="BV309" s="65"/>
      <c r="BW309" s="65"/>
      <c r="BX309" s="65"/>
      <c r="BY309" s="65"/>
      <c r="BZ309" s="65"/>
      <c r="CA309" s="65"/>
      <c r="CB309" s="65"/>
      <c r="CC309" s="65"/>
      <c r="CD309" s="65"/>
      <c r="CE309" s="65"/>
      <c r="CF309" s="65"/>
      <c r="CG309" s="65"/>
      <c r="CH309" s="65"/>
      <c r="CI309" s="65"/>
      <c r="CJ309" s="65"/>
      <c r="CK309" s="65"/>
      <c r="CL309" s="65"/>
      <c r="CM309" s="65"/>
      <c r="CN309" s="65"/>
      <c r="CO309" s="65"/>
      <c r="CP309" s="65"/>
      <c r="CQ309" s="65"/>
      <c r="CR309" s="65"/>
      <c r="CS309" s="65"/>
      <c r="CT309" s="65"/>
      <c r="CU309" s="65"/>
      <c r="CV309" s="65"/>
      <c r="CW309" s="65"/>
      <c r="CX309" s="65"/>
      <c r="CY309" s="65"/>
      <c r="CZ309" s="65"/>
      <c r="DA309" s="65"/>
      <c r="DB309" s="65"/>
      <c r="DC309" s="65"/>
      <c r="DD309" s="65"/>
      <c r="DE309" s="65"/>
      <c r="DF309" s="65"/>
      <c r="DG309" s="65"/>
      <c r="DH309" s="65"/>
      <c r="DI309" s="65"/>
      <c r="DJ309" s="65"/>
      <c r="DK309" s="65"/>
      <c r="DL309" s="65"/>
      <c r="DM309" s="65"/>
      <c r="DN309" s="65"/>
      <c r="DO309" s="65"/>
      <c r="DP309" s="65"/>
      <c r="DQ309" s="65"/>
      <c r="DR309" s="65"/>
      <c r="DS309" s="65"/>
      <c r="DT309" s="65"/>
      <c r="DU309" s="65"/>
      <c r="DV309" s="65"/>
      <c r="DW309" s="65"/>
      <c r="DX309" s="65"/>
      <c r="DY309" s="65"/>
      <c r="DZ309" s="65"/>
      <c r="EA309" s="65"/>
      <c r="EB309" s="65"/>
      <c r="EC309" s="65"/>
      <c r="ED309" s="65"/>
      <c r="EE309" s="65"/>
      <c r="EF309" s="65"/>
      <c r="EG309" s="65"/>
      <c r="EH309" s="65"/>
      <c r="EI309" s="65"/>
      <c r="EJ309" s="65"/>
      <c r="EK309" s="65"/>
      <c r="EL309" s="65"/>
      <c r="EM309" s="65"/>
      <c r="EN309" s="65"/>
      <c r="EO309" s="65"/>
      <c r="EP309" s="65"/>
      <c r="EQ309" s="65"/>
      <c r="ER309" s="65"/>
      <c r="ES309" s="65"/>
      <c r="ET309" s="65"/>
      <c r="EU309" s="65"/>
      <c r="EV309" s="65"/>
      <c r="EW309" s="65"/>
      <c r="EX309" s="65"/>
      <c r="EY309" s="65"/>
      <c r="EZ309" s="65"/>
      <c r="FA309" s="65"/>
      <c r="FB309" s="65"/>
      <c r="FC309" s="65"/>
      <c r="FD309" s="65"/>
      <c r="FE309" s="65"/>
      <c r="FF309" s="65"/>
      <c r="FG309" s="65"/>
      <c r="FH309" s="65"/>
      <c r="FI309" s="65"/>
      <c r="FJ309" s="65"/>
      <c r="FK309" s="65"/>
      <c r="FL309" s="65"/>
      <c r="FM309" s="65"/>
      <c r="FN309" s="65"/>
      <c r="FO309" s="65"/>
      <c r="FP309" s="65"/>
      <c r="FQ309" s="65"/>
      <c r="FR309" s="65"/>
      <c r="FS309" s="65"/>
      <c r="FT309" s="65"/>
      <c r="FU309" s="65"/>
      <c r="FV309" s="65"/>
      <c r="FW309" s="65"/>
      <c r="FX309" s="65"/>
      <c r="FY309" s="65"/>
      <c r="FZ309" s="65"/>
      <c r="GA309" s="65"/>
      <c r="GB309" s="65"/>
      <c r="GC309" s="65"/>
      <c r="GD309" s="65"/>
      <c r="GE309" s="65"/>
      <c r="GF309" s="65"/>
    </row>
    <row r="310" spans="1:188" s="64" customFormat="1" x14ac:dyDescent="0.35">
      <c r="A310" s="137"/>
      <c r="B310" s="138" t="s">
        <v>20</v>
      </c>
      <c r="C310" s="218"/>
      <c r="D310" s="230">
        <v>0.75</v>
      </c>
      <c r="E310" s="139">
        <v>0.75</v>
      </c>
      <c r="F310" s="142"/>
      <c r="G310" s="141"/>
      <c r="H310" s="141"/>
      <c r="I310" s="140"/>
      <c r="J310" s="142"/>
      <c r="K310" s="143"/>
      <c r="L310" s="155"/>
      <c r="M310" s="155"/>
      <c r="N310" s="15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  <c r="AA310" s="65"/>
      <c r="AB310" s="65"/>
      <c r="AC310" s="65"/>
      <c r="AD310" s="65"/>
      <c r="AE310" s="65"/>
      <c r="AF310" s="65"/>
      <c r="AG310" s="65"/>
      <c r="AH310" s="65"/>
      <c r="AI310" s="65"/>
      <c r="AJ310" s="65"/>
      <c r="AK310" s="65"/>
      <c r="AL310" s="65"/>
      <c r="AM310" s="65"/>
      <c r="AN310" s="65"/>
      <c r="AO310" s="65"/>
      <c r="AP310" s="65"/>
      <c r="AQ310" s="65"/>
      <c r="AR310" s="65"/>
      <c r="AS310" s="65"/>
      <c r="AT310" s="65"/>
      <c r="AU310" s="65"/>
      <c r="AV310" s="65"/>
      <c r="AW310" s="65"/>
      <c r="AX310" s="65"/>
      <c r="AY310" s="65"/>
      <c r="AZ310" s="65"/>
      <c r="BA310" s="65"/>
      <c r="BB310" s="65"/>
      <c r="BC310" s="65"/>
      <c r="BD310" s="65"/>
      <c r="BE310" s="65"/>
      <c r="BF310" s="65"/>
      <c r="BG310" s="65"/>
      <c r="BH310" s="65"/>
      <c r="BI310" s="65"/>
      <c r="BJ310" s="65"/>
      <c r="BK310" s="65"/>
      <c r="BL310" s="65"/>
      <c r="BM310" s="65"/>
      <c r="BN310" s="65"/>
      <c r="BO310" s="65"/>
      <c r="BP310" s="65"/>
      <c r="BQ310" s="65"/>
      <c r="BR310" s="65"/>
      <c r="BS310" s="65"/>
      <c r="BT310" s="65"/>
      <c r="BU310" s="65"/>
      <c r="BV310" s="65"/>
      <c r="BW310" s="65"/>
      <c r="BX310" s="65"/>
      <c r="BY310" s="65"/>
      <c r="BZ310" s="65"/>
      <c r="CA310" s="65"/>
      <c r="CB310" s="65"/>
      <c r="CC310" s="65"/>
      <c r="CD310" s="65"/>
      <c r="CE310" s="65"/>
      <c r="CF310" s="65"/>
      <c r="CG310" s="65"/>
      <c r="CH310" s="65"/>
      <c r="CI310" s="65"/>
      <c r="CJ310" s="65"/>
      <c r="CK310" s="65"/>
      <c r="CL310" s="65"/>
      <c r="CM310" s="65"/>
      <c r="CN310" s="65"/>
      <c r="CO310" s="65"/>
      <c r="CP310" s="65"/>
      <c r="CQ310" s="65"/>
      <c r="CR310" s="65"/>
      <c r="CS310" s="65"/>
      <c r="CT310" s="65"/>
      <c r="CU310" s="65"/>
      <c r="CV310" s="65"/>
      <c r="CW310" s="65"/>
      <c r="CX310" s="65"/>
      <c r="CY310" s="65"/>
      <c r="CZ310" s="65"/>
      <c r="DA310" s="65"/>
      <c r="DB310" s="65"/>
      <c r="DC310" s="65"/>
      <c r="DD310" s="65"/>
      <c r="DE310" s="65"/>
      <c r="DF310" s="65"/>
      <c r="DG310" s="65"/>
      <c r="DH310" s="65"/>
      <c r="DI310" s="65"/>
      <c r="DJ310" s="65"/>
      <c r="DK310" s="65"/>
      <c r="DL310" s="65"/>
      <c r="DM310" s="65"/>
      <c r="DN310" s="65"/>
      <c r="DO310" s="65"/>
      <c r="DP310" s="65"/>
      <c r="DQ310" s="65"/>
      <c r="DR310" s="65"/>
      <c r="DS310" s="65"/>
      <c r="DT310" s="65"/>
      <c r="DU310" s="65"/>
      <c r="DV310" s="65"/>
      <c r="DW310" s="65"/>
      <c r="DX310" s="65"/>
      <c r="DY310" s="65"/>
      <c r="DZ310" s="65"/>
      <c r="EA310" s="65"/>
      <c r="EB310" s="65"/>
      <c r="EC310" s="65"/>
      <c r="ED310" s="65"/>
      <c r="EE310" s="65"/>
      <c r="EF310" s="65"/>
      <c r="EG310" s="65"/>
      <c r="EH310" s="65"/>
      <c r="EI310" s="65"/>
      <c r="EJ310" s="65"/>
      <c r="EK310" s="65"/>
      <c r="EL310" s="65"/>
      <c r="EM310" s="65"/>
      <c r="EN310" s="65"/>
      <c r="EO310" s="65"/>
      <c r="EP310" s="65"/>
      <c r="EQ310" s="65"/>
      <c r="ER310" s="65"/>
      <c r="ES310" s="65"/>
      <c r="ET310" s="65"/>
      <c r="EU310" s="65"/>
      <c r="EV310" s="65"/>
      <c r="EW310" s="65"/>
      <c r="EX310" s="65"/>
      <c r="EY310" s="65"/>
      <c r="EZ310" s="65"/>
      <c r="FA310" s="65"/>
      <c r="FB310" s="65"/>
      <c r="FC310" s="65"/>
      <c r="FD310" s="65"/>
      <c r="FE310" s="65"/>
      <c r="FF310" s="65"/>
      <c r="FG310" s="65"/>
      <c r="FH310" s="65"/>
      <c r="FI310" s="65"/>
      <c r="FJ310" s="65"/>
      <c r="FK310" s="65"/>
      <c r="FL310" s="65"/>
      <c r="FM310" s="65"/>
      <c r="FN310" s="65"/>
      <c r="FO310" s="65"/>
      <c r="FP310" s="65"/>
      <c r="FQ310" s="65"/>
      <c r="FR310" s="65"/>
      <c r="FS310" s="65"/>
      <c r="FT310" s="65"/>
      <c r="FU310" s="65"/>
      <c r="FV310" s="65"/>
      <c r="FW310" s="65"/>
      <c r="FX310" s="65"/>
      <c r="FY310" s="65"/>
      <c r="FZ310" s="65"/>
      <c r="GA310" s="65"/>
      <c r="GB310" s="65"/>
      <c r="GC310" s="65"/>
      <c r="GD310" s="65"/>
      <c r="GE310" s="65"/>
      <c r="GF310" s="65"/>
    </row>
    <row r="311" spans="1:188" s="64" customFormat="1" x14ac:dyDescent="0.35">
      <c r="A311" s="137"/>
      <c r="B311" s="138" t="s">
        <v>21</v>
      </c>
      <c r="C311" s="218"/>
      <c r="D311" s="230">
        <v>0.6</v>
      </c>
      <c r="E311" s="139">
        <v>0.6</v>
      </c>
      <c r="F311" s="142"/>
      <c r="G311" s="141"/>
      <c r="H311" s="141"/>
      <c r="I311" s="140"/>
      <c r="J311" s="142"/>
      <c r="K311" s="143"/>
      <c r="L311" s="155"/>
      <c r="M311" s="155"/>
      <c r="N311" s="15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  <c r="AA311" s="65"/>
      <c r="AB311" s="65"/>
      <c r="AC311" s="65"/>
      <c r="AD311" s="65"/>
      <c r="AE311" s="65"/>
      <c r="AF311" s="65"/>
      <c r="AG311" s="65"/>
      <c r="AH311" s="65"/>
      <c r="AI311" s="65"/>
      <c r="AJ311" s="65"/>
      <c r="AK311" s="65"/>
      <c r="AL311" s="65"/>
      <c r="AM311" s="65"/>
      <c r="AN311" s="65"/>
      <c r="AO311" s="65"/>
      <c r="AP311" s="65"/>
      <c r="AQ311" s="65"/>
      <c r="AR311" s="65"/>
      <c r="AS311" s="65"/>
      <c r="AT311" s="65"/>
      <c r="AU311" s="65"/>
      <c r="AV311" s="65"/>
      <c r="AW311" s="65"/>
      <c r="AX311" s="65"/>
      <c r="AY311" s="65"/>
      <c r="AZ311" s="65"/>
      <c r="BA311" s="65"/>
      <c r="BB311" s="65"/>
      <c r="BC311" s="65"/>
      <c r="BD311" s="65"/>
      <c r="BE311" s="65"/>
      <c r="BF311" s="65"/>
      <c r="BG311" s="65"/>
      <c r="BH311" s="65"/>
      <c r="BI311" s="65"/>
      <c r="BJ311" s="65"/>
      <c r="BK311" s="65"/>
      <c r="BL311" s="65"/>
      <c r="BM311" s="65"/>
      <c r="BN311" s="65"/>
      <c r="BO311" s="65"/>
      <c r="BP311" s="65"/>
      <c r="BQ311" s="65"/>
      <c r="BR311" s="65"/>
      <c r="BS311" s="65"/>
      <c r="BT311" s="65"/>
      <c r="BU311" s="65"/>
      <c r="BV311" s="65"/>
      <c r="BW311" s="65"/>
      <c r="BX311" s="65"/>
      <c r="BY311" s="65"/>
      <c r="BZ311" s="65"/>
      <c r="CA311" s="65"/>
      <c r="CB311" s="65"/>
      <c r="CC311" s="65"/>
      <c r="CD311" s="65"/>
      <c r="CE311" s="65"/>
      <c r="CF311" s="65"/>
      <c r="CG311" s="65"/>
      <c r="CH311" s="65"/>
      <c r="CI311" s="65"/>
      <c r="CJ311" s="65"/>
      <c r="CK311" s="65"/>
      <c r="CL311" s="65"/>
      <c r="CM311" s="65"/>
      <c r="CN311" s="65"/>
      <c r="CO311" s="65"/>
      <c r="CP311" s="65"/>
      <c r="CQ311" s="65"/>
      <c r="CR311" s="65"/>
      <c r="CS311" s="65"/>
      <c r="CT311" s="65"/>
      <c r="CU311" s="65"/>
      <c r="CV311" s="65"/>
      <c r="CW311" s="65"/>
      <c r="CX311" s="65"/>
      <c r="CY311" s="65"/>
      <c r="CZ311" s="65"/>
      <c r="DA311" s="65"/>
      <c r="DB311" s="65"/>
      <c r="DC311" s="65"/>
      <c r="DD311" s="65"/>
      <c r="DE311" s="65"/>
      <c r="DF311" s="65"/>
      <c r="DG311" s="65"/>
      <c r="DH311" s="65"/>
      <c r="DI311" s="65"/>
      <c r="DJ311" s="65"/>
      <c r="DK311" s="65"/>
      <c r="DL311" s="65"/>
      <c r="DM311" s="65"/>
      <c r="DN311" s="65"/>
      <c r="DO311" s="65"/>
      <c r="DP311" s="65"/>
      <c r="DQ311" s="65"/>
      <c r="DR311" s="65"/>
      <c r="DS311" s="65"/>
      <c r="DT311" s="65"/>
      <c r="DU311" s="65"/>
      <c r="DV311" s="65"/>
      <c r="DW311" s="65"/>
      <c r="DX311" s="65"/>
      <c r="DY311" s="65"/>
      <c r="DZ311" s="65"/>
      <c r="EA311" s="65"/>
      <c r="EB311" s="65"/>
      <c r="EC311" s="65"/>
      <c r="ED311" s="65"/>
      <c r="EE311" s="65"/>
      <c r="EF311" s="65"/>
      <c r="EG311" s="65"/>
      <c r="EH311" s="65"/>
      <c r="EI311" s="65"/>
      <c r="EJ311" s="65"/>
      <c r="EK311" s="65"/>
      <c r="EL311" s="65"/>
      <c r="EM311" s="65"/>
      <c r="EN311" s="65"/>
      <c r="EO311" s="65"/>
      <c r="EP311" s="65"/>
      <c r="EQ311" s="65"/>
      <c r="ER311" s="65"/>
      <c r="ES311" s="65"/>
      <c r="ET311" s="65"/>
      <c r="EU311" s="65"/>
      <c r="EV311" s="65"/>
      <c r="EW311" s="65"/>
      <c r="EX311" s="65"/>
      <c r="EY311" s="65"/>
      <c r="EZ311" s="65"/>
      <c r="FA311" s="65"/>
      <c r="FB311" s="65"/>
      <c r="FC311" s="65"/>
      <c r="FD311" s="65"/>
      <c r="FE311" s="65"/>
      <c r="FF311" s="65"/>
      <c r="FG311" s="65"/>
      <c r="FH311" s="65"/>
      <c r="FI311" s="65"/>
      <c r="FJ311" s="65"/>
      <c r="FK311" s="65"/>
      <c r="FL311" s="65"/>
      <c r="FM311" s="65"/>
      <c r="FN311" s="65"/>
      <c r="FO311" s="65"/>
      <c r="FP311" s="65"/>
      <c r="FQ311" s="65"/>
      <c r="FR311" s="65"/>
      <c r="FS311" s="65"/>
      <c r="FT311" s="65"/>
      <c r="FU311" s="65"/>
      <c r="FV311" s="65"/>
      <c r="FW311" s="65"/>
      <c r="FX311" s="65"/>
      <c r="FY311" s="65"/>
      <c r="FZ311" s="65"/>
      <c r="GA311" s="65"/>
      <c r="GB311" s="65"/>
      <c r="GC311" s="65"/>
      <c r="GD311" s="65"/>
      <c r="GE311" s="65"/>
      <c r="GF311" s="65"/>
    </row>
    <row r="312" spans="1:188" s="64" customFormat="1" x14ac:dyDescent="0.35">
      <c r="A312" s="137"/>
      <c r="B312" s="138" t="s">
        <v>22</v>
      </c>
      <c r="C312" s="218"/>
      <c r="D312" s="230">
        <v>5</v>
      </c>
      <c r="E312" s="139">
        <v>5</v>
      </c>
      <c r="F312" s="142"/>
      <c r="G312" s="141"/>
      <c r="H312" s="141"/>
      <c r="I312" s="140"/>
      <c r="J312" s="142"/>
      <c r="K312" s="143"/>
      <c r="L312" s="155"/>
      <c r="M312" s="155"/>
      <c r="N312" s="15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  <c r="AA312" s="65"/>
      <c r="AB312" s="65"/>
      <c r="AC312" s="65"/>
      <c r="AD312" s="65"/>
      <c r="AE312" s="65"/>
      <c r="AF312" s="65"/>
      <c r="AG312" s="65"/>
      <c r="AH312" s="65"/>
      <c r="AI312" s="65"/>
      <c r="AJ312" s="65"/>
      <c r="AK312" s="65"/>
      <c r="AL312" s="65"/>
      <c r="AM312" s="65"/>
      <c r="AN312" s="65"/>
      <c r="AO312" s="65"/>
      <c r="AP312" s="65"/>
      <c r="AQ312" s="65"/>
      <c r="AR312" s="65"/>
      <c r="AS312" s="65"/>
      <c r="AT312" s="65"/>
      <c r="AU312" s="65"/>
      <c r="AV312" s="65"/>
      <c r="AW312" s="65"/>
      <c r="AX312" s="65"/>
      <c r="AY312" s="65"/>
      <c r="AZ312" s="65"/>
      <c r="BA312" s="65"/>
      <c r="BB312" s="65"/>
      <c r="BC312" s="65"/>
      <c r="BD312" s="65"/>
      <c r="BE312" s="65"/>
      <c r="BF312" s="65"/>
      <c r="BG312" s="65"/>
      <c r="BH312" s="65"/>
      <c r="BI312" s="65"/>
      <c r="BJ312" s="65"/>
      <c r="BK312" s="65"/>
      <c r="BL312" s="65"/>
      <c r="BM312" s="65"/>
      <c r="BN312" s="65"/>
      <c r="BO312" s="65"/>
      <c r="BP312" s="65"/>
      <c r="BQ312" s="65"/>
      <c r="BR312" s="65"/>
      <c r="BS312" s="65"/>
      <c r="BT312" s="65"/>
      <c r="BU312" s="65"/>
      <c r="BV312" s="65"/>
      <c r="BW312" s="65"/>
      <c r="BX312" s="65"/>
      <c r="BY312" s="65"/>
      <c r="BZ312" s="65"/>
      <c r="CA312" s="65"/>
      <c r="CB312" s="65"/>
      <c r="CC312" s="65"/>
      <c r="CD312" s="65"/>
      <c r="CE312" s="65"/>
      <c r="CF312" s="65"/>
      <c r="CG312" s="65"/>
      <c r="CH312" s="65"/>
      <c r="CI312" s="65"/>
      <c r="CJ312" s="65"/>
      <c r="CK312" s="65"/>
      <c r="CL312" s="65"/>
      <c r="CM312" s="65"/>
      <c r="CN312" s="65"/>
      <c r="CO312" s="65"/>
      <c r="CP312" s="65"/>
      <c r="CQ312" s="65"/>
      <c r="CR312" s="65"/>
      <c r="CS312" s="65"/>
      <c r="CT312" s="65"/>
      <c r="CU312" s="65"/>
      <c r="CV312" s="65"/>
      <c r="CW312" s="65"/>
      <c r="CX312" s="65"/>
      <c r="CY312" s="65"/>
      <c r="CZ312" s="65"/>
      <c r="DA312" s="65"/>
      <c r="DB312" s="65"/>
      <c r="DC312" s="65"/>
      <c r="DD312" s="65"/>
      <c r="DE312" s="65"/>
      <c r="DF312" s="65"/>
      <c r="DG312" s="65"/>
      <c r="DH312" s="65"/>
      <c r="DI312" s="65"/>
      <c r="DJ312" s="65"/>
      <c r="DK312" s="65"/>
      <c r="DL312" s="65"/>
      <c r="DM312" s="65"/>
      <c r="DN312" s="65"/>
      <c r="DO312" s="65"/>
      <c r="DP312" s="65"/>
      <c r="DQ312" s="65"/>
      <c r="DR312" s="65"/>
      <c r="DS312" s="65"/>
      <c r="DT312" s="65"/>
      <c r="DU312" s="65"/>
      <c r="DV312" s="65"/>
      <c r="DW312" s="65"/>
      <c r="DX312" s="65"/>
      <c r="DY312" s="65"/>
      <c r="DZ312" s="65"/>
      <c r="EA312" s="65"/>
      <c r="EB312" s="65"/>
      <c r="EC312" s="65"/>
      <c r="ED312" s="65"/>
      <c r="EE312" s="65"/>
      <c r="EF312" s="65"/>
      <c r="EG312" s="65"/>
      <c r="EH312" s="65"/>
      <c r="EI312" s="65"/>
      <c r="EJ312" s="65"/>
      <c r="EK312" s="65"/>
      <c r="EL312" s="65"/>
      <c r="EM312" s="65"/>
      <c r="EN312" s="65"/>
      <c r="EO312" s="65"/>
      <c r="EP312" s="65"/>
      <c r="EQ312" s="65"/>
      <c r="ER312" s="65"/>
      <c r="ES312" s="65"/>
      <c r="ET312" s="65"/>
      <c r="EU312" s="65"/>
      <c r="EV312" s="65"/>
      <c r="EW312" s="65"/>
      <c r="EX312" s="65"/>
      <c r="EY312" s="65"/>
      <c r="EZ312" s="65"/>
      <c r="FA312" s="65"/>
      <c r="FB312" s="65"/>
      <c r="FC312" s="65"/>
      <c r="FD312" s="65"/>
      <c r="FE312" s="65"/>
      <c r="FF312" s="65"/>
      <c r="FG312" s="65"/>
      <c r="FH312" s="65"/>
      <c r="FI312" s="65"/>
      <c r="FJ312" s="65"/>
      <c r="FK312" s="65"/>
      <c r="FL312" s="65"/>
      <c r="FM312" s="65"/>
      <c r="FN312" s="65"/>
      <c r="FO312" s="65"/>
      <c r="FP312" s="65"/>
      <c r="FQ312" s="65"/>
      <c r="FR312" s="65"/>
      <c r="FS312" s="65"/>
      <c r="FT312" s="65"/>
      <c r="FU312" s="65"/>
      <c r="FV312" s="65"/>
      <c r="FW312" s="65"/>
      <c r="FX312" s="65"/>
      <c r="FY312" s="65"/>
      <c r="FZ312" s="65"/>
      <c r="GA312" s="65"/>
      <c r="GB312" s="65"/>
      <c r="GC312" s="65"/>
      <c r="GD312" s="65"/>
      <c r="GE312" s="65"/>
      <c r="GF312" s="65"/>
    </row>
    <row r="313" spans="1:188" s="64" customFormat="1" ht="26.5" x14ac:dyDescent="0.35">
      <c r="A313" s="137" t="s">
        <v>23</v>
      </c>
      <c r="B313" s="138"/>
      <c r="C313" s="218" t="s">
        <v>274</v>
      </c>
      <c r="D313" s="227"/>
      <c r="E313" s="227"/>
      <c r="F313" s="230">
        <v>1</v>
      </c>
      <c r="G313" s="139">
        <v>1.2</v>
      </c>
      <c r="H313" s="139">
        <v>10</v>
      </c>
      <c r="I313" s="139">
        <v>55</v>
      </c>
      <c r="J313" s="230">
        <v>0.16</v>
      </c>
      <c r="K313" s="143" t="s">
        <v>384</v>
      </c>
      <c r="L313" s="155"/>
      <c r="M313" s="155"/>
      <c r="N313" s="15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  <c r="AA313" s="65"/>
      <c r="AB313" s="65"/>
      <c r="AC313" s="65"/>
      <c r="AD313" s="65"/>
      <c r="AE313" s="65"/>
      <c r="AF313" s="65"/>
      <c r="AG313" s="65"/>
      <c r="AH313" s="65"/>
      <c r="AI313" s="65"/>
      <c r="AJ313" s="65"/>
      <c r="AK313" s="65"/>
      <c r="AL313" s="65"/>
      <c r="AM313" s="65"/>
      <c r="AN313" s="65"/>
      <c r="AO313" s="65"/>
      <c r="AP313" s="65"/>
      <c r="AQ313" s="65"/>
      <c r="AR313" s="65"/>
      <c r="AS313" s="65"/>
      <c r="AT313" s="65"/>
      <c r="AU313" s="65"/>
      <c r="AV313" s="65"/>
      <c r="AW313" s="65"/>
      <c r="AX313" s="65"/>
      <c r="AY313" s="65"/>
      <c r="AZ313" s="65"/>
      <c r="BA313" s="65"/>
      <c r="BB313" s="65"/>
      <c r="BC313" s="65"/>
      <c r="BD313" s="65"/>
      <c r="BE313" s="65"/>
      <c r="BF313" s="65"/>
      <c r="BG313" s="65"/>
      <c r="BH313" s="65"/>
      <c r="BI313" s="65"/>
      <c r="BJ313" s="65"/>
      <c r="BK313" s="65"/>
      <c r="BL313" s="65"/>
      <c r="BM313" s="65"/>
      <c r="BN313" s="65"/>
      <c r="BO313" s="65"/>
      <c r="BP313" s="65"/>
      <c r="BQ313" s="65"/>
      <c r="BR313" s="65"/>
      <c r="BS313" s="65"/>
      <c r="BT313" s="65"/>
      <c r="BU313" s="65"/>
      <c r="BV313" s="65"/>
      <c r="BW313" s="65"/>
      <c r="BX313" s="65"/>
      <c r="BY313" s="65"/>
      <c r="BZ313" s="65"/>
      <c r="CA313" s="65"/>
      <c r="CB313" s="65"/>
      <c r="CC313" s="65"/>
      <c r="CD313" s="65"/>
      <c r="CE313" s="65"/>
      <c r="CF313" s="65"/>
      <c r="CG313" s="65"/>
      <c r="CH313" s="65"/>
      <c r="CI313" s="65"/>
      <c r="CJ313" s="65"/>
      <c r="CK313" s="65"/>
      <c r="CL313" s="65"/>
      <c r="CM313" s="65"/>
      <c r="CN313" s="65"/>
      <c r="CO313" s="65"/>
      <c r="CP313" s="65"/>
      <c r="CQ313" s="65"/>
      <c r="CR313" s="65"/>
      <c r="CS313" s="65"/>
      <c r="CT313" s="65"/>
      <c r="CU313" s="65"/>
      <c r="CV313" s="65"/>
      <c r="CW313" s="65"/>
      <c r="CX313" s="65"/>
      <c r="CY313" s="65"/>
      <c r="CZ313" s="65"/>
      <c r="DA313" s="65"/>
      <c r="DB313" s="65"/>
      <c r="DC313" s="65"/>
      <c r="DD313" s="65"/>
      <c r="DE313" s="65"/>
      <c r="DF313" s="65"/>
      <c r="DG313" s="65"/>
      <c r="DH313" s="65"/>
      <c r="DI313" s="65"/>
      <c r="DJ313" s="65"/>
      <c r="DK313" s="65"/>
      <c r="DL313" s="65"/>
      <c r="DM313" s="65"/>
      <c r="DN313" s="65"/>
      <c r="DO313" s="65"/>
      <c r="DP313" s="65"/>
      <c r="DQ313" s="65"/>
      <c r="DR313" s="65"/>
      <c r="DS313" s="65"/>
      <c r="DT313" s="65"/>
      <c r="DU313" s="65"/>
      <c r="DV313" s="65"/>
      <c r="DW313" s="65"/>
      <c r="DX313" s="65"/>
      <c r="DY313" s="65"/>
      <c r="DZ313" s="65"/>
      <c r="EA313" s="65"/>
      <c r="EB313" s="65"/>
      <c r="EC313" s="65"/>
      <c r="ED313" s="65"/>
      <c r="EE313" s="65"/>
      <c r="EF313" s="65"/>
      <c r="EG313" s="65"/>
      <c r="EH313" s="65"/>
      <c r="EI313" s="65"/>
      <c r="EJ313" s="65"/>
      <c r="EK313" s="65"/>
      <c r="EL313" s="65"/>
      <c r="EM313" s="65"/>
      <c r="EN313" s="65"/>
      <c r="EO313" s="65"/>
      <c r="EP313" s="65"/>
      <c r="EQ313" s="65"/>
      <c r="ER313" s="65"/>
      <c r="ES313" s="65"/>
      <c r="ET313" s="65"/>
      <c r="EU313" s="65"/>
      <c r="EV313" s="65"/>
      <c r="EW313" s="65"/>
      <c r="EX313" s="65"/>
      <c r="EY313" s="65"/>
      <c r="EZ313" s="65"/>
      <c r="FA313" s="65"/>
      <c r="FB313" s="65"/>
      <c r="FC313" s="65"/>
      <c r="FD313" s="65"/>
      <c r="FE313" s="65"/>
      <c r="FF313" s="65"/>
      <c r="FG313" s="65"/>
      <c r="FH313" s="65"/>
      <c r="FI313" s="65"/>
      <c r="FJ313" s="65"/>
      <c r="FK313" s="65"/>
      <c r="FL313" s="65"/>
      <c r="FM313" s="65"/>
      <c r="FN313" s="65"/>
      <c r="FO313" s="65"/>
      <c r="FP313" s="65"/>
      <c r="FQ313" s="65"/>
      <c r="FR313" s="65"/>
      <c r="FS313" s="65"/>
      <c r="FT313" s="65"/>
      <c r="FU313" s="65"/>
      <c r="FV313" s="65"/>
      <c r="FW313" s="65"/>
      <c r="FX313" s="65"/>
      <c r="FY313" s="65"/>
      <c r="FZ313" s="65"/>
      <c r="GA313" s="65"/>
      <c r="GB313" s="65"/>
      <c r="GC313" s="65"/>
      <c r="GD313" s="65"/>
      <c r="GE313" s="65"/>
      <c r="GF313" s="65"/>
    </row>
    <row r="314" spans="1:188" s="64" customFormat="1" x14ac:dyDescent="0.35">
      <c r="A314" s="137"/>
      <c r="B314" s="138" t="s">
        <v>24</v>
      </c>
      <c r="C314" s="218"/>
      <c r="D314" s="139">
        <v>1.3</v>
      </c>
      <c r="E314" s="139">
        <v>1.3</v>
      </c>
      <c r="F314" s="230"/>
      <c r="G314" s="230"/>
      <c r="H314" s="230"/>
      <c r="I314" s="230"/>
      <c r="J314" s="230"/>
      <c r="K314" s="143"/>
      <c r="L314" s="155"/>
      <c r="M314" s="155"/>
      <c r="N314" s="15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  <c r="AA314" s="65"/>
      <c r="AB314" s="65"/>
      <c r="AC314" s="65"/>
      <c r="AD314" s="65"/>
      <c r="AE314" s="65"/>
      <c r="AF314" s="65"/>
      <c r="AG314" s="65"/>
      <c r="AH314" s="65"/>
      <c r="AI314" s="65"/>
      <c r="AJ314" s="65"/>
      <c r="AK314" s="65"/>
      <c r="AL314" s="65"/>
      <c r="AM314" s="65"/>
      <c r="AN314" s="65"/>
      <c r="AO314" s="65"/>
      <c r="AP314" s="65"/>
      <c r="AQ314" s="65"/>
      <c r="AR314" s="65"/>
      <c r="AS314" s="65"/>
      <c r="AT314" s="65"/>
      <c r="AU314" s="65"/>
      <c r="AV314" s="65"/>
      <c r="AW314" s="65"/>
      <c r="AX314" s="65"/>
      <c r="AY314" s="65"/>
      <c r="AZ314" s="65"/>
      <c r="BA314" s="65"/>
      <c r="BB314" s="65"/>
      <c r="BC314" s="65"/>
      <c r="BD314" s="65"/>
      <c r="BE314" s="65"/>
      <c r="BF314" s="65"/>
      <c r="BG314" s="65"/>
      <c r="BH314" s="65"/>
      <c r="BI314" s="65"/>
      <c r="BJ314" s="65"/>
      <c r="BK314" s="65"/>
      <c r="BL314" s="65"/>
      <c r="BM314" s="65"/>
      <c r="BN314" s="65"/>
      <c r="BO314" s="65"/>
      <c r="BP314" s="65"/>
      <c r="BQ314" s="65"/>
      <c r="BR314" s="65"/>
      <c r="BS314" s="65"/>
      <c r="BT314" s="65"/>
      <c r="BU314" s="65"/>
      <c r="BV314" s="65"/>
      <c r="BW314" s="65"/>
      <c r="BX314" s="65"/>
      <c r="BY314" s="65"/>
      <c r="BZ314" s="65"/>
      <c r="CA314" s="65"/>
      <c r="CB314" s="65"/>
      <c r="CC314" s="65"/>
      <c r="CD314" s="65"/>
      <c r="CE314" s="65"/>
      <c r="CF314" s="65"/>
      <c r="CG314" s="65"/>
      <c r="CH314" s="65"/>
      <c r="CI314" s="65"/>
      <c r="CJ314" s="65"/>
      <c r="CK314" s="65"/>
      <c r="CL314" s="65"/>
      <c r="CM314" s="65"/>
      <c r="CN314" s="65"/>
      <c r="CO314" s="65"/>
      <c r="CP314" s="65"/>
      <c r="CQ314" s="65"/>
      <c r="CR314" s="65"/>
      <c r="CS314" s="65"/>
      <c r="CT314" s="65"/>
      <c r="CU314" s="65"/>
      <c r="CV314" s="65"/>
      <c r="CW314" s="65"/>
      <c r="CX314" s="65"/>
      <c r="CY314" s="65"/>
      <c r="CZ314" s="65"/>
      <c r="DA314" s="65"/>
      <c r="DB314" s="65"/>
      <c r="DC314" s="65"/>
      <c r="DD314" s="65"/>
      <c r="DE314" s="65"/>
      <c r="DF314" s="65"/>
      <c r="DG314" s="65"/>
      <c r="DH314" s="65"/>
      <c r="DI314" s="65"/>
      <c r="DJ314" s="65"/>
      <c r="DK314" s="65"/>
      <c r="DL314" s="65"/>
      <c r="DM314" s="65"/>
      <c r="DN314" s="65"/>
      <c r="DO314" s="65"/>
      <c r="DP314" s="65"/>
      <c r="DQ314" s="65"/>
      <c r="DR314" s="65"/>
      <c r="DS314" s="65"/>
      <c r="DT314" s="65"/>
      <c r="DU314" s="65"/>
      <c r="DV314" s="65"/>
      <c r="DW314" s="65"/>
      <c r="DX314" s="65"/>
      <c r="DY314" s="65"/>
      <c r="DZ314" s="65"/>
      <c r="EA314" s="65"/>
      <c r="EB314" s="65"/>
      <c r="EC314" s="65"/>
      <c r="ED314" s="65"/>
      <c r="EE314" s="65"/>
      <c r="EF314" s="65"/>
      <c r="EG314" s="65"/>
      <c r="EH314" s="65"/>
      <c r="EI314" s="65"/>
      <c r="EJ314" s="65"/>
      <c r="EK314" s="65"/>
      <c r="EL314" s="65"/>
      <c r="EM314" s="65"/>
      <c r="EN314" s="65"/>
      <c r="EO314" s="65"/>
      <c r="EP314" s="65"/>
      <c r="EQ314" s="65"/>
      <c r="ER314" s="65"/>
      <c r="ES314" s="65"/>
      <c r="ET314" s="65"/>
      <c r="EU314" s="65"/>
      <c r="EV314" s="65"/>
      <c r="EW314" s="65"/>
      <c r="EX314" s="65"/>
      <c r="EY314" s="65"/>
      <c r="EZ314" s="65"/>
      <c r="FA314" s="65"/>
      <c r="FB314" s="65"/>
      <c r="FC314" s="65"/>
      <c r="FD314" s="65"/>
      <c r="FE314" s="65"/>
      <c r="FF314" s="65"/>
      <c r="FG314" s="65"/>
      <c r="FH314" s="65"/>
      <c r="FI314" s="65"/>
      <c r="FJ314" s="65"/>
      <c r="FK314" s="65"/>
      <c r="FL314" s="65"/>
      <c r="FM314" s="65"/>
      <c r="FN314" s="65"/>
      <c r="FO314" s="65"/>
      <c r="FP314" s="65"/>
      <c r="FQ314" s="65"/>
      <c r="FR314" s="65"/>
      <c r="FS314" s="65"/>
      <c r="FT314" s="65"/>
      <c r="FU314" s="65"/>
      <c r="FV314" s="65"/>
      <c r="FW314" s="65"/>
      <c r="FX314" s="65"/>
      <c r="FY314" s="65"/>
      <c r="FZ314" s="65"/>
      <c r="GA314" s="65"/>
      <c r="GB314" s="65"/>
      <c r="GC314" s="65"/>
      <c r="GD314" s="65"/>
      <c r="GE314" s="65"/>
      <c r="GF314" s="65"/>
    </row>
    <row r="315" spans="1:188" s="64" customFormat="1" x14ac:dyDescent="0.35">
      <c r="A315" s="137"/>
      <c r="B315" s="138" t="s">
        <v>20</v>
      </c>
      <c r="C315" s="218"/>
      <c r="D315" s="139">
        <v>7</v>
      </c>
      <c r="E315" s="139">
        <v>7</v>
      </c>
      <c r="F315" s="230"/>
      <c r="G315" s="139"/>
      <c r="H315" s="139"/>
      <c r="I315" s="139"/>
      <c r="J315" s="230"/>
      <c r="K315" s="143"/>
      <c r="L315" s="155"/>
      <c r="M315" s="155"/>
      <c r="N315" s="15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  <c r="AA315" s="65"/>
      <c r="AB315" s="65"/>
      <c r="AC315" s="65"/>
      <c r="AD315" s="65"/>
      <c r="AE315" s="65"/>
      <c r="AF315" s="65"/>
      <c r="AG315" s="65"/>
      <c r="AH315" s="65"/>
      <c r="AI315" s="65"/>
      <c r="AJ315" s="65"/>
      <c r="AK315" s="65"/>
      <c r="AL315" s="65"/>
      <c r="AM315" s="65"/>
      <c r="AN315" s="65"/>
      <c r="AO315" s="65"/>
      <c r="AP315" s="65"/>
      <c r="AQ315" s="65"/>
      <c r="AR315" s="65"/>
      <c r="AS315" s="65"/>
      <c r="AT315" s="65"/>
      <c r="AU315" s="65"/>
      <c r="AV315" s="65"/>
      <c r="AW315" s="65"/>
      <c r="AX315" s="65"/>
      <c r="AY315" s="65"/>
      <c r="AZ315" s="65"/>
      <c r="BA315" s="65"/>
      <c r="BB315" s="65"/>
      <c r="BC315" s="65"/>
      <c r="BD315" s="65"/>
      <c r="BE315" s="65"/>
      <c r="BF315" s="65"/>
      <c r="BG315" s="65"/>
      <c r="BH315" s="65"/>
      <c r="BI315" s="65"/>
      <c r="BJ315" s="65"/>
      <c r="BK315" s="65"/>
      <c r="BL315" s="65"/>
      <c r="BM315" s="65"/>
      <c r="BN315" s="65"/>
      <c r="BO315" s="65"/>
      <c r="BP315" s="65"/>
      <c r="BQ315" s="65"/>
      <c r="BR315" s="65"/>
      <c r="BS315" s="65"/>
      <c r="BT315" s="65"/>
      <c r="BU315" s="65"/>
      <c r="BV315" s="65"/>
      <c r="BW315" s="65"/>
      <c r="BX315" s="65"/>
      <c r="BY315" s="65"/>
      <c r="BZ315" s="65"/>
      <c r="CA315" s="65"/>
      <c r="CB315" s="65"/>
      <c r="CC315" s="65"/>
      <c r="CD315" s="65"/>
      <c r="CE315" s="65"/>
      <c r="CF315" s="65"/>
      <c r="CG315" s="65"/>
      <c r="CH315" s="65"/>
      <c r="CI315" s="65"/>
      <c r="CJ315" s="65"/>
      <c r="CK315" s="65"/>
      <c r="CL315" s="65"/>
      <c r="CM315" s="65"/>
      <c r="CN315" s="65"/>
      <c r="CO315" s="65"/>
      <c r="CP315" s="65"/>
      <c r="CQ315" s="65"/>
      <c r="CR315" s="65"/>
      <c r="CS315" s="65"/>
      <c r="CT315" s="65"/>
      <c r="CU315" s="65"/>
      <c r="CV315" s="65"/>
      <c r="CW315" s="65"/>
      <c r="CX315" s="65"/>
      <c r="CY315" s="65"/>
      <c r="CZ315" s="65"/>
      <c r="DA315" s="65"/>
      <c r="DB315" s="65"/>
      <c r="DC315" s="65"/>
      <c r="DD315" s="65"/>
      <c r="DE315" s="65"/>
      <c r="DF315" s="65"/>
      <c r="DG315" s="65"/>
      <c r="DH315" s="65"/>
      <c r="DI315" s="65"/>
      <c r="DJ315" s="65"/>
      <c r="DK315" s="65"/>
      <c r="DL315" s="65"/>
      <c r="DM315" s="65"/>
      <c r="DN315" s="65"/>
      <c r="DO315" s="65"/>
      <c r="DP315" s="65"/>
      <c r="DQ315" s="65"/>
      <c r="DR315" s="65"/>
      <c r="DS315" s="65"/>
      <c r="DT315" s="65"/>
      <c r="DU315" s="65"/>
      <c r="DV315" s="65"/>
      <c r="DW315" s="65"/>
      <c r="DX315" s="65"/>
      <c r="DY315" s="65"/>
      <c r="DZ315" s="65"/>
      <c r="EA315" s="65"/>
      <c r="EB315" s="65"/>
      <c r="EC315" s="65"/>
      <c r="ED315" s="65"/>
      <c r="EE315" s="65"/>
      <c r="EF315" s="65"/>
      <c r="EG315" s="65"/>
      <c r="EH315" s="65"/>
      <c r="EI315" s="65"/>
      <c r="EJ315" s="65"/>
      <c r="EK315" s="65"/>
      <c r="EL315" s="65"/>
      <c r="EM315" s="65"/>
      <c r="EN315" s="65"/>
      <c r="EO315" s="65"/>
      <c r="EP315" s="65"/>
      <c r="EQ315" s="65"/>
      <c r="ER315" s="65"/>
      <c r="ES315" s="65"/>
      <c r="ET315" s="65"/>
      <c r="EU315" s="65"/>
      <c r="EV315" s="65"/>
      <c r="EW315" s="65"/>
      <c r="EX315" s="65"/>
      <c r="EY315" s="65"/>
      <c r="EZ315" s="65"/>
      <c r="FA315" s="65"/>
      <c r="FB315" s="65"/>
      <c r="FC315" s="65"/>
      <c r="FD315" s="65"/>
      <c r="FE315" s="65"/>
      <c r="FF315" s="65"/>
      <c r="FG315" s="65"/>
      <c r="FH315" s="65"/>
      <c r="FI315" s="65"/>
      <c r="FJ315" s="65"/>
      <c r="FK315" s="65"/>
      <c r="FL315" s="65"/>
      <c r="FM315" s="65"/>
      <c r="FN315" s="65"/>
      <c r="FO315" s="65"/>
      <c r="FP315" s="65"/>
      <c r="FQ315" s="65"/>
      <c r="FR315" s="65"/>
      <c r="FS315" s="65"/>
      <c r="FT315" s="65"/>
      <c r="FU315" s="65"/>
      <c r="FV315" s="65"/>
      <c r="FW315" s="65"/>
      <c r="FX315" s="65"/>
      <c r="FY315" s="65"/>
      <c r="FZ315" s="65"/>
      <c r="GA315" s="65"/>
      <c r="GB315" s="65"/>
      <c r="GC315" s="65"/>
      <c r="GD315" s="65"/>
      <c r="GE315" s="65"/>
      <c r="GF315" s="65"/>
    </row>
    <row r="316" spans="1:188" s="64" customFormat="1" x14ac:dyDescent="0.35">
      <c r="A316" s="250"/>
      <c r="B316" s="138" t="s">
        <v>18</v>
      </c>
      <c r="C316" s="218"/>
      <c r="D316" s="139">
        <v>75</v>
      </c>
      <c r="E316" s="139">
        <v>75</v>
      </c>
      <c r="F316" s="230"/>
      <c r="G316" s="139"/>
      <c r="H316" s="139"/>
      <c r="I316" s="139"/>
      <c r="J316" s="230"/>
      <c r="K316" s="143"/>
      <c r="L316" s="155"/>
      <c r="M316" s="155"/>
      <c r="N316" s="15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  <c r="AA316" s="65"/>
      <c r="AB316" s="65"/>
      <c r="AC316" s="65"/>
      <c r="AD316" s="65"/>
      <c r="AE316" s="65"/>
      <c r="AF316" s="65"/>
      <c r="AG316" s="65"/>
      <c r="AH316" s="65"/>
      <c r="AI316" s="65"/>
      <c r="AJ316" s="65"/>
      <c r="AK316" s="65"/>
      <c r="AL316" s="65"/>
      <c r="AM316" s="65"/>
      <c r="AN316" s="65"/>
      <c r="AO316" s="65"/>
      <c r="AP316" s="65"/>
      <c r="AQ316" s="65"/>
      <c r="AR316" s="65"/>
      <c r="AS316" s="65"/>
      <c r="AT316" s="65"/>
      <c r="AU316" s="65"/>
      <c r="AV316" s="65"/>
      <c r="AW316" s="65"/>
      <c r="AX316" s="65"/>
      <c r="AY316" s="65"/>
      <c r="AZ316" s="65"/>
      <c r="BA316" s="65"/>
      <c r="BB316" s="65"/>
      <c r="BC316" s="65"/>
      <c r="BD316" s="65"/>
      <c r="BE316" s="65"/>
      <c r="BF316" s="65"/>
      <c r="BG316" s="65"/>
      <c r="BH316" s="65"/>
      <c r="BI316" s="65"/>
      <c r="BJ316" s="65"/>
      <c r="BK316" s="65"/>
      <c r="BL316" s="65"/>
      <c r="BM316" s="65"/>
      <c r="BN316" s="65"/>
      <c r="BO316" s="65"/>
      <c r="BP316" s="65"/>
      <c r="BQ316" s="65"/>
      <c r="BR316" s="65"/>
      <c r="BS316" s="65"/>
      <c r="BT316" s="65"/>
      <c r="BU316" s="65"/>
      <c r="BV316" s="65"/>
      <c r="BW316" s="65"/>
      <c r="BX316" s="65"/>
      <c r="BY316" s="65"/>
      <c r="BZ316" s="65"/>
      <c r="CA316" s="65"/>
      <c r="CB316" s="65"/>
      <c r="CC316" s="65"/>
      <c r="CD316" s="65"/>
      <c r="CE316" s="65"/>
      <c r="CF316" s="65"/>
      <c r="CG316" s="65"/>
      <c r="CH316" s="65"/>
      <c r="CI316" s="65"/>
      <c r="CJ316" s="65"/>
      <c r="CK316" s="65"/>
      <c r="CL316" s="65"/>
      <c r="CM316" s="65"/>
      <c r="CN316" s="65"/>
      <c r="CO316" s="65"/>
      <c r="CP316" s="65"/>
      <c r="CQ316" s="65"/>
      <c r="CR316" s="65"/>
      <c r="CS316" s="65"/>
      <c r="CT316" s="65"/>
      <c r="CU316" s="65"/>
      <c r="CV316" s="65"/>
      <c r="CW316" s="65"/>
      <c r="CX316" s="65"/>
      <c r="CY316" s="65"/>
      <c r="CZ316" s="65"/>
      <c r="DA316" s="65"/>
      <c r="DB316" s="65"/>
      <c r="DC316" s="65"/>
      <c r="DD316" s="65"/>
      <c r="DE316" s="65"/>
      <c r="DF316" s="65"/>
      <c r="DG316" s="65"/>
      <c r="DH316" s="65"/>
      <c r="DI316" s="65"/>
      <c r="DJ316" s="65"/>
      <c r="DK316" s="65"/>
      <c r="DL316" s="65"/>
      <c r="DM316" s="65"/>
      <c r="DN316" s="65"/>
      <c r="DO316" s="65"/>
      <c r="DP316" s="65"/>
      <c r="DQ316" s="65"/>
      <c r="DR316" s="65"/>
      <c r="DS316" s="65"/>
      <c r="DT316" s="65"/>
      <c r="DU316" s="65"/>
      <c r="DV316" s="65"/>
      <c r="DW316" s="65"/>
      <c r="DX316" s="65"/>
      <c r="DY316" s="65"/>
      <c r="DZ316" s="65"/>
      <c r="EA316" s="65"/>
      <c r="EB316" s="65"/>
      <c r="EC316" s="65"/>
      <c r="ED316" s="65"/>
      <c r="EE316" s="65"/>
      <c r="EF316" s="65"/>
      <c r="EG316" s="65"/>
      <c r="EH316" s="65"/>
      <c r="EI316" s="65"/>
      <c r="EJ316" s="65"/>
      <c r="EK316" s="65"/>
      <c r="EL316" s="65"/>
      <c r="EM316" s="65"/>
      <c r="EN316" s="65"/>
      <c r="EO316" s="65"/>
      <c r="EP316" s="65"/>
      <c r="EQ316" s="65"/>
      <c r="ER316" s="65"/>
      <c r="ES316" s="65"/>
      <c r="ET316" s="65"/>
      <c r="EU316" s="65"/>
      <c r="EV316" s="65"/>
      <c r="EW316" s="65"/>
      <c r="EX316" s="65"/>
      <c r="EY316" s="65"/>
      <c r="EZ316" s="65"/>
      <c r="FA316" s="65"/>
      <c r="FB316" s="65"/>
      <c r="FC316" s="65"/>
      <c r="FD316" s="65"/>
      <c r="FE316" s="65"/>
      <c r="FF316" s="65"/>
      <c r="FG316" s="65"/>
      <c r="FH316" s="65"/>
      <c r="FI316" s="65"/>
      <c r="FJ316" s="65"/>
      <c r="FK316" s="65"/>
      <c r="FL316" s="65"/>
      <c r="FM316" s="65"/>
      <c r="FN316" s="65"/>
      <c r="FO316" s="65"/>
      <c r="FP316" s="65"/>
      <c r="FQ316" s="65"/>
      <c r="FR316" s="65"/>
      <c r="FS316" s="65"/>
      <c r="FT316" s="65"/>
      <c r="FU316" s="65"/>
      <c r="FV316" s="65"/>
      <c r="FW316" s="65"/>
      <c r="FX316" s="65"/>
      <c r="FY316" s="65"/>
      <c r="FZ316" s="65"/>
      <c r="GA316" s="65"/>
      <c r="GB316" s="65"/>
      <c r="GC316" s="65"/>
      <c r="GD316" s="65"/>
      <c r="GE316" s="65"/>
      <c r="GF316" s="65"/>
    </row>
    <row r="317" spans="1:188" s="64" customFormat="1" x14ac:dyDescent="0.35">
      <c r="A317" s="250"/>
      <c r="B317" s="138" t="s">
        <v>56</v>
      </c>
      <c r="C317" s="218"/>
      <c r="D317" s="230">
        <v>106</v>
      </c>
      <c r="E317" s="139">
        <v>106</v>
      </c>
      <c r="F317" s="230"/>
      <c r="G317" s="139"/>
      <c r="H317" s="163"/>
      <c r="I317" s="139"/>
      <c r="J317" s="163"/>
      <c r="K317" s="143"/>
      <c r="L317" s="155"/>
      <c r="M317" s="155"/>
      <c r="N317" s="15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  <c r="AA317" s="65"/>
      <c r="AB317" s="65"/>
      <c r="AC317" s="65"/>
      <c r="AD317" s="65"/>
      <c r="AE317" s="65"/>
      <c r="AF317" s="65"/>
      <c r="AG317" s="65"/>
      <c r="AH317" s="65"/>
      <c r="AI317" s="65"/>
      <c r="AJ317" s="65"/>
      <c r="AK317" s="65"/>
      <c r="AL317" s="65"/>
      <c r="AM317" s="65"/>
      <c r="AN317" s="65"/>
      <c r="AO317" s="65"/>
      <c r="AP317" s="65"/>
      <c r="AQ317" s="65"/>
      <c r="AR317" s="65"/>
      <c r="AS317" s="65"/>
      <c r="AT317" s="65"/>
      <c r="AU317" s="65"/>
      <c r="AV317" s="65"/>
      <c r="AW317" s="65"/>
      <c r="AX317" s="65"/>
      <c r="AY317" s="65"/>
      <c r="AZ317" s="65"/>
      <c r="BA317" s="65"/>
      <c r="BB317" s="65"/>
      <c r="BC317" s="65"/>
      <c r="BD317" s="65"/>
      <c r="BE317" s="65"/>
      <c r="BF317" s="65"/>
      <c r="BG317" s="65"/>
      <c r="BH317" s="65"/>
      <c r="BI317" s="65"/>
      <c r="BJ317" s="65"/>
      <c r="BK317" s="65"/>
      <c r="BL317" s="65"/>
      <c r="BM317" s="65"/>
      <c r="BN317" s="65"/>
      <c r="BO317" s="65"/>
      <c r="BP317" s="65"/>
      <c r="BQ317" s="65"/>
      <c r="BR317" s="65"/>
      <c r="BS317" s="65"/>
      <c r="BT317" s="65"/>
      <c r="BU317" s="65"/>
      <c r="BV317" s="65"/>
      <c r="BW317" s="65"/>
      <c r="BX317" s="65"/>
      <c r="BY317" s="65"/>
      <c r="BZ317" s="65"/>
      <c r="CA317" s="65"/>
      <c r="CB317" s="65"/>
      <c r="CC317" s="65"/>
      <c r="CD317" s="65"/>
      <c r="CE317" s="65"/>
      <c r="CF317" s="65"/>
      <c r="CG317" s="65"/>
      <c r="CH317" s="65"/>
      <c r="CI317" s="65"/>
      <c r="CJ317" s="65"/>
      <c r="CK317" s="65"/>
      <c r="CL317" s="65"/>
      <c r="CM317" s="65"/>
      <c r="CN317" s="65"/>
      <c r="CO317" s="65"/>
      <c r="CP317" s="65"/>
      <c r="CQ317" s="65"/>
      <c r="CR317" s="65"/>
      <c r="CS317" s="65"/>
      <c r="CT317" s="65"/>
      <c r="CU317" s="65"/>
      <c r="CV317" s="65"/>
      <c r="CW317" s="65"/>
      <c r="CX317" s="65"/>
      <c r="CY317" s="65"/>
      <c r="CZ317" s="65"/>
      <c r="DA317" s="65"/>
      <c r="DB317" s="65"/>
      <c r="DC317" s="65"/>
      <c r="DD317" s="65"/>
      <c r="DE317" s="65"/>
      <c r="DF317" s="65"/>
      <c r="DG317" s="65"/>
      <c r="DH317" s="65"/>
      <c r="DI317" s="65"/>
      <c r="DJ317" s="65"/>
      <c r="DK317" s="65"/>
      <c r="DL317" s="65"/>
      <c r="DM317" s="65"/>
      <c r="DN317" s="65"/>
      <c r="DO317" s="65"/>
      <c r="DP317" s="65"/>
      <c r="DQ317" s="65"/>
      <c r="DR317" s="65"/>
      <c r="DS317" s="65"/>
      <c r="DT317" s="65"/>
      <c r="DU317" s="65"/>
      <c r="DV317" s="65"/>
      <c r="DW317" s="65"/>
      <c r="DX317" s="65"/>
      <c r="DY317" s="65"/>
      <c r="DZ317" s="65"/>
      <c r="EA317" s="65"/>
      <c r="EB317" s="65"/>
      <c r="EC317" s="65"/>
      <c r="ED317" s="65"/>
      <c r="EE317" s="65"/>
      <c r="EF317" s="65"/>
      <c r="EG317" s="65"/>
      <c r="EH317" s="65"/>
      <c r="EI317" s="65"/>
      <c r="EJ317" s="65"/>
      <c r="EK317" s="65"/>
      <c r="EL317" s="65"/>
      <c r="EM317" s="65"/>
      <c r="EN317" s="65"/>
      <c r="EO317" s="65"/>
      <c r="EP317" s="65"/>
      <c r="EQ317" s="65"/>
      <c r="ER317" s="65"/>
      <c r="ES317" s="65"/>
      <c r="ET317" s="65"/>
      <c r="EU317" s="65"/>
      <c r="EV317" s="65"/>
      <c r="EW317" s="65"/>
      <c r="EX317" s="65"/>
      <c r="EY317" s="65"/>
      <c r="EZ317" s="65"/>
      <c r="FA317" s="65"/>
      <c r="FB317" s="65"/>
      <c r="FC317" s="65"/>
      <c r="FD317" s="65"/>
      <c r="FE317" s="65"/>
      <c r="FF317" s="65"/>
      <c r="FG317" s="65"/>
      <c r="FH317" s="65"/>
      <c r="FI317" s="65"/>
      <c r="FJ317" s="65"/>
      <c r="FK317" s="65"/>
      <c r="FL317" s="65"/>
      <c r="FM317" s="65"/>
      <c r="FN317" s="65"/>
      <c r="FO317" s="65"/>
      <c r="FP317" s="65"/>
      <c r="FQ317" s="65"/>
      <c r="FR317" s="65"/>
      <c r="FS317" s="65"/>
      <c r="FT317" s="65"/>
      <c r="FU317" s="65"/>
      <c r="FV317" s="65"/>
      <c r="FW317" s="65"/>
      <c r="FX317" s="65"/>
      <c r="FY317" s="65"/>
      <c r="FZ317" s="65"/>
      <c r="GA317" s="65"/>
      <c r="GB317" s="65"/>
      <c r="GC317" s="65"/>
      <c r="GD317" s="65"/>
      <c r="GE317" s="65"/>
      <c r="GF317" s="65"/>
    </row>
    <row r="318" spans="1:188" s="64" customFormat="1" x14ac:dyDescent="0.35">
      <c r="A318" s="137" t="s">
        <v>173</v>
      </c>
      <c r="B318" s="138"/>
      <c r="C318" s="160" t="s">
        <v>372</v>
      </c>
      <c r="D318" s="137"/>
      <c r="E318" s="143"/>
      <c r="F318" s="142">
        <v>3.5</v>
      </c>
      <c r="G318" s="141">
        <v>5.95</v>
      </c>
      <c r="H318" s="140">
        <v>12.9</v>
      </c>
      <c r="I318" s="142">
        <v>119.6</v>
      </c>
      <c r="J318" s="142">
        <v>0.04</v>
      </c>
      <c r="K318" s="143" t="s">
        <v>174</v>
      </c>
      <c r="L318" s="155"/>
      <c r="M318" s="155"/>
      <c r="N318" s="15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  <c r="AA318" s="65"/>
      <c r="AB318" s="65"/>
      <c r="AC318" s="65"/>
      <c r="AD318" s="65"/>
      <c r="AE318" s="65"/>
      <c r="AF318" s="65"/>
      <c r="AG318" s="65"/>
      <c r="AH318" s="65"/>
      <c r="AI318" s="65"/>
      <c r="AJ318" s="65"/>
      <c r="AK318" s="65"/>
      <c r="AL318" s="65"/>
      <c r="AM318" s="65"/>
      <c r="AN318" s="65"/>
      <c r="AO318" s="65"/>
      <c r="AP318" s="65"/>
      <c r="AQ318" s="65"/>
      <c r="AR318" s="65"/>
      <c r="AS318" s="65"/>
      <c r="AT318" s="65"/>
      <c r="AU318" s="65"/>
      <c r="AV318" s="65"/>
      <c r="AW318" s="65"/>
      <c r="AX318" s="65"/>
      <c r="AY318" s="65"/>
      <c r="AZ318" s="65"/>
      <c r="BA318" s="65"/>
      <c r="BB318" s="65"/>
      <c r="BC318" s="65"/>
      <c r="BD318" s="65"/>
      <c r="BE318" s="65"/>
      <c r="BF318" s="65"/>
      <c r="BG318" s="65"/>
      <c r="BH318" s="65"/>
      <c r="BI318" s="65"/>
      <c r="BJ318" s="65"/>
      <c r="BK318" s="65"/>
      <c r="BL318" s="65"/>
      <c r="BM318" s="65"/>
      <c r="BN318" s="65"/>
      <c r="BO318" s="65"/>
      <c r="BP318" s="65"/>
      <c r="BQ318" s="65"/>
      <c r="BR318" s="65"/>
      <c r="BS318" s="65"/>
      <c r="BT318" s="65"/>
      <c r="BU318" s="65"/>
      <c r="BV318" s="65"/>
      <c r="BW318" s="65"/>
      <c r="BX318" s="65"/>
      <c r="BY318" s="65"/>
      <c r="BZ318" s="65"/>
      <c r="CA318" s="65"/>
      <c r="CB318" s="65"/>
      <c r="CC318" s="65"/>
      <c r="CD318" s="65"/>
      <c r="CE318" s="65"/>
      <c r="CF318" s="65"/>
      <c r="CG318" s="65"/>
      <c r="CH318" s="65"/>
      <c r="CI318" s="65"/>
      <c r="CJ318" s="65"/>
      <c r="CK318" s="65"/>
      <c r="CL318" s="65"/>
      <c r="CM318" s="65"/>
      <c r="CN318" s="65"/>
      <c r="CO318" s="65"/>
      <c r="CP318" s="65"/>
      <c r="CQ318" s="65"/>
      <c r="CR318" s="65"/>
      <c r="CS318" s="65"/>
      <c r="CT318" s="65"/>
      <c r="CU318" s="65"/>
      <c r="CV318" s="65"/>
      <c r="CW318" s="65"/>
      <c r="CX318" s="65"/>
      <c r="CY318" s="65"/>
      <c r="CZ318" s="65"/>
      <c r="DA318" s="65"/>
      <c r="DB318" s="65"/>
      <c r="DC318" s="65"/>
      <c r="DD318" s="65"/>
      <c r="DE318" s="65"/>
      <c r="DF318" s="65"/>
      <c r="DG318" s="65"/>
      <c r="DH318" s="65"/>
      <c r="DI318" s="65"/>
      <c r="DJ318" s="65"/>
      <c r="DK318" s="65"/>
      <c r="DL318" s="65"/>
      <c r="DM318" s="65"/>
      <c r="DN318" s="65"/>
      <c r="DO318" s="65"/>
      <c r="DP318" s="65"/>
      <c r="DQ318" s="65"/>
      <c r="DR318" s="65"/>
      <c r="DS318" s="65"/>
      <c r="DT318" s="65"/>
      <c r="DU318" s="65"/>
      <c r="DV318" s="65"/>
      <c r="DW318" s="65"/>
      <c r="DX318" s="65"/>
      <c r="DY318" s="65"/>
      <c r="DZ318" s="65"/>
      <c r="EA318" s="65"/>
      <c r="EB318" s="65"/>
      <c r="EC318" s="65"/>
      <c r="ED318" s="65"/>
      <c r="EE318" s="65"/>
      <c r="EF318" s="65"/>
      <c r="EG318" s="65"/>
      <c r="EH318" s="65"/>
      <c r="EI318" s="65"/>
      <c r="EJ318" s="65"/>
      <c r="EK318" s="65"/>
      <c r="EL318" s="65"/>
      <c r="EM318" s="65"/>
      <c r="EN318" s="65"/>
      <c r="EO318" s="65"/>
      <c r="EP318" s="65"/>
      <c r="EQ318" s="65"/>
      <c r="ER318" s="65"/>
      <c r="ES318" s="65"/>
      <c r="ET318" s="65"/>
      <c r="EU318" s="65"/>
      <c r="EV318" s="65"/>
      <c r="EW318" s="65"/>
      <c r="EX318" s="65"/>
      <c r="EY318" s="65"/>
      <c r="EZ318" s="65"/>
      <c r="FA318" s="65"/>
      <c r="FB318" s="65"/>
      <c r="FC318" s="65"/>
      <c r="FD318" s="65"/>
      <c r="FE318" s="65"/>
      <c r="FF318" s="65"/>
      <c r="FG318" s="65"/>
      <c r="FH318" s="65"/>
      <c r="FI318" s="65"/>
      <c r="FJ318" s="65"/>
      <c r="FK318" s="65"/>
      <c r="FL318" s="65"/>
      <c r="FM318" s="65"/>
      <c r="FN318" s="65"/>
      <c r="FO318" s="65"/>
      <c r="FP318" s="65"/>
      <c r="FQ318" s="65"/>
      <c r="FR318" s="65"/>
      <c r="FS318" s="65"/>
      <c r="FT318" s="65"/>
      <c r="FU318" s="65"/>
      <c r="FV318" s="65"/>
      <c r="FW318" s="65"/>
      <c r="FX318" s="65"/>
      <c r="FY318" s="65"/>
      <c r="FZ318" s="65"/>
      <c r="GA318" s="65"/>
      <c r="GB318" s="65"/>
      <c r="GC318" s="65"/>
      <c r="GD318" s="65"/>
      <c r="GE318" s="65"/>
      <c r="GF318" s="65"/>
    </row>
    <row r="319" spans="1:188" s="64" customFormat="1" x14ac:dyDescent="0.35">
      <c r="A319" s="137"/>
      <c r="B319" s="138" t="s">
        <v>28</v>
      </c>
      <c r="C319" s="218"/>
      <c r="D319" s="250">
        <v>25</v>
      </c>
      <c r="E319" s="218">
        <v>25</v>
      </c>
      <c r="F319" s="142"/>
      <c r="G319" s="141"/>
      <c r="H319" s="141"/>
      <c r="I319" s="142"/>
      <c r="J319" s="142"/>
      <c r="K319" s="143"/>
      <c r="L319" s="155"/>
      <c r="M319" s="155"/>
      <c r="N319" s="15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65"/>
      <c r="AM319" s="65"/>
      <c r="AN319" s="65"/>
      <c r="AO319" s="65"/>
      <c r="AP319" s="65"/>
      <c r="AQ319" s="65"/>
      <c r="AR319" s="65"/>
      <c r="AS319" s="65"/>
      <c r="AT319" s="65"/>
      <c r="AU319" s="65"/>
      <c r="AV319" s="65"/>
      <c r="AW319" s="65"/>
      <c r="AX319" s="65"/>
      <c r="AY319" s="65"/>
      <c r="AZ319" s="65"/>
      <c r="BA319" s="65"/>
      <c r="BB319" s="65"/>
      <c r="BC319" s="65"/>
      <c r="BD319" s="65"/>
      <c r="BE319" s="65"/>
      <c r="BF319" s="65"/>
      <c r="BG319" s="65"/>
      <c r="BH319" s="65"/>
      <c r="BI319" s="65"/>
      <c r="BJ319" s="65"/>
      <c r="BK319" s="65"/>
      <c r="BL319" s="65"/>
      <c r="BM319" s="65"/>
      <c r="BN319" s="65"/>
      <c r="BO319" s="65"/>
      <c r="BP319" s="65"/>
      <c r="BQ319" s="65"/>
      <c r="BR319" s="65"/>
      <c r="BS319" s="65"/>
      <c r="BT319" s="65"/>
      <c r="BU319" s="65"/>
      <c r="BV319" s="65"/>
      <c r="BW319" s="65"/>
      <c r="BX319" s="65"/>
      <c r="BY319" s="65"/>
      <c r="BZ319" s="65"/>
      <c r="CA319" s="65"/>
      <c r="CB319" s="65"/>
      <c r="CC319" s="65"/>
      <c r="CD319" s="65"/>
      <c r="CE319" s="65"/>
      <c r="CF319" s="65"/>
      <c r="CG319" s="65"/>
      <c r="CH319" s="65"/>
      <c r="CI319" s="65"/>
      <c r="CJ319" s="65"/>
      <c r="CK319" s="65"/>
      <c r="CL319" s="65"/>
      <c r="CM319" s="65"/>
      <c r="CN319" s="65"/>
      <c r="CO319" s="65"/>
      <c r="CP319" s="65"/>
      <c r="CQ319" s="65"/>
      <c r="CR319" s="65"/>
      <c r="CS319" s="65"/>
      <c r="CT319" s="65"/>
      <c r="CU319" s="65"/>
      <c r="CV319" s="65"/>
      <c r="CW319" s="65"/>
      <c r="CX319" s="65"/>
      <c r="CY319" s="65"/>
      <c r="CZ319" s="65"/>
      <c r="DA319" s="65"/>
      <c r="DB319" s="65"/>
      <c r="DC319" s="65"/>
      <c r="DD319" s="65"/>
      <c r="DE319" s="65"/>
      <c r="DF319" s="65"/>
      <c r="DG319" s="65"/>
      <c r="DH319" s="65"/>
      <c r="DI319" s="65"/>
      <c r="DJ319" s="65"/>
      <c r="DK319" s="65"/>
      <c r="DL319" s="65"/>
      <c r="DM319" s="65"/>
      <c r="DN319" s="65"/>
      <c r="DO319" s="65"/>
      <c r="DP319" s="65"/>
      <c r="DQ319" s="65"/>
      <c r="DR319" s="65"/>
      <c r="DS319" s="65"/>
      <c r="DT319" s="65"/>
      <c r="DU319" s="65"/>
      <c r="DV319" s="65"/>
      <c r="DW319" s="65"/>
      <c r="DX319" s="65"/>
      <c r="DY319" s="65"/>
      <c r="DZ319" s="65"/>
      <c r="EA319" s="65"/>
      <c r="EB319" s="65"/>
      <c r="EC319" s="65"/>
      <c r="ED319" s="65"/>
      <c r="EE319" s="65"/>
      <c r="EF319" s="65"/>
      <c r="EG319" s="65"/>
      <c r="EH319" s="65"/>
      <c r="EI319" s="65"/>
      <c r="EJ319" s="65"/>
      <c r="EK319" s="65"/>
      <c r="EL319" s="65"/>
      <c r="EM319" s="65"/>
      <c r="EN319" s="65"/>
      <c r="EO319" s="65"/>
      <c r="EP319" s="65"/>
      <c r="EQ319" s="65"/>
      <c r="ER319" s="65"/>
      <c r="ES319" s="65"/>
      <c r="ET319" s="65"/>
      <c r="EU319" s="65"/>
      <c r="EV319" s="65"/>
      <c r="EW319" s="65"/>
      <c r="EX319" s="65"/>
      <c r="EY319" s="65"/>
      <c r="EZ319" s="65"/>
      <c r="FA319" s="65"/>
      <c r="FB319" s="65"/>
      <c r="FC319" s="65"/>
      <c r="FD319" s="65"/>
      <c r="FE319" s="65"/>
      <c r="FF319" s="65"/>
      <c r="FG319" s="65"/>
      <c r="FH319" s="65"/>
      <c r="FI319" s="65"/>
      <c r="FJ319" s="65"/>
      <c r="FK319" s="65"/>
      <c r="FL319" s="65"/>
      <c r="FM319" s="65"/>
      <c r="FN319" s="65"/>
      <c r="FO319" s="65"/>
      <c r="FP319" s="65"/>
      <c r="FQ319" s="65"/>
      <c r="FR319" s="65"/>
      <c r="FS319" s="65"/>
      <c r="FT319" s="65"/>
      <c r="FU319" s="65"/>
      <c r="FV319" s="65"/>
      <c r="FW319" s="65"/>
      <c r="FX319" s="65"/>
      <c r="FY319" s="65"/>
      <c r="FZ319" s="65"/>
      <c r="GA319" s="65"/>
      <c r="GB319" s="65"/>
      <c r="GC319" s="65"/>
      <c r="GD319" s="65"/>
      <c r="GE319" s="65"/>
      <c r="GF319" s="65"/>
    </row>
    <row r="320" spans="1:188" s="64" customFormat="1" x14ac:dyDescent="0.35">
      <c r="A320" s="137"/>
      <c r="B320" s="138" t="s">
        <v>71</v>
      </c>
      <c r="C320" s="218"/>
      <c r="D320" s="250">
        <v>5.0999999999999996</v>
      </c>
      <c r="E320" s="218">
        <v>5</v>
      </c>
      <c r="F320" s="142"/>
      <c r="G320" s="141"/>
      <c r="H320" s="141"/>
      <c r="I320" s="142"/>
      <c r="J320" s="142"/>
      <c r="K320" s="143"/>
      <c r="L320" s="155"/>
      <c r="M320" s="155"/>
      <c r="N320" s="15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65"/>
      <c r="AM320" s="65"/>
      <c r="AN320" s="65"/>
      <c r="AO320" s="65"/>
      <c r="AP320" s="65"/>
      <c r="AQ320" s="65"/>
      <c r="AR320" s="65"/>
      <c r="AS320" s="65"/>
      <c r="AT320" s="65"/>
      <c r="AU320" s="65"/>
      <c r="AV320" s="65"/>
      <c r="AW320" s="65"/>
      <c r="AX320" s="65"/>
      <c r="AY320" s="65"/>
      <c r="AZ320" s="65"/>
      <c r="BA320" s="65"/>
      <c r="BB320" s="65"/>
      <c r="BC320" s="65"/>
      <c r="BD320" s="65"/>
      <c r="BE320" s="65"/>
      <c r="BF320" s="65"/>
      <c r="BG320" s="65"/>
      <c r="BH320" s="65"/>
      <c r="BI320" s="65"/>
      <c r="BJ320" s="65"/>
      <c r="BK320" s="65"/>
      <c r="BL320" s="65"/>
      <c r="BM320" s="65"/>
      <c r="BN320" s="65"/>
      <c r="BO320" s="65"/>
      <c r="BP320" s="65"/>
      <c r="BQ320" s="65"/>
      <c r="BR320" s="65"/>
      <c r="BS320" s="65"/>
      <c r="BT320" s="65"/>
      <c r="BU320" s="65"/>
      <c r="BV320" s="65"/>
      <c r="BW320" s="65"/>
      <c r="BX320" s="65"/>
      <c r="BY320" s="65"/>
      <c r="BZ320" s="65"/>
      <c r="CA320" s="65"/>
      <c r="CB320" s="65"/>
      <c r="CC320" s="65"/>
      <c r="CD320" s="65"/>
      <c r="CE320" s="65"/>
      <c r="CF320" s="65"/>
      <c r="CG320" s="65"/>
      <c r="CH320" s="65"/>
      <c r="CI320" s="65"/>
      <c r="CJ320" s="65"/>
      <c r="CK320" s="65"/>
      <c r="CL320" s="65"/>
      <c r="CM320" s="65"/>
      <c r="CN320" s="65"/>
      <c r="CO320" s="65"/>
      <c r="CP320" s="65"/>
      <c r="CQ320" s="65"/>
      <c r="CR320" s="65"/>
      <c r="CS320" s="65"/>
      <c r="CT320" s="65"/>
      <c r="CU320" s="65"/>
      <c r="CV320" s="65"/>
      <c r="CW320" s="65"/>
      <c r="CX320" s="65"/>
      <c r="CY320" s="65"/>
      <c r="CZ320" s="65"/>
      <c r="DA320" s="65"/>
      <c r="DB320" s="65"/>
      <c r="DC320" s="65"/>
      <c r="DD320" s="65"/>
      <c r="DE320" s="65"/>
      <c r="DF320" s="65"/>
      <c r="DG320" s="65"/>
      <c r="DH320" s="65"/>
      <c r="DI320" s="65"/>
      <c r="DJ320" s="65"/>
      <c r="DK320" s="65"/>
      <c r="DL320" s="65"/>
      <c r="DM320" s="65"/>
      <c r="DN320" s="65"/>
      <c r="DO320" s="65"/>
      <c r="DP320" s="65"/>
      <c r="DQ320" s="65"/>
      <c r="DR320" s="65"/>
      <c r="DS320" s="65"/>
      <c r="DT320" s="65"/>
      <c r="DU320" s="65"/>
      <c r="DV320" s="65"/>
      <c r="DW320" s="65"/>
      <c r="DX320" s="65"/>
      <c r="DY320" s="65"/>
      <c r="DZ320" s="65"/>
      <c r="EA320" s="65"/>
      <c r="EB320" s="65"/>
      <c r="EC320" s="65"/>
      <c r="ED320" s="65"/>
      <c r="EE320" s="65"/>
      <c r="EF320" s="65"/>
      <c r="EG320" s="65"/>
      <c r="EH320" s="65"/>
      <c r="EI320" s="65"/>
      <c r="EJ320" s="65"/>
      <c r="EK320" s="65"/>
      <c r="EL320" s="65"/>
      <c r="EM320" s="65"/>
      <c r="EN320" s="65"/>
      <c r="EO320" s="65"/>
      <c r="EP320" s="65"/>
      <c r="EQ320" s="65"/>
      <c r="ER320" s="65"/>
      <c r="ES320" s="65"/>
      <c r="ET320" s="65"/>
      <c r="EU320" s="65"/>
      <c r="EV320" s="65"/>
      <c r="EW320" s="65"/>
      <c r="EX320" s="65"/>
      <c r="EY320" s="65"/>
      <c r="EZ320" s="65"/>
      <c r="FA320" s="65"/>
      <c r="FB320" s="65"/>
      <c r="FC320" s="65"/>
      <c r="FD320" s="65"/>
      <c r="FE320" s="65"/>
      <c r="FF320" s="65"/>
      <c r="FG320" s="65"/>
      <c r="FH320" s="65"/>
      <c r="FI320" s="65"/>
      <c r="FJ320" s="65"/>
      <c r="FK320" s="65"/>
      <c r="FL320" s="65"/>
      <c r="FM320" s="65"/>
      <c r="FN320" s="65"/>
      <c r="FO320" s="65"/>
      <c r="FP320" s="65"/>
      <c r="FQ320" s="65"/>
      <c r="FR320" s="65"/>
      <c r="FS320" s="65"/>
      <c r="FT320" s="65"/>
      <c r="FU320" s="65"/>
      <c r="FV320" s="65"/>
      <c r="FW320" s="65"/>
      <c r="FX320" s="65"/>
      <c r="FY320" s="65"/>
      <c r="FZ320" s="65"/>
      <c r="GA320" s="65"/>
      <c r="GB320" s="65"/>
      <c r="GC320" s="65"/>
      <c r="GD320" s="65"/>
      <c r="GE320" s="65"/>
      <c r="GF320" s="65"/>
    </row>
    <row r="321" spans="1:188" s="64" customFormat="1" ht="15" thickBot="1" x14ac:dyDescent="0.4">
      <c r="A321" s="137"/>
      <c r="B321" s="138" t="s">
        <v>22</v>
      </c>
      <c r="C321" s="218"/>
      <c r="D321" s="250">
        <v>3</v>
      </c>
      <c r="E321" s="218">
        <v>3</v>
      </c>
      <c r="F321" s="142" t="s">
        <v>1</v>
      </c>
      <c r="G321" s="141"/>
      <c r="H321" s="141"/>
      <c r="I321" s="142"/>
      <c r="J321" s="142"/>
      <c r="K321" s="143"/>
      <c r="L321" s="155"/>
      <c r="M321" s="155"/>
      <c r="N321" s="15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65"/>
      <c r="AM321" s="65"/>
      <c r="AN321" s="65"/>
      <c r="AO321" s="65"/>
      <c r="AP321" s="65"/>
      <c r="AQ321" s="65"/>
      <c r="AR321" s="65"/>
      <c r="AS321" s="65"/>
      <c r="AT321" s="65"/>
      <c r="AU321" s="65"/>
      <c r="AV321" s="65"/>
      <c r="AW321" s="65"/>
      <c r="AX321" s="65"/>
      <c r="AY321" s="65"/>
      <c r="AZ321" s="65"/>
      <c r="BA321" s="65"/>
      <c r="BB321" s="65"/>
      <c r="BC321" s="65"/>
      <c r="BD321" s="65"/>
      <c r="BE321" s="65"/>
      <c r="BF321" s="65"/>
      <c r="BG321" s="65"/>
      <c r="BH321" s="65"/>
      <c r="BI321" s="65"/>
      <c r="BJ321" s="65"/>
      <c r="BK321" s="65"/>
      <c r="BL321" s="65"/>
      <c r="BM321" s="65"/>
      <c r="BN321" s="65"/>
      <c r="BO321" s="65"/>
      <c r="BP321" s="65"/>
      <c r="BQ321" s="65"/>
      <c r="BR321" s="65"/>
      <c r="BS321" s="65"/>
      <c r="BT321" s="65"/>
      <c r="BU321" s="65"/>
      <c r="BV321" s="65"/>
      <c r="BW321" s="65"/>
      <c r="BX321" s="65"/>
      <c r="BY321" s="65"/>
      <c r="BZ321" s="65"/>
      <c r="CA321" s="65"/>
      <c r="CB321" s="65"/>
      <c r="CC321" s="65"/>
      <c r="CD321" s="65"/>
      <c r="CE321" s="65"/>
      <c r="CF321" s="65"/>
      <c r="CG321" s="65"/>
      <c r="CH321" s="65"/>
      <c r="CI321" s="65"/>
      <c r="CJ321" s="65"/>
      <c r="CK321" s="65"/>
      <c r="CL321" s="65"/>
      <c r="CM321" s="65"/>
      <c r="CN321" s="65"/>
      <c r="CO321" s="65"/>
      <c r="CP321" s="65"/>
      <c r="CQ321" s="65"/>
      <c r="CR321" s="65"/>
      <c r="CS321" s="65"/>
      <c r="CT321" s="65"/>
      <c r="CU321" s="65"/>
      <c r="CV321" s="65"/>
      <c r="CW321" s="65"/>
      <c r="CX321" s="65"/>
      <c r="CY321" s="65"/>
      <c r="CZ321" s="65"/>
      <c r="DA321" s="65"/>
      <c r="DB321" s="65"/>
      <c r="DC321" s="65"/>
      <c r="DD321" s="65"/>
      <c r="DE321" s="65"/>
      <c r="DF321" s="65"/>
      <c r="DG321" s="65"/>
      <c r="DH321" s="65"/>
      <c r="DI321" s="65"/>
      <c r="DJ321" s="65"/>
      <c r="DK321" s="65"/>
      <c r="DL321" s="65"/>
      <c r="DM321" s="65"/>
      <c r="DN321" s="65"/>
      <c r="DO321" s="65"/>
      <c r="DP321" s="65"/>
      <c r="DQ321" s="65"/>
      <c r="DR321" s="65"/>
      <c r="DS321" s="65"/>
      <c r="DT321" s="65"/>
      <c r="DU321" s="65"/>
      <c r="DV321" s="65"/>
      <c r="DW321" s="65"/>
      <c r="DX321" s="65"/>
      <c r="DY321" s="65"/>
      <c r="DZ321" s="65"/>
      <c r="EA321" s="65"/>
      <c r="EB321" s="65"/>
      <c r="EC321" s="65"/>
      <c r="ED321" s="65"/>
      <c r="EE321" s="65"/>
      <c r="EF321" s="65"/>
      <c r="EG321" s="65"/>
      <c r="EH321" s="65"/>
      <c r="EI321" s="65"/>
      <c r="EJ321" s="65"/>
      <c r="EK321" s="65"/>
      <c r="EL321" s="65"/>
      <c r="EM321" s="65"/>
      <c r="EN321" s="65"/>
      <c r="EO321" s="65"/>
      <c r="EP321" s="65"/>
      <c r="EQ321" s="65"/>
      <c r="ER321" s="65"/>
      <c r="ES321" s="65"/>
      <c r="ET321" s="65"/>
      <c r="EU321" s="65"/>
      <c r="EV321" s="65"/>
      <c r="EW321" s="65"/>
      <c r="EX321" s="65"/>
      <c r="EY321" s="65"/>
      <c r="EZ321" s="65"/>
      <c r="FA321" s="65"/>
      <c r="FB321" s="65"/>
      <c r="FC321" s="65"/>
      <c r="FD321" s="65"/>
      <c r="FE321" s="65"/>
      <c r="FF321" s="65"/>
      <c r="FG321" s="65"/>
      <c r="FH321" s="65"/>
      <c r="FI321" s="65"/>
      <c r="FJ321" s="65"/>
      <c r="FK321" s="65"/>
      <c r="FL321" s="65"/>
      <c r="FM321" s="65"/>
      <c r="FN321" s="65"/>
      <c r="FO321" s="65"/>
      <c r="FP321" s="65"/>
      <c r="FQ321" s="65"/>
      <c r="FR321" s="65"/>
      <c r="FS321" s="65"/>
      <c r="FT321" s="65"/>
      <c r="FU321" s="65"/>
      <c r="FV321" s="65"/>
      <c r="FW321" s="65"/>
      <c r="FX321" s="65"/>
      <c r="FY321" s="65"/>
      <c r="FZ321" s="65"/>
      <c r="GA321" s="65"/>
      <c r="GB321" s="65"/>
      <c r="GC321" s="65"/>
      <c r="GD321" s="65"/>
      <c r="GE321" s="65"/>
      <c r="GF321" s="65"/>
    </row>
    <row r="322" spans="1:188" ht="15" thickBot="1" x14ac:dyDescent="0.4">
      <c r="A322" s="215" t="s">
        <v>29</v>
      </c>
      <c r="B322" s="216"/>
      <c r="C322" s="217">
        <v>360</v>
      </c>
      <c r="D322" s="416"/>
      <c r="E322" s="415"/>
      <c r="F322" s="199">
        <v>10.3</v>
      </c>
      <c r="G322" s="199">
        <v>11.65</v>
      </c>
      <c r="H322" s="199">
        <v>39.1</v>
      </c>
      <c r="I322" s="199">
        <v>302.60000000000002</v>
      </c>
      <c r="J322" s="199">
        <v>0.36</v>
      </c>
      <c r="K322" s="201"/>
    </row>
    <row r="323" spans="1:188" x14ac:dyDescent="0.35">
      <c r="A323" s="137" t="s">
        <v>52</v>
      </c>
      <c r="B323" s="138"/>
      <c r="C323" s="218">
        <v>100</v>
      </c>
      <c r="D323" s="219">
        <v>114</v>
      </c>
      <c r="E323" s="218">
        <v>100</v>
      </c>
      <c r="F323" s="142">
        <v>0.6</v>
      </c>
      <c r="G323" s="141">
        <v>0.43</v>
      </c>
      <c r="H323" s="140">
        <v>14</v>
      </c>
      <c r="I323" s="141">
        <v>62.3</v>
      </c>
      <c r="J323" s="142">
        <v>7</v>
      </c>
      <c r="K323" s="143" t="s">
        <v>53</v>
      </c>
    </row>
    <row r="324" spans="1:188" ht="15" thickBot="1" x14ac:dyDescent="0.4">
      <c r="A324" s="137" t="s">
        <v>214</v>
      </c>
      <c r="B324" s="138"/>
      <c r="C324" s="218"/>
      <c r="D324" s="219"/>
      <c r="E324" s="218"/>
      <c r="F324" s="142"/>
      <c r="G324" s="141"/>
      <c r="H324" s="140"/>
      <c r="I324" s="141"/>
      <c r="J324" s="142"/>
      <c r="K324" s="143"/>
    </row>
    <row r="325" spans="1:188" ht="15" thickBot="1" x14ac:dyDescent="0.4">
      <c r="A325" s="215" t="s">
        <v>29</v>
      </c>
      <c r="B325" s="216"/>
      <c r="C325" s="415">
        <v>100</v>
      </c>
      <c r="D325" s="215"/>
      <c r="E325" s="201"/>
      <c r="F325" s="199">
        <v>0.6</v>
      </c>
      <c r="G325" s="199">
        <v>0.43</v>
      </c>
      <c r="H325" s="199">
        <v>14</v>
      </c>
      <c r="I325" s="199">
        <v>62.3</v>
      </c>
      <c r="J325" s="199">
        <v>7</v>
      </c>
      <c r="K325" s="201"/>
    </row>
    <row r="326" spans="1:188" ht="15" thickBot="1" x14ac:dyDescent="0.4">
      <c r="A326" s="221"/>
      <c r="B326" s="222"/>
      <c r="C326" s="413">
        <v>460</v>
      </c>
      <c r="D326" s="221"/>
      <c r="E326" s="222"/>
      <c r="F326" s="188">
        <v>10.9</v>
      </c>
      <c r="G326" s="188">
        <v>12.08</v>
      </c>
      <c r="H326" s="188">
        <v>53.1</v>
      </c>
      <c r="I326" s="188">
        <v>364.90000000000003</v>
      </c>
      <c r="J326" s="188">
        <v>7.36</v>
      </c>
      <c r="K326" s="189"/>
    </row>
    <row r="327" spans="1:188" x14ac:dyDescent="0.35">
      <c r="A327" s="221"/>
      <c r="B327" s="222" t="s">
        <v>32</v>
      </c>
      <c r="C327" s="413"/>
      <c r="D327" s="413"/>
      <c r="E327" s="222"/>
      <c r="F327" s="188"/>
      <c r="G327" s="224"/>
      <c r="H327" s="188"/>
      <c r="I327" s="188"/>
      <c r="J327" s="224"/>
      <c r="K327" s="189"/>
    </row>
    <row r="328" spans="1:188" s="156" customFormat="1" ht="14" x14ac:dyDescent="0.3">
      <c r="A328" s="130" t="s">
        <v>194</v>
      </c>
      <c r="B328" s="103"/>
      <c r="C328" s="139">
        <v>30</v>
      </c>
      <c r="D328" s="140"/>
      <c r="E328" s="141"/>
      <c r="F328" s="140">
        <v>0.3</v>
      </c>
      <c r="G328" s="141">
        <v>1.35</v>
      </c>
      <c r="H328" s="140">
        <v>2.9</v>
      </c>
      <c r="I328" s="142">
        <v>25</v>
      </c>
      <c r="J328" s="143"/>
      <c r="K328" s="143" t="s">
        <v>278</v>
      </c>
      <c r="L328" s="155"/>
      <c r="M328" s="155"/>
      <c r="N328" s="155"/>
      <c r="O328" s="157"/>
      <c r="P328" s="157"/>
      <c r="Q328" s="157"/>
      <c r="R328" s="157"/>
      <c r="S328" s="157"/>
      <c r="T328" s="157"/>
      <c r="U328" s="157"/>
      <c r="V328" s="157"/>
      <c r="W328" s="157"/>
      <c r="X328" s="157"/>
      <c r="Y328" s="157"/>
      <c r="Z328" s="157"/>
      <c r="AA328" s="157"/>
      <c r="AB328" s="157"/>
      <c r="AC328" s="157"/>
      <c r="AD328" s="157"/>
      <c r="AE328" s="157"/>
      <c r="AF328" s="157"/>
      <c r="AG328" s="157"/>
      <c r="AH328" s="157"/>
      <c r="AI328" s="157"/>
      <c r="AJ328" s="157"/>
      <c r="AK328" s="157"/>
      <c r="AL328" s="157"/>
      <c r="AM328" s="157"/>
      <c r="AN328" s="157"/>
      <c r="AO328" s="157"/>
      <c r="AP328" s="157"/>
      <c r="AQ328" s="157"/>
      <c r="AR328" s="157"/>
      <c r="AS328" s="157"/>
      <c r="AT328" s="157"/>
      <c r="AU328" s="157"/>
      <c r="AV328" s="157"/>
      <c r="AW328" s="157"/>
      <c r="AX328" s="157"/>
      <c r="AY328" s="157"/>
      <c r="AZ328" s="157"/>
      <c r="BA328" s="157"/>
      <c r="BB328" s="157"/>
      <c r="BC328" s="157"/>
      <c r="BD328" s="157"/>
      <c r="BE328" s="157"/>
      <c r="BF328" s="157"/>
      <c r="BG328" s="157"/>
      <c r="BH328" s="157"/>
      <c r="BI328" s="157"/>
      <c r="BJ328" s="157"/>
      <c r="BK328" s="157"/>
      <c r="BL328" s="157"/>
      <c r="BM328" s="157"/>
      <c r="BN328" s="157"/>
      <c r="BO328" s="157"/>
      <c r="BP328" s="157"/>
      <c r="BQ328" s="157"/>
      <c r="BR328" s="157"/>
      <c r="BS328" s="157"/>
      <c r="BT328" s="157"/>
      <c r="BU328" s="157"/>
      <c r="BV328" s="157"/>
      <c r="BW328" s="157"/>
      <c r="BX328" s="157"/>
      <c r="BY328" s="157"/>
      <c r="BZ328" s="157"/>
      <c r="CA328" s="157"/>
      <c r="CB328" s="157"/>
      <c r="CC328" s="157"/>
      <c r="CD328" s="157"/>
      <c r="CE328" s="157"/>
      <c r="CF328" s="157"/>
      <c r="CG328" s="157"/>
      <c r="CH328" s="157"/>
      <c r="CI328" s="157"/>
      <c r="CJ328" s="157"/>
      <c r="CK328" s="157"/>
      <c r="CL328" s="157"/>
      <c r="CM328" s="157"/>
      <c r="CN328" s="157"/>
      <c r="CO328" s="157"/>
      <c r="CP328" s="157"/>
      <c r="CQ328" s="157"/>
      <c r="CR328" s="157"/>
      <c r="CS328" s="157"/>
      <c r="CT328" s="157"/>
    </row>
    <row r="329" spans="1:188" s="156" customFormat="1" ht="14" x14ac:dyDescent="0.3">
      <c r="A329" s="130"/>
      <c r="B329" s="103" t="s">
        <v>94</v>
      </c>
      <c r="C329" s="139"/>
      <c r="D329" s="140">
        <v>9.1199999999999992</v>
      </c>
      <c r="E329" s="141">
        <v>8</v>
      </c>
      <c r="F329" s="140"/>
      <c r="G329" s="141"/>
      <c r="H329" s="140"/>
      <c r="I329" s="142"/>
      <c r="J329" s="143"/>
      <c r="K329" s="143"/>
      <c r="L329" s="155"/>
      <c r="M329" s="155"/>
      <c r="N329" s="155"/>
      <c r="O329" s="157"/>
      <c r="P329" s="157"/>
      <c r="Q329" s="157"/>
      <c r="R329" s="157"/>
      <c r="S329" s="157"/>
      <c r="T329" s="157"/>
      <c r="U329" s="157"/>
      <c r="V329" s="157"/>
      <c r="W329" s="157"/>
      <c r="X329" s="157"/>
      <c r="Y329" s="157"/>
      <c r="Z329" s="157"/>
      <c r="AA329" s="157"/>
      <c r="AB329" s="157"/>
      <c r="AC329" s="157"/>
      <c r="AD329" s="157"/>
      <c r="AE329" s="157"/>
      <c r="AF329" s="157"/>
      <c r="AG329" s="157"/>
      <c r="AH329" s="157"/>
      <c r="AI329" s="157"/>
      <c r="AJ329" s="157"/>
      <c r="AK329" s="157"/>
      <c r="AL329" s="157"/>
      <c r="AM329" s="157"/>
      <c r="AN329" s="157"/>
      <c r="AO329" s="157"/>
      <c r="AP329" s="157"/>
      <c r="AQ329" s="157"/>
      <c r="AR329" s="157"/>
      <c r="AS329" s="157"/>
      <c r="AT329" s="157"/>
      <c r="AU329" s="157"/>
      <c r="AV329" s="157"/>
      <c r="AW329" s="157"/>
      <c r="AX329" s="157"/>
      <c r="AY329" s="157"/>
      <c r="AZ329" s="157"/>
      <c r="BA329" s="157"/>
      <c r="BB329" s="157"/>
      <c r="BC329" s="157"/>
      <c r="BD329" s="157"/>
      <c r="BE329" s="157"/>
      <c r="BF329" s="157"/>
      <c r="BG329" s="157"/>
      <c r="BH329" s="157"/>
      <c r="BI329" s="157"/>
      <c r="BJ329" s="157"/>
      <c r="BK329" s="157"/>
      <c r="BL329" s="157"/>
      <c r="BM329" s="157"/>
      <c r="BN329" s="157"/>
      <c r="BO329" s="157"/>
      <c r="BP329" s="157"/>
      <c r="BQ329" s="157"/>
      <c r="BR329" s="157"/>
      <c r="BS329" s="157"/>
      <c r="BT329" s="157"/>
      <c r="BU329" s="157"/>
      <c r="BV329" s="157"/>
      <c r="BW329" s="157"/>
      <c r="BX329" s="157"/>
      <c r="BY329" s="157"/>
      <c r="BZ329" s="157"/>
      <c r="CA329" s="157"/>
      <c r="CB329" s="157"/>
      <c r="CC329" s="157"/>
      <c r="CD329" s="157"/>
      <c r="CE329" s="157"/>
      <c r="CF329" s="157"/>
      <c r="CG329" s="157"/>
      <c r="CH329" s="157"/>
      <c r="CI329" s="157"/>
      <c r="CJ329" s="157"/>
      <c r="CK329" s="157"/>
      <c r="CL329" s="157"/>
      <c r="CM329" s="157"/>
      <c r="CN329" s="157"/>
      <c r="CO329" s="157"/>
      <c r="CP329" s="157"/>
      <c r="CQ329" s="157"/>
      <c r="CR329" s="157"/>
      <c r="CS329" s="157"/>
      <c r="CT329" s="157"/>
    </row>
    <row r="330" spans="1:188" s="156" customFormat="1" ht="14" x14ac:dyDescent="0.3">
      <c r="A330" s="130"/>
      <c r="B330" s="103" t="s">
        <v>203</v>
      </c>
      <c r="C330" s="139"/>
      <c r="D330" s="140">
        <v>27.2</v>
      </c>
      <c r="E330" s="141">
        <v>20</v>
      </c>
      <c r="F330" s="140"/>
      <c r="G330" s="141"/>
      <c r="H330" s="140"/>
      <c r="I330" s="142"/>
      <c r="J330" s="141"/>
      <c r="K330" s="143"/>
      <c r="L330" s="155"/>
      <c r="M330" s="155"/>
      <c r="N330" s="155"/>
      <c r="O330" s="157"/>
      <c r="P330" s="157"/>
      <c r="Q330" s="157"/>
      <c r="R330" s="157"/>
      <c r="S330" s="157"/>
      <c r="T330" s="157"/>
      <c r="U330" s="157"/>
      <c r="V330" s="157"/>
      <c r="W330" s="157"/>
      <c r="X330" s="157"/>
      <c r="Y330" s="157"/>
      <c r="Z330" s="157"/>
      <c r="AA330" s="157"/>
      <c r="AB330" s="157"/>
      <c r="AC330" s="157"/>
      <c r="AD330" s="157"/>
      <c r="AE330" s="157"/>
      <c r="AF330" s="157"/>
      <c r="AG330" s="157"/>
      <c r="AH330" s="157"/>
      <c r="AI330" s="157"/>
      <c r="AJ330" s="157"/>
      <c r="AK330" s="157"/>
      <c r="AL330" s="157"/>
      <c r="AM330" s="157"/>
      <c r="AN330" s="157"/>
      <c r="AO330" s="157"/>
      <c r="AP330" s="157"/>
      <c r="AQ330" s="157"/>
      <c r="AR330" s="157"/>
      <c r="AS330" s="157"/>
      <c r="AT330" s="157"/>
      <c r="AU330" s="157"/>
      <c r="AV330" s="157"/>
      <c r="AW330" s="157"/>
      <c r="AX330" s="157"/>
      <c r="AY330" s="157"/>
      <c r="AZ330" s="157"/>
      <c r="BA330" s="157"/>
      <c r="BB330" s="157"/>
      <c r="BC330" s="157"/>
      <c r="BD330" s="157"/>
      <c r="BE330" s="157"/>
      <c r="BF330" s="157"/>
      <c r="BG330" s="157"/>
      <c r="BH330" s="157"/>
      <c r="BI330" s="157"/>
      <c r="BJ330" s="157"/>
      <c r="BK330" s="157"/>
      <c r="BL330" s="157"/>
      <c r="BM330" s="157"/>
      <c r="BN330" s="157"/>
      <c r="BO330" s="157"/>
      <c r="BP330" s="157"/>
      <c r="BQ330" s="157"/>
      <c r="BR330" s="157"/>
      <c r="BS330" s="157"/>
      <c r="BT330" s="157"/>
      <c r="BU330" s="157"/>
      <c r="BV330" s="157"/>
      <c r="BW330" s="157"/>
      <c r="BX330" s="157"/>
      <c r="BY330" s="157"/>
      <c r="BZ330" s="157"/>
      <c r="CA330" s="157"/>
      <c r="CB330" s="157"/>
      <c r="CC330" s="157"/>
      <c r="CD330" s="157"/>
      <c r="CE330" s="157"/>
      <c r="CF330" s="157"/>
      <c r="CG330" s="157"/>
      <c r="CH330" s="157"/>
      <c r="CI330" s="157"/>
      <c r="CJ330" s="157"/>
      <c r="CK330" s="157"/>
      <c r="CL330" s="157"/>
      <c r="CM330" s="157"/>
      <c r="CN330" s="157"/>
      <c r="CO330" s="157"/>
      <c r="CP330" s="157"/>
      <c r="CQ330" s="157"/>
      <c r="CR330" s="157"/>
      <c r="CS330" s="157"/>
      <c r="CT330" s="157"/>
    </row>
    <row r="331" spans="1:188" s="156" customFormat="1" ht="14" x14ac:dyDescent="0.3">
      <c r="A331" s="130"/>
      <c r="B331" s="103" t="s">
        <v>54</v>
      </c>
      <c r="C331" s="139"/>
      <c r="D331" s="140">
        <v>1</v>
      </c>
      <c r="E331" s="141">
        <v>1</v>
      </c>
      <c r="F331" s="140"/>
      <c r="G331" s="141"/>
      <c r="H331" s="140"/>
      <c r="I331" s="142"/>
      <c r="J331" s="141"/>
      <c r="K331" s="143"/>
      <c r="L331" s="155"/>
      <c r="M331" s="155"/>
      <c r="N331" s="155"/>
      <c r="O331" s="157"/>
      <c r="P331" s="157"/>
      <c r="Q331" s="157"/>
      <c r="R331" s="157"/>
      <c r="S331" s="157"/>
      <c r="T331" s="157"/>
      <c r="U331" s="157"/>
      <c r="V331" s="157"/>
      <c r="W331" s="157"/>
      <c r="X331" s="157"/>
      <c r="Y331" s="157"/>
      <c r="Z331" s="157"/>
      <c r="AA331" s="157"/>
      <c r="AB331" s="157"/>
      <c r="AC331" s="157"/>
      <c r="AD331" s="157"/>
      <c r="AE331" s="157"/>
      <c r="AF331" s="157"/>
      <c r="AG331" s="157"/>
      <c r="AH331" s="157"/>
      <c r="AI331" s="157"/>
      <c r="AJ331" s="157"/>
      <c r="AK331" s="157"/>
      <c r="AL331" s="157"/>
      <c r="AM331" s="157"/>
      <c r="AN331" s="157"/>
      <c r="AO331" s="157"/>
      <c r="AP331" s="157"/>
      <c r="AQ331" s="157"/>
      <c r="AR331" s="157"/>
      <c r="AS331" s="157"/>
      <c r="AT331" s="157"/>
      <c r="AU331" s="157"/>
      <c r="AV331" s="157"/>
      <c r="AW331" s="157"/>
      <c r="AX331" s="157"/>
      <c r="AY331" s="157"/>
      <c r="AZ331" s="157"/>
      <c r="BA331" s="157"/>
      <c r="BB331" s="157"/>
      <c r="BC331" s="157"/>
      <c r="BD331" s="157"/>
      <c r="BE331" s="157"/>
      <c r="BF331" s="157"/>
      <c r="BG331" s="157"/>
      <c r="BH331" s="157"/>
      <c r="BI331" s="157"/>
      <c r="BJ331" s="157"/>
      <c r="BK331" s="157"/>
      <c r="BL331" s="157"/>
      <c r="BM331" s="157"/>
      <c r="BN331" s="157"/>
      <c r="BO331" s="157"/>
      <c r="BP331" s="157"/>
      <c r="BQ331" s="157"/>
      <c r="BR331" s="157"/>
      <c r="BS331" s="157"/>
      <c r="BT331" s="157"/>
      <c r="BU331" s="157"/>
      <c r="BV331" s="157"/>
      <c r="BW331" s="157"/>
      <c r="BX331" s="157"/>
      <c r="BY331" s="157"/>
      <c r="BZ331" s="157"/>
      <c r="CA331" s="157"/>
      <c r="CB331" s="157"/>
      <c r="CC331" s="157"/>
      <c r="CD331" s="157"/>
      <c r="CE331" s="157"/>
      <c r="CF331" s="157"/>
      <c r="CG331" s="157"/>
      <c r="CH331" s="157"/>
      <c r="CI331" s="157"/>
      <c r="CJ331" s="157"/>
      <c r="CK331" s="157"/>
      <c r="CL331" s="157"/>
      <c r="CM331" s="157"/>
      <c r="CN331" s="157"/>
      <c r="CO331" s="157"/>
      <c r="CP331" s="157"/>
      <c r="CQ331" s="157"/>
      <c r="CR331" s="157"/>
      <c r="CS331" s="157"/>
      <c r="CT331" s="157"/>
    </row>
    <row r="332" spans="1:188" s="156" customFormat="1" ht="14" x14ac:dyDescent="0.3">
      <c r="A332" s="130"/>
      <c r="B332" s="103" t="s">
        <v>38</v>
      </c>
      <c r="C332" s="139"/>
      <c r="D332" s="140">
        <v>1.5</v>
      </c>
      <c r="E332" s="141">
        <v>1.5</v>
      </c>
      <c r="F332" s="140"/>
      <c r="G332" s="141"/>
      <c r="H332" s="140"/>
      <c r="I332" s="142"/>
      <c r="J332" s="141"/>
      <c r="K332" s="143"/>
      <c r="L332" s="155"/>
      <c r="M332" s="155"/>
      <c r="N332" s="155"/>
      <c r="O332" s="157"/>
      <c r="P332" s="157"/>
      <c r="Q332" s="157"/>
      <c r="R332" s="157"/>
      <c r="S332" s="157"/>
      <c r="T332" s="157"/>
      <c r="U332" s="157"/>
      <c r="V332" s="157"/>
      <c r="W332" s="157"/>
      <c r="X332" s="157"/>
      <c r="Y332" s="157"/>
      <c r="Z332" s="157"/>
      <c r="AA332" s="157"/>
      <c r="AB332" s="157"/>
      <c r="AC332" s="157"/>
      <c r="AD332" s="157"/>
      <c r="AE332" s="157"/>
      <c r="AF332" s="157"/>
      <c r="AG332" s="157"/>
      <c r="AH332" s="157"/>
      <c r="AI332" s="157"/>
      <c r="AJ332" s="157"/>
      <c r="AK332" s="157"/>
      <c r="AL332" s="157"/>
      <c r="AM332" s="157"/>
      <c r="AN332" s="157"/>
      <c r="AO332" s="157"/>
      <c r="AP332" s="157"/>
      <c r="AQ332" s="157"/>
      <c r="AR332" s="157"/>
      <c r="AS332" s="157"/>
      <c r="AT332" s="157"/>
      <c r="AU332" s="157"/>
      <c r="AV332" s="157"/>
      <c r="AW332" s="157"/>
      <c r="AX332" s="157"/>
      <c r="AY332" s="157"/>
      <c r="AZ332" s="157"/>
      <c r="BA332" s="157"/>
      <c r="BB332" s="157"/>
      <c r="BC332" s="157"/>
      <c r="BD332" s="157"/>
      <c r="BE332" s="157"/>
      <c r="BF332" s="157"/>
      <c r="BG332" s="157"/>
      <c r="BH332" s="157"/>
      <c r="BI332" s="157"/>
      <c r="BJ332" s="157"/>
      <c r="BK332" s="157"/>
      <c r="BL332" s="157"/>
      <c r="BM332" s="157"/>
      <c r="BN332" s="157"/>
      <c r="BO332" s="157"/>
      <c r="BP332" s="157"/>
      <c r="BQ332" s="157"/>
      <c r="BR332" s="157"/>
      <c r="BS332" s="157"/>
      <c r="BT332" s="157"/>
      <c r="BU332" s="157"/>
      <c r="BV332" s="157"/>
      <c r="BW332" s="157"/>
      <c r="BX332" s="157"/>
      <c r="BY332" s="157"/>
      <c r="BZ332" s="157"/>
      <c r="CA332" s="157"/>
      <c r="CB332" s="157"/>
      <c r="CC332" s="157"/>
      <c r="CD332" s="157"/>
      <c r="CE332" s="157"/>
      <c r="CF332" s="157"/>
      <c r="CG332" s="157"/>
      <c r="CH332" s="157"/>
      <c r="CI332" s="157"/>
      <c r="CJ332" s="157"/>
      <c r="CK332" s="157"/>
      <c r="CL332" s="157"/>
      <c r="CM332" s="157"/>
      <c r="CN332" s="157"/>
      <c r="CO332" s="157"/>
      <c r="CP332" s="157"/>
      <c r="CQ332" s="157"/>
      <c r="CR332" s="157"/>
      <c r="CS332" s="157"/>
      <c r="CT332" s="157"/>
    </row>
    <row r="333" spans="1:188" s="71" customFormat="1" ht="26" x14ac:dyDescent="0.35">
      <c r="A333" s="267" t="s">
        <v>422</v>
      </c>
      <c r="B333" s="255"/>
      <c r="C333" s="139" t="s">
        <v>126</v>
      </c>
      <c r="D333" s="139"/>
      <c r="E333" s="163"/>
      <c r="F333" s="141">
        <v>3</v>
      </c>
      <c r="G333" s="141">
        <v>6.2</v>
      </c>
      <c r="H333" s="140">
        <v>13</v>
      </c>
      <c r="I333" s="142">
        <v>120</v>
      </c>
      <c r="J333" s="141">
        <v>0.75</v>
      </c>
      <c r="K333" s="143" t="s">
        <v>233</v>
      </c>
      <c r="L333" s="155"/>
      <c r="M333" s="155"/>
      <c r="N333" s="15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  <c r="AA333" s="65"/>
      <c r="AB333" s="65"/>
      <c r="AC333" s="65"/>
      <c r="AD333" s="65"/>
      <c r="AE333" s="65"/>
      <c r="AF333" s="65"/>
      <c r="AG333" s="65"/>
      <c r="AH333" s="65"/>
      <c r="AI333" s="65"/>
      <c r="AJ333" s="65"/>
      <c r="AK333" s="65"/>
      <c r="AL333" s="65"/>
      <c r="AM333" s="65"/>
      <c r="AN333" s="65"/>
      <c r="AO333" s="65"/>
      <c r="AP333" s="65"/>
      <c r="AQ333" s="65"/>
      <c r="AR333" s="65"/>
      <c r="AS333" s="65"/>
      <c r="AT333" s="65"/>
      <c r="AU333" s="65"/>
      <c r="AV333" s="65"/>
      <c r="AW333" s="65"/>
      <c r="AX333" s="65"/>
      <c r="AY333" s="65"/>
      <c r="AZ333" s="65"/>
      <c r="BA333" s="65"/>
      <c r="BB333" s="65"/>
      <c r="BC333" s="65"/>
      <c r="BD333" s="65"/>
      <c r="BE333" s="65"/>
      <c r="BF333" s="65"/>
      <c r="BG333" s="65"/>
      <c r="BH333" s="65"/>
      <c r="BI333" s="65"/>
      <c r="BJ333" s="65"/>
      <c r="BK333" s="65"/>
      <c r="BL333" s="65"/>
      <c r="BM333" s="65"/>
      <c r="BN333" s="65"/>
      <c r="BO333" s="65"/>
      <c r="BP333" s="65"/>
      <c r="BQ333" s="65"/>
      <c r="BR333" s="65"/>
      <c r="BS333" s="65"/>
      <c r="BT333" s="65"/>
      <c r="BU333" s="65"/>
      <c r="BV333" s="65"/>
      <c r="BW333" s="65"/>
      <c r="BX333" s="65"/>
      <c r="BY333" s="65"/>
      <c r="BZ333" s="65"/>
      <c r="CA333" s="65"/>
      <c r="CB333" s="65"/>
      <c r="CC333" s="65"/>
      <c r="CD333" s="65"/>
      <c r="CE333" s="65"/>
      <c r="CF333" s="65"/>
      <c r="CG333" s="65"/>
      <c r="CH333" s="65"/>
      <c r="CI333" s="65"/>
      <c r="CJ333" s="65"/>
      <c r="CK333" s="65"/>
      <c r="CL333" s="65"/>
      <c r="CM333" s="65"/>
      <c r="CN333" s="65"/>
      <c r="CO333" s="65"/>
      <c r="CP333" s="65"/>
      <c r="CQ333" s="65"/>
      <c r="CR333" s="65"/>
      <c r="CS333" s="65"/>
      <c r="CT333" s="65"/>
      <c r="CU333" s="65"/>
      <c r="CV333" s="65"/>
      <c r="CW333" s="65"/>
      <c r="CX333" s="65"/>
      <c r="CY333" s="65"/>
      <c r="CZ333" s="65"/>
      <c r="DA333" s="65"/>
      <c r="DB333" s="65"/>
      <c r="DC333" s="65"/>
      <c r="DD333" s="65"/>
      <c r="DE333" s="65"/>
      <c r="DF333" s="65"/>
      <c r="DG333" s="65"/>
      <c r="DH333" s="65"/>
      <c r="DI333" s="65"/>
      <c r="DJ333" s="65"/>
      <c r="DK333" s="65"/>
      <c r="DL333" s="65"/>
      <c r="DM333" s="65"/>
      <c r="DN333" s="65"/>
      <c r="DO333" s="65"/>
      <c r="DP333" s="65"/>
      <c r="DQ333" s="65"/>
      <c r="DR333" s="65"/>
      <c r="DS333" s="65"/>
      <c r="DT333" s="65"/>
      <c r="DU333" s="65"/>
      <c r="DV333" s="65"/>
      <c r="DW333" s="65"/>
      <c r="DX333" s="65"/>
      <c r="DY333" s="65"/>
      <c r="DZ333" s="65"/>
      <c r="EA333" s="65"/>
      <c r="EB333" s="65"/>
      <c r="EC333" s="65"/>
      <c r="ED333" s="65"/>
      <c r="EE333" s="65"/>
      <c r="EF333" s="65"/>
      <c r="EG333" s="65"/>
      <c r="EH333" s="65"/>
      <c r="EI333" s="65"/>
      <c r="EJ333" s="65"/>
      <c r="EK333" s="65"/>
      <c r="EL333" s="65"/>
      <c r="EM333" s="65"/>
      <c r="EN333" s="65"/>
      <c r="EO333" s="65"/>
      <c r="EP333" s="65"/>
      <c r="EQ333" s="65"/>
      <c r="ER333" s="65"/>
      <c r="ES333" s="65"/>
      <c r="ET333" s="65"/>
      <c r="EU333" s="65"/>
      <c r="EV333" s="65"/>
      <c r="EW333" s="65"/>
      <c r="EX333" s="65"/>
      <c r="EY333" s="65"/>
      <c r="EZ333" s="65"/>
      <c r="FA333" s="65"/>
      <c r="FB333" s="65"/>
      <c r="FC333" s="65"/>
      <c r="FD333" s="65"/>
      <c r="FE333" s="65"/>
      <c r="FF333" s="65"/>
      <c r="FG333" s="65"/>
      <c r="FH333" s="65"/>
      <c r="FI333" s="65"/>
      <c r="FJ333" s="65"/>
      <c r="FK333" s="65"/>
      <c r="FL333" s="65"/>
      <c r="FM333" s="65"/>
      <c r="FN333" s="65"/>
      <c r="FO333" s="65"/>
      <c r="FP333" s="65"/>
      <c r="FQ333" s="65"/>
      <c r="FR333" s="65"/>
      <c r="FS333" s="65"/>
      <c r="FT333" s="65"/>
      <c r="FU333" s="65"/>
      <c r="FV333" s="65"/>
      <c r="FW333" s="65"/>
      <c r="FX333" s="65"/>
      <c r="FY333" s="65"/>
      <c r="FZ333" s="65"/>
      <c r="GA333" s="65"/>
      <c r="GB333" s="65"/>
      <c r="GC333" s="65"/>
      <c r="GD333" s="65"/>
      <c r="GE333" s="65"/>
      <c r="GF333" s="65"/>
    </row>
    <row r="334" spans="1:188" s="71" customFormat="1" x14ac:dyDescent="0.35">
      <c r="A334" s="137"/>
      <c r="B334" s="138" t="s">
        <v>46</v>
      </c>
      <c r="C334" s="141"/>
      <c r="D334" s="139">
        <v>37.5</v>
      </c>
      <c r="E334" s="163">
        <v>30</v>
      </c>
      <c r="F334" s="141"/>
      <c r="G334" s="140"/>
      <c r="H334" s="141"/>
      <c r="I334" s="141"/>
      <c r="J334" s="140"/>
      <c r="K334" s="143"/>
      <c r="L334" s="155"/>
      <c r="M334" s="155"/>
      <c r="N334" s="15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65"/>
      <c r="AM334" s="65"/>
      <c r="AN334" s="65"/>
      <c r="AO334" s="65"/>
      <c r="AP334" s="65"/>
      <c r="AQ334" s="65"/>
      <c r="AR334" s="65"/>
      <c r="AS334" s="65"/>
      <c r="AT334" s="65"/>
      <c r="AU334" s="65"/>
      <c r="AV334" s="65"/>
      <c r="AW334" s="65"/>
      <c r="AX334" s="65"/>
      <c r="AY334" s="65"/>
      <c r="AZ334" s="65"/>
      <c r="BA334" s="65"/>
      <c r="BB334" s="65"/>
      <c r="BC334" s="65"/>
      <c r="BD334" s="65"/>
      <c r="BE334" s="65"/>
      <c r="BF334" s="65"/>
      <c r="BG334" s="65"/>
      <c r="BH334" s="65"/>
      <c r="BI334" s="65"/>
      <c r="BJ334" s="65"/>
      <c r="BK334" s="65"/>
      <c r="BL334" s="65"/>
      <c r="BM334" s="65"/>
      <c r="BN334" s="65"/>
      <c r="BO334" s="65"/>
      <c r="BP334" s="65"/>
      <c r="BQ334" s="65"/>
      <c r="BR334" s="65"/>
      <c r="BS334" s="65"/>
      <c r="BT334" s="65"/>
      <c r="BU334" s="65"/>
      <c r="BV334" s="65"/>
      <c r="BW334" s="65"/>
      <c r="BX334" s="65"/>
      <c r="BY334" s="65"/>
      <c r="BZ334" s="65"/>
      <c r="CA334" s="65"/>
      <c r="CB334" s="65"/>
      <c r="CC334" s="65"/>
      <c r="CD334" s="65"/>
      <c r="CE334" s="65"/>
      <c r="CF334" s="65"/>
      <c r="CG334" s="65"/>
      <c r="CH334" s="65"/>
      <c r="CI334" s="65"/>
      <c r="CJ334" s="65"/>
      <c r="CK334" s="65"/>
      <c r="CL334" s="65"/>
      <c r="CM334" s="65"/>
      <c r="CN334" s="65"/>
      <c r="CO334" s="65"/>
      <c r="CP334" s="65"/>
      <c r="CQ334" s="65"/>
      <c r="CR334" s="65"/>
      <c r="CS334" s="65"/>
      <c r="CT334" s="65"/>
      <c r="CU334" s="65"/>
      <c r="CV334" s="65"/>
      <c r="CW334" s="65"/>
      <c r="CX334" s="65"/>
      <c r="CY334" s="65"/>
      <c r="CZ334" s="65"/>
      <c r="DA334" s="65"/>
      <c r="DB334" s="65"/>
      <c r="DC334" s="65"/>
      <c r="DD334" s="65"/>
      <c r="DE334" s="65"/>
      <c r="DF334" s="65"/>
      <c r="DG334" s="65"/>
      <c r="DH334" s="65"/>
      <c r="DI334" s="65"/>
      <c r="DJ334" s="65"/>
      <c r="DK334" s="65"/>
      <c r="DL334" s="65"/>
      <c r="DM334" s="65"/>
      <c r="DN334" s="65"/>
      <c r="DO334" s="65"/>
      <c r="DP334" s="65"/>
      <c r="DQ334" s="65"/>
      <c r="DR334" s="65"/>
      <c r="DS334" s="65"/>
      <c r="DT334" s="65"/>
      <c r="DU334" s="65"/>
      <c r="DV334" s="65"/>
      <c r="DW334" s="65"/>
      <c r="DX334" s="65"/>
      <c r="DY334" s="65"/>
      <c r="DZ334" s="65"/>
      <c r="EA334" s="65"/>
      <c r="EB334" s="65"/>
      <c r="EC334" s="65"/>
      <c r="ED334" s="65"/>
      <c r="EE334" s="65"/>
      <c r="EF334" s="65"/>
      <c r="EG334" s="65"/>
      <c r="EH334" s="65"/>
      <c r="EI334" s="65"/>
      <c r="EJ334" s="65"/>
      <c r="EK334" s="65"/>
      <c r="EL334" s="65"/>
      <c r="EM334" s="65"/>
      <c r="EN334" s="65"/>
      <c r="EO334" s="65"/>
      <c r="EP334" s="65"/>
      <c r="EQ334" s="65"/>
      <c r="ER334" s="65"/>
      <c r="ES334" s="65"/>
      <c r="ET334" s="65"/>
      <c r="EU334" s="65"/>
      <c r="EV334" s="65"/>
      <c r="EW334" s="65"/>
      <c r="EX334" s="65"/>
      <c r="EY334" s="65"/>
      <c r="EZ334" s="65"/>
      <c r="FA334" s="65"/>
      <c r="FB334" s="65"/>
      <c r="FC334" s="65"/>
      <c r="FD334" s="65"/>
      <c r="FE334" s="65"/>
      <c r="FF334" s="65"/>
      <c r="FG334" s="65"/>
      <c r="FH334" s="65"/>
      <c r="FI334" s="65"/>
      <c r="FJ334" s="65"/>
      <c r="FK334" s="65"/>
      <c r="FL334" s="65"/>
      <c r="FM334" s="65"/>
      <c r="FN334" s="65"/>
      <c r="FO334" s="65"/>
      <c r="FP334" s="65"/>
      <c r="FQ334" s="65"/>
      <c r="FR334" s="65"/>
      <c r="FS334" s="65"/>
      <c r="FT334" s="65"/>
      <c r="FU334" s="65"/>
      <c r="FV334" s="65"/>
      <c r="FW334" s="65"/>
      <c r="FX334" s="65"/>
      <c r="FY334" s="65"/>
      <c r="FZ334" s="65"/>
      <c r="GA334" s="65"/>
      <c r="GB334" s="65"/>
      <c r="GC334" s="65"/>
      <c r="GD334" s="65"/>
      <c r="GE334" s="65"/>
      <c r="GF334" s="65"/>
    </row>
    <row r="335" spans="1:188" s="71" customFormat="1" x14ac:dyDescent="0.35">
      <c r="A335" s="137"/>
      <c r="B335" s="138" t="s">
        <v>34</v>
      </c>
      <c r="C335" s="141"/>
      <c r="D335" s="139">
        <v>26</v>
      </c>
      <c r="E335" s="163">
        <v>18</v>
      </c>
      <c r="F335" s="141"/>
      <c r="G335" s="140"/>
      <c r="H335" s="141"/>
      <c r="I335" s="141"/>
      <c r="J335" s="164"/>
      <c r="K335" s="143"/>
      <c r="L335" s="155"/>
      <c r="M335" s="155"/>
      <c r="N335" s="15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65"/>
      <c r="AM335" s="65"/>
      <c r="AN335" s="65"/>
      <c r="AO335" s="65"/>
      <c r="AP335" s="65"/>
      <c r="AQ335" s="65"/>
      <c r="AR335" s="65"/>
      <c r="AS335" s="65"/>
      <c r="AT335" s="65"/>
      <c r="AU335" s="65"/>
      <c r="AV335" s="65"/>
      <c r="AW335" s="65"/>
      <c r="AX335" s="65"/>
      <c r="AY335" s="65"/>
      <c r="AZ335" s="65"/>
      <c r="BA335" s="65"/>
      <c r="BB335" s="65"/>
      <c r="BC335" s="65"/>
      <c r="BD335" s="65"/>
      <c r="BE335" s="65"/>
      <c r="BF335" s="65"/>
      <c r="BG335" s="65"/>
      <c r="BH335" s="65"/>
      <c r="BI335" s="65"/>
      <c r="BJ335" s="65"/>
      <c r="BK335" s="65"/>
      <c r="BL335" s="65"/>
      <c r="BM335" s="65"/>
      <c r="BN335" s="65"/>
      <c r="BO335" s="65"/>
      <c r="BP335" s="65"/>
      <c r="BQ335" s="65"/>
      <c r="BR335" s="65"/>
      <c r="BS335" s="65"/>
      <c r="BT335" s="65"/>
      <c r="BU335" s="65"/>
      <c r="BV335" s="65"/>
      <c r="BW335" s="65"/>
      <c r="BX335" s="65"/>
      <c r="BY335" s="65"/>
      <c r="BZ335" s="65"/>
      <c r="CA335" s="65"/>
      <c r="CB335" s="65"/>
      <c r="CC335" s="65"/>
      <c r="CD335" s="65"/>
      <c r="CE335" s="65"/>
      <c r="CF335" s="65"/>
      <c r="CG335" s="65"/>
      <c r="CH335" s="65"/>
      <c r="CI335" s="65"/>
      <c r="CJ335" s="65"/>
      <c r="CK335" s="65"/>
      <c r="CL335" s="65"/>
      <c r="CM335" s="65"/>
      <c r="CN335" s="65"/>
      <c r="CO335" s="65"/>
      <c r="CP335" s="65"/>
      <c r="CQ335" s="65"/>
      <c r="CR335" s="65"/>
      <c r="CS335" s="65"/>
      <c r="CT335" s="65"/>
      <c r="CU335" s="65"/>
      <c r="CV335" s="65"/>
      <c r="CW335" s="65"/>
      <c r="CX335" s="65"/>
      <c r="CY335" s="65"/>
      <c r="CZ335" s="65"/>
      <c r="DA335" s="65"/>
      <c r="DB335" s="65"/>
      <c r="DC335" s="65"/>
      <c r="DD335" s="65"/>
      <c r="DE335" s="65"/>
      <c r="DF335" s="65"/>
      <c r="DG335" s="65"/>
      <c r="DH335" s="65"/>
      <c r="DI335" s="65"/>
      <c r="DJ335" s="65"/>
      <c r="DK335" s="65"/>
      <c r="DL335" s="65"/>
      <c r="DM335" s="65"/>
      <c r="DN335" s="65"/>
      <c r="DO335" s="65"/>
      <c r="DP335" s="65"/>
      <c r="DQ335" s="65"/>
      <c r="DR335" s="65"/>
      <c r="DS335" s="65"/>
      <c r="DT335" s="65"/>
      <c r="DU335" s="65"/>
      <c r="DV335" s="65"/>
      <c r="DW335" s="65"/>
      <c r="DX335" s="65"/>
      <c r="DY335" s="65"/>
      <c r="DZ335" s="65"/>
      <c r="EA335" s="65"/>
      <c r="EB335" s="65"/>
      <c r="EC335" s="65"/>
      <c r="ED335" s="65"/>
      <c r="EE335" s="65"/>
      <c r="EF335" s="65"/>
      <c r="EG335" s="65"/>
      <c r="EH335" s="65"/>
      <c r="EI335" s="65"/>
      <c r="EJ335" s="65"/>
      <c r="EK335" s="65"/>
      <c r="EL335" s="65"/>
      <c r="EM335" s="65"/>
      <c r="EN335" s="65"/>
      <c r="EO335" s="65"/>
      <c r="EP335" s="65"/>
      <c r="EQ335" s="65"/>
      <c r="ER335" s="65"/>
      <c r="ES335" s="65"/>
      <c r="ET335" s="65"/>
      <c r="EU335" s="65"/>
      <c r="EV335" s="65"/>
      <c r="EW335" s="65"/>
      <c r="EX335" s="65"/>
      <c r="EY335" s="65"/>
      <c r="EZ335" s="65"/>
      <c r="FA335" s="65"/>
      <c r="FB335" s="65"/>
      <c r="FC335" s="65"/>
      <c r="FD335" s="65"/>
      <c r="FE335" s="65"/>
      <c r="FF335" s="65"/>
      <c r="FG335" s="65"/>
      <c r="FH335" s="65"/>
      <c r="FI335" s="65"/>
      <c r="FJ335" s="65"/>
      <c r="FK335" s="65"/>
      <c r="FL335" s="65"/>
      <c r="FM335" s="65"/>
      <c r="FN335" s="65"/>
      <c r="FO335" s="65"/>
      <c r="FP335" s="65"/>
      <c r="FQ335" s="65"/>
      <c r="FR335" s="65"/>
      <c r="FS335" s="65"/>
      <c r="FT335" s="65"/>
      <c r="FU335" s="65"/>
      <c r="FV335" s="65"/>
      <c r="FW335" s="65"/>
      <c r="FX335" s="65"/>
      <c r="FY335" s="65"/>
      <c r="FZ335" s="65"/>
      <c r="GA335" s="65"/>
      <c r="GB335" s="65"/>
      <c r="GC335" s="65"/>
      <c r="GD335" s="65"/>
      <c r="GE335" s="65"/>
      <c r="GF335" s="65"/>
    </row>
    <row r="336" spans="1:188" s="71" customFormat="1" x14ac:dyDescent="0.35">
      <c r="A336" s="137"/>
      <c r="B336" s="138" t="s">
        <v>36</v>
      </c>
      <c r="C336" s="141"/>
      <c r="D336" s="139">
        <v>7.5</v>
      </c>
      <c r="E336" s="163">
        <v>6</v>
      </c>
      <c r="F336" s="141"/>
      <c r="G336" s="140"/>
      <c r="H336" s="141"/>
      <c r="I336" s="141"/>
      <c r="J336" s="164"/>
      <c r="K336" s="143"/>
      <c r="L336" s="155"/>
      <c r="M336" s="155"/>
      <c r="N336" s="15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65"/>
      <c r="AM336" s="65"/>
      <c r="AN336" s="65"/>
      <c r="AO336" s="65"/>
      <c r="AP336" s="65"/>
      <c r="AQ336" s="65"/>
      <c r="AR336" s="65"/>
      <c r="AS336" s="65"/>
      <c r="AT336" s="65"/>
      <c r="AU336" s="65"/>
      <c r="AV336" s="65"/>
      <c r="AW336" s="65"/>
      <c r="AX336" s="65"/>
      <c r="AY336" s="65"/>
      <c r="AZ336" s="65"/>
      <c r="BA336" s="65"/>
      <c r="BB336" s="65"/>
      <c r="BC336" s="65"/>
      <c r="BD336" s="65"/>
      <c r="BE336" s="65"/>
      <c r="BF336" s="65"/>
      <c r="BG336" s="65"/>
      <c r="BH336" s="65"/>
      <c r="BI336" s="65"/>
      <c r="BJ336" s="65"/>
      <c r="BK336" s="65"/>
      <c r="BL336" s="65"/>
      <c r="BM336" s="65"/>
      <c r="BN336" s="65"/>
      <c r="BO336" s="65"/>
      <c r="BP336" s="65"/>
      <c r="BQ336" s="65"/>
      <c r="BR336" s="65"/>
      <c r="BS336" s="65"/>
      <c r="BT336" s="65"/>
      <c r="BU336" s="65"/>
      <c r="BV336" s="65"/>
      <c r="BW336" s="65"/>
      <c r="BX336" s="65"/>
      <c r="BY336" s="65"/>
      <c r="BZ336" s="65"/>
      <c r="CA336" s="65"/>
      <c r="CB336" s="65"/>
      <c r="CC336" s="65"/>
      <c r="CD336" s="65"/>
      <c r="CE336" s="65"/>
      <c r="CF336" s="65"/>
      <c r="CG336" s="65"/>
      <c r="CH336" s="65"/>
      <c r="CI336" s="65"/>
      <c r="CJ336" s="65"/>
      <c r="CK336" s="65"/>
      <c r="CL336" s="65"/>
      <c r="CM336" s="65"/>
      <c r="CN336" s="65"/>
      <c r="CO336" s="65"/>
      <c r="CP336" s="65"/>
      <c r="CQ336" s="65"/>
      <c r="CR336" s="65"/>
      <c r="CS336" s="65"/>
      <c r="CT336" s="65"/>
      <c r="CU336" s="65"/>
      <c r="CV336" s="65"/>
      <c r="CW336" s="65"/>
      <c r="CX336" s="65"/>
      <c r="CY336" s="65"/>
      <c r="CZ336" s="65"/>
      <c r="DA336" s="65"/>
      <c r="DB336" s="65"/>
      <c r="DC336" s="65"/>
      <c r="DD336" s="65"/>
      <c r="DE336" s="65"/>
      <c r="DF336" s="65"/>
      <c r="DG336" s="65"/>
      <c r="DH336" s="65"/>
      <c r="DI336" s="65"/>
      <c r="DJ336" s="65"/>
      <c r="DK336" s="65"/>
      <c r="DL336" s="65"/>
      <c r="DM336" s="65"/>
      <c r="DN336" s="65"/>
      <c r="DO336" s="65"/>
      <c r="DP336" s="65"/>
      <c r="DQ336" s="65"/>
      <c r="DR336" s="65"/>
      <c r="DS336" s="65"/>
      <c r="DT336" s="65"/>
      <c r="DU336" s="65"/>
      <c r="DV336" s="65"/>
      <c r="DW336" s="65"/>
      <c r="DX336" s="65"/>
      <c r="DY336" s="65"/>
      <c r="DZ336" s="65"/>
      <c r="EA336" s="65"/>
      <c r="EB336" s="65"/>
      <c r="EC336" s="65"/>
      <c r="ED336" s="65"/>
      <c r="EE336" s="65"/>
      <c r="EF336" s="65"/>
      <c r="EG336" s="65"/>
      <c r="EH336" s="65"/>
      <c r="EI336" s="65"/>
      <c r="EJ336" s="65"/>
      <c r="EK336" s="65"/>
      <c r="EL336" s="65"/>
      <c r="EM336" s="65"/>
      <c r="EN336" s="65"/>
      <c r="EO336" s="65"/>
      <c r="EP336" s="65"/>
      <c r="EQ336" s="65"/>
      <c r="ER336" s="65"/>
      <c r="ES336" s="65"/>
      <c r="ET336" s="65"/>
      <c r="EU336" s="65"/>
      <c r="EV336" s="65"/>
      <c r="EW336" s="65"/>
      <c r="EX336" s="65"/>
      <c r="EY336" s="65"/>
      <c r="EZ336" s="65"/>
      <c r="FA336" s="65"/>
      <c r="FB336" s="65"/>
      <c r="FC336" s="65"/>
      <c r="FD336" s="65"/>
      <c r="FE336" s="65"/>
      <c r="FF336" s="65"/>
      <c r="FG336" s="65"/>
      <c r="FH336" s="65"/>
      <c r="FI336" s="65"/>
      <c r="FJ336" s="65"/>
      <c r="FK336" s="65"/>
      <c r="FL336" s="65"/>
      <c r="FM336" s="65"/>
      <c r="FN336" s="65"/>
      <c r="FO336" s="65"/>
      <c r="FP336" s="65"/>
      <c r="FQ336" s="65"/>
      <c r="FR336" s="65"/>
      <c r="FS336" s="65"/>
      <c r="FT336" s="65"/>
      <c r="FU336" s="65"/>
      <c r="FV336" s="65"/>
      <c r="FW336" s="65"/>
      <c r="FX336" s="65"/>
      <c r="FY336" s="65"/>
      <c r="FZ336" s="65"/>
      <c r="GA336" s="65"/>
      <c r="GB336" s="65"/>
      <c r="GC336" s="65"/>
      <c r="GD336" s="65"/>
      <c r="GE336" s="65"/>
      <c r="GF336" s="65"/>
    </row>
    <row r="337" spans="1:188" s="71" customFormat="1" x14ac:dyDescent="0.35">
      <c r="A337" s="137"/>
      <c r="B337" s="138" t="s">
        <v>37</v>
      </c>
      <c r="C337" s="141"/>
      <c r="D337" s="139">
        <v>7.14</v>
      </c>
      <c r="E337" s="163">
        <v>6</v>
      </c>
      <c r="F337" s="141"/>
      <c r="G337" s="140"/>
      <c r="H337" s="141"/>
      <c r="I337" s="141"/>
      <c r="J337" s="164"/>
      <c r="K337" s="143"/>
      <c r="L337" s="155"/>
      <c r="M337" s="155"/>
      <c r="N337" s="15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65"/>
      <c r="AM337" s="65"/>
      <c r="AN337" s="65"/>
      <c r="AO337" s="65"/>
      <c r="AP337" s="65"/>
      <c r="AQ337" s="65"/>
      <c r="AR337" s="65"/>
      <c r="AS337" s="65"/>
      <c r="AT337" s="65"/>
      <c r="AU337" s="65"/>
      <c r="AV337" s="65"/>
      <c r="AW337" s="65"/>
      <c r="AX337" s="65"/>
      <c r="AY337" s="65"/>
      <c r="AZ337" s="65"/>
      <c r="BA337" s="65"/>
      <c r="BB337" s="65"/>
      <c r="BC337" s="65"/>
      <c r="BD337" s="65"/>
      <c r="BE337" s="65"/>
      <c r="BF337" s="65"/>
      <c r="BG337" s="65"/>
      <c r="BH337" s="65"/>
      <c r="BI337" s="65"/>
      <c r="BJ337" s="65"/>
      <c r="BK337" s="65"/>
      <c r="BL337" s="65"/>
      <c r="BM337" s="65"/>
      <c r="BN337" s="65"/>
      <c r="BO337" s="65"/>
      <c r="BP337" s="65"/>
      <c r="BQ337" s="65"/>
      <c r="BR337" s="65"/>
      <c r="BS337" s="65"/>
      <c r="BT337" s="65"/>
      <c r="BU337" s="65"/>
      <c r="BV337" s="65"/>
      <c r="BW337" s="65"/>
      <c r="BX337" s="65"/>
      <c r="BY337" s="65"/>
      <c r="BZ337" s="65"/>
      <c r="CA337" s="65"/>
      <c r="CB337" s="65"/>
      <c r="CC337" s="65"/>
      <c r="CD337" s="65"/>
      <c r="CE337" s="65"/>
      <c r="CF337" s="65"/>
      <c r="CG337" s="65"/>
      <c r="CH337" s="65"/>
      <c r="CI337" s="65"/>
      <c r="CJ337" s="65"/>
      <c r="CK337" s="65"/>
      <c r="CL337" s="65"/>
      <c r="CM337" s="65"/>
      <c r="CN337" s="65"/>
      <c r="CO337" s="65"/>
      <c r="CP337" s="65"/>
      <c r="CQ337" s="65"/>
      <c r="CR337" s="65"/>
      <c r="CS337" s="65"/>
      <c r="CT337" s="65"/>
      <c r="CU337" s="65"/>
      <c r="CV337" s="65"/>
      <c r="CW337" s="65"/>
      <c r="CX337" s="65"/>
      <c r="CY337" s="65"/>
      <c r="CZ337" s="65"/>
      <c r="DA337" s="65"/>
      <c r="DB337" s="65"/>
      <c r="DC337" s="65"/>
      <c r="DD337" s="65"/>
      <c r="DE337" s="65"/>
      <c r="DF337" s="65"/>
      <c r="DG337" s="65"/>
      <c r="DH337" s="65"/>
      <c r="DI337" s="65"/>
      <c r="DJ337" s="65"/>
      <c r="DK337" s="65"/>
      <c r="DL337" s="65"/>
      <c r="DM337" s="65"/>
      <c r="DN337" s="65"/>
      <c r="DO337" s="65"/>
      <c r="DP337" s="65"/>
      <c r="DQ337" s="65"/>
      <c r="DR337" s="65"/>
      <c r="DS337" s="65"/>
      <c r="DT337" s="65"/>
      <c r="DU337" s="65"/>
      <c r="DV337" s="65"/>
      <c r="DW337" s="65"/>
      <c r="DX337" s="65"/>
      <c r="DY337" s="65"/>
      <c r="DZ337" s="65"/>
      <c r="EA337" s="65"/>
      <c r="EB337" s="65"/>
      <c r="EC337" s="65"/>
      <c r="ED337" s="65"/>
      <c r="EE337" s="65"/>
      <c r="EF337" s="65"/>
      <c r="EG337" s="65"/>
      <c r="EH337" s="65"/>
      <c r="EI337" s="65"/>
      <c r="EJ337" s="65"/>
      <c r="EK337" s="65"/>
      <c r="EL337" s="65"/>
      <c r="EM337" s="65"/>
      <c r="EN337" s="65"/>
      <c r="EO337" s="65"/>
      <c r="EP337" s="65"/>
      <c r="EQ337" s="65"/>
      <c r="ER337" s="65"/>
      <c r="ES337" s="65"/>
      <c r="ET337" s="65"/>
      <c r="EU337" s="65"/>
      <c r="EV337" s="65"/>
      <c r="EW337" s="65"/>
      <c r="EX337" s="65"/>
      <c r="EY337" s="65"/>
      <c r="EZ337" s="65"/>
      <c r="FA337" s="65"/>
      <c r="FB337" s="65"/>
      <c r="FC337" s="65"/>
      <c r="FD337" s="65"/>
      <c r="FE337" s="65"/>
      <c r="FF337" s="65"/>
      <c r="FG337" s="65"/>
      <c r="FH337" s="65"/>
      <c r="FI337" s="65"/>
      <c r="FJ337" s="65"/>
      <c r="FK337" s="65"/>
      <c r="FL337" s="65"/>
      <c r="FM337" s="65"/>
      <c r="FN337" s="65"/>
      <c r="FO337" s="65"/>
      <c r="FP337" s="65"/>
      <c r="FQ337" s="65"/>
      <c r="FR337" s="65"/>
      <c r="FS337" s="65"/>
      <c r="FT337" s="65"/>
      <c r="FU337" s="65"/>
      <c r="FV337" s="65"/>
      <c r="FW337" s="65"/>
      <c r="FX337" s="65"/>
      <c r="FY337" s="65"/>
      <c r="FZ337" s="65"/>
      <c r="GA337" s="65"/>
      <c r="GB337" s="65"/>
      <c r="GC337" s="65"/>
      <c r="GD337" s="65"/>
      <c r="GE337" s="65"/>
      <c r="GF337" s="65"/>
    </row>
    <row r="338" spans="1:188" s="71" customFormat="1" x14ac:dyDescent="0.35">
      <c r="A338" s="137"/>
      <c r="B338" s="138" t="s">
        <v>38</v>
      </c>
      <c r="C338" s="141"/>
      <c r="D338" s="139">
        <v>3</v>
      </c>
      <c r="E338" s="163">
        <v>3</v>
      </c>
      <c r="F338" s="141"/>
      <c r="G338" s="140"/>
      <c r="H338" s="141"/>
      <c r="I338" s="141"/>
      <c r="J338" s="164"/>
      <c r="K338" s="143"/>
      <c r="L338" s="155"/>
      <c r="M338" s="155"/>
      <c r="N338" s="15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65"/>
      <c r="AM338" s="65"/>
      <c r="AN338" s="65"/>
      <c r="AO338" s="65"/>
      <c r="AP338" s="65"/>
      <c r="AQ338" s="65"/>
      <c r="AR338" s="65"/>
      <c r="AS338" s="65"/>
      <c r="AT338" s="65"/>
      <c r="AU338" s="65"/>
      <c r="AV338" s="65"/>
      <c r="AW338" s="65"/>
      <c r="AX338" s="65"/>
      <c r="AY338" s="65"/>
      <c r="AZ338" s="65"/>
      <c r="BA338" s="65"/>
      <c r="BB338" s="65"/>
      <c r="BC338" s="65"/>
      <c r="BD338" s="65"/>
      <c r="BE338" s="65"/>
      <c r="BF338" s="65"/>
      <c r="BG338" s="65"/>
      <c r="BH338" s="65"/>
      <c r="BI338" s="65"/>
      <c r="BJ338" s="65"/>
      <c r="BK338" s="65"/>
      <c r="BL338" s="65"/>
      <c r="BM338" s="65"/>
      <c r="BN338" s="65"/>
      <c r="BO338" s="65"/>
      <c r="BP338" s="65"/>
      <c r="BQ338" s="65"/>
      <c r="BR338" s="65"/>
      <c r="BS338" s="65"/>
      <c r="BT338" s="65"/>
      <c r="BU338" s="65"/>
      <c r="BV338" s="65"/>
      <c r="BW338" s="65"/>
      <c r="BX338" s="65"/>
      <c r="BY338" s="65"/>
      <c r="BZ338" s="65"/>
      <c r="CA338" s="65"/>
      <c r="CB338" s="65"/>
      <c r="CC338" s="65"/>
      <c r="CD338" s="65"/>
      <c r="CE338" s="65"/>
      <c r="CF338" s="65"/>
      <c r="CG338" s="65"/>
      <c r="CH338" s="65"/>
      <c r="CI338" s="65"/>
      <c r="CJ338" s="65"/>
      <c r="CK338" s="65"/>
      <c r="CL338" s="65"/>
      <c r="CM338" s="65"/>
      <c r="CN338" s="65"/>
      <c r="CO338" s="65"/>
      <c r="CP338" s="65"/>
      <c r="CQ338" s="65"/>
      <c r="CR338" s="65"/>
      <c r="CS338" s="65"/>
      <c r="CT338" s="65"/>
      <c r="CU338" s="65"/>
      <c r="CV338" s="65"/>
      <c r="CW338" s="65"/>
      <c r="CX338" s="65"/>
      <c r="CY338" s="65"/>
      <c r="CZ338" s="65"/>
      <c r="DA338" s="65"/>
      <c r="DB338" s="65"/>
      <c r="DC338" s="65"/>
      <c r="DD338" s="65"/>
      <c r="DE338" s="65"/>
      <c r="DF338" s="65"/>
      <c r="DG338" s="65"/>
      <c r="DH338" s="65"/>
      <c r="DI338" s="65"/>
      <c r="DJ338" s="65"/>
      <c r="DK338" s="65"/>
      <c r="DL338" s="65"/>
      <c r="DM338" s="65"/>
      <c r="DN338" s="65"/>
      <c r="DO338" s="65"/>
      <c r="DP338" s="65"/>
      <c r="DQ338" s="65"/>
      <c r="DR338" s="65"/>
      <c r="DS338" s="65"/>
      <c r="DT338" s="65"/>
      <c r="DU338" s="65"/>
      <c r="DV338" s="65"/>
      <c r="DW338" s="65"/>
      <c r="DX338" s="65"/>
      <c r="DY338" s="65"/>
      <c r="DZ338" s="65"/>
      <c r="EA338" s="65"/>
      <c r="EB338" s="65"/>
      <c r="EC338" s="65"/>
      <c r="ED338" s="65"/>
      <c r="EE338" s="65"/>
      <c r="EF338" s="65"/>
      <c r="EG338" s="65"/>
      <c r="EH338" s="65"/>
      <c r="EI338" s="65"/>
      <c r="EJ338" s="65"/>
      <c r="EK338" s="65"/>
      <c r="EL338" s="65"/>
      <c r="EM338" s="65"/>
      <c r="EN338" s="65"/>
      <c r="EO338" s="65"/>
      <c r="EP338" s="65"/>
      <c r="EQ338" s="65"/>
      <c r="ER338" s="65"/>
      <c r="ES338" s="65"/>
      <c r="ET338" s="65"/>
      <c r="EU338" s="65"/>
      <c r="EV338" s="65"/>
      <c r="EW338" s="65"/>
      <c r="EX338" s="65"/>
      <c r="EY338" s="65"/>
      <c r="EZ338" s="65"/>
      <c r="FA338" s="65"/>
      <c r="FB338" s="65"/>
      <c r="FC338" s="65"/>
      <c r="FD338" s="65"/>
      <c r="FE338" s="65"/>
      <c r="FF338" s="65"/>
      <c r="FG338" s="65"/>
      <c r="FH338" s="65"/>
      <c r="FI338" s="65"/>
      <c r="FJ338" s="65"/>
      <c r="FK338" s="65"/>
      <c r="FL338" s="65"/>
      <c r="FM338" s="65"/>
      <c r="FN338" s="65"/>
      <c r="FO338" s="65"/>
      <c r="FP338" s="65"/>
      <c r="FQ338" s="65"/>
      <c r="FR338" s="65"/>
      <c r="FS338" s="65"/>
      <c r="FT338" s="65"/>
      <c r="FU338" s="65"/>
      <c r="FV338" s="65"/>
      <c r="FW338" s="65"/>
      <c r="FX338" s="65"/>
      <c r="FY338" s="65"/>
      <c r="FZ338" s="65"/>
      <c r="GA338" s="65"/>
      <c r="GB338" s="65"/>
      <c r="GC338" s="65"/>
      <c r="GD338" s="65"/>
      <c r="GE338" s="65"/>
      <c r="GF338" s="65"/>
    </row>
    <row r="339" spans="1:188" s="71" customFormat="1" x14ac:dyDescent="0.35">
      <c r="A339" s="137"/>
      <c r="B339" s="138" t="s">
        <v>40</v>
      </c>
      <c r="C339" s="141"/>
      <c r="D339" s="139">
        <v>5</v>
      </c>
      <c r="E339" s="163">
        <v>5</v>
      </c>
      <c r="F339" s="141"/>
      <c r="G339" s="140"/>
      <c r="H339" s="141"/>
      <c r="I339" s="141"/>
      <c r="J339" s="164"/>
      <c r="K339" s="143"/>
      <c r="L339" s="155"/>
      <c r="M339" s="155"/>
      <c r="N339" s="15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65"/>
      <c r="AM339" s="65"/>
      <c r="AN339" s="65"/>
      <c r="AO339" s="65"/>
      <c r="AP339" s="65"/>
      <c r="AQ339" s="65"/>
      <c r="AR339" s="65"/>
      <c r="AS339" s="65"/>
      <c r="AT339" s="65"/>
      <c r="AU339" s="65"/>
      <c r="AV339" s="65"/>
      <c r="AW339" s="65"/>
      <c r="AX339" s="65"/>
      <c r="AY339" s="65"/>
      <c r="AZ339" s="65"/>
      <c r="BA339" s="65"/>
      <c r="BB339" s="65"/>
      <c r="BC339" s="65"/>
      <c r="BD339" s="65"/>
      <c r="BE339" s="65"/>
      <c r="BF339" s="65"/>
      <c r="BG339" s="65"/>
      <c r="BH339" s="65"/>
      <c r="BI339" s="65"/>
      <c r="BJ339" s="65"/>
      <c r="BK339" s="65"/>
      <c r="BL339" s="65"/>
      <c r="BM339" s="65"/>
      <c r="BN339" s="65"/>
      <c r="BO339" s="65"/>
      <c r="BP339" s="65"/>
      <c r="BQ339" s="65"/>
      <c r="BR339" s="65"/>
      <c r="BS339" s="65"/>
      <c r="BT339" s="65"/>
      <c r="BU339" s="65"/>
      <c r="BV339" s="65"/>
      <c r="BW339" s="65"/>
      <c r="BX339" s="65"/>
      <c r="BY339" s="65"/>
      <c r="BZ339" s="65"/>
      <c r="CA339" s="65"/>
      <c r="CB339" s="65"/>
      <c r="CC339" s="65"/>
      <c r="CD339" s="65"/>
      <c r="CE339" s="65"/>
      <c r="CF339" s="65"/>
      <c r="CG339" s="65"/>
      <c r="CH339" s="65"/>
      <c r="CI339" s="65"/>
      <c r="CJ339" s="65"/>
      <c r="CK339" s="65"/>
      <c r="CL339" s="65"/>
      <c r="CM339" s="65"/>
      <c r="CN339" s="65"/>
      <c r="CO339" s="65"/>
      <c r="CP339" s="65"/>
      <c r="CQ339" s="65"/>
      <c r="CR339" s="65"/>
      <c r="CS339" s="65"/>
      <c r="CT339" s="65"/>
      <c r="CU339" s="65"/>
      <c r="CV339" s="65"/>
      <c r="CW339" s="65"/>
      <c r="CX339" s="65"/>
      <c r="CY339" s="65"/>
      <c r="CZ339" s="65"/>
      <c r="DA339" s="65"/>
      <c r="DB339" s="65"/>
      <c r="DC339" s="65"/>
      <c r="DD339" s="65"/>
      <c r="DE339" s="65"/>
      <c r="DF339" s="65"/>
      <c r="DG339" s="65"/>
      <c r="DH339" s="65"/>
      <c r="DI339" s="65"/>
      <c r="DJ339" s="65"/>
      <c r="DK339" s="65"/>
      <c r="DL339" s="65"/>
      <c r="DM339" s="65"/>
      <c r="DN339" s="65"/>
      <c r="DO339" s="65"/>
      <c r="DP339" s="65"/>
      <c r="DQ339" s="65"/>
      <c r="DR339" s="65"/>
      <c r="DS339" s="65"/>
      <c r="DT339" s="65"/>
      <c r="DU339" s="65"/>
      <c r="DV339" s="65"/>
      <c r="DW339" s="65"/>
      <c r="DX339" s="65"/>
      <c r="DY339" s="65"/>
      <c r="DZ339" s="65"/>
      <c r="EA339" s="65"/>
      <c r="EB339" s="65"/>
      <c r="EC339" s="65"/>
      <c r="ED339" s="65"/>
      <c r="EE339" s="65"/>
      <c r="EF339" s="65"/>
      <c r="EG339" s="65"/>
      <c r="EH339" s="65"/>
      <c r="EI339" s="65"/>
      <c r="EJ339" s="65"/>
      <c r="EK339" s="65"/>
      <c r="EL339" s="65"/>
      <c r="EM339" s="65"/>
      <c r="EN339" s="65"/>
      <c r="EO339" s="65"/>
      <c r="EP339" s="65"/>
      <c r="EQ339" s="65"/>
      <c r="ER339" s="65"/>
      <c r="ES339" s="65"/>
      <c r="ET339" s="65"/>
      <c r="EU339" s="65"/>
      <c r="EV339" s="65"/>
      <c r="EW339" s="65"/>
      <c r="EX339" s="65"/>
      <c r="EY339" s="65"/>
      <c r="EZ339" s="65"/>
      <c r="FA339" s="65"/>
      <c r="FB339" s="65"/>
      <c r="FC339" s="65"/>
      <c r="FD339" s="65"/>
      <c r="FE339" s="65"/>
      <c r="FF339" s="65"/>
      <c r="FG339" s="65"/>
      <c r="FH339" s="65"/>
      <c r="FI339" s="65"/>
      <c r="FJ339" s="65"/>
      <c r="FK339" s="65"/>
      <c r="FL339" s="65"/>
      <c r="FM339" s="65"/>
      <c r="FN339" s="65"/>
      <c r="FO339" s="65"/>
      <c r="FP339" s="65"/>
      <c r="FQ339" s="65"/>
      <c r="FR339" s="65"/>
      <c r="FS339" s="65"/>
      <c r="FT339" s="65"/>
      <c r="FU339" s="65"/>
      <c r="FV339" s="65"/>
      <c r="FW339" s="65"/>
      <c r="FX339" s="65"/>
      <c r="FY339" s="65"/>
      <c r="FZ339" s="65"/>
      <c r="GA339" s="65"/>
      <c r="GB339" s="65"/>
      <c r="GC339" s="65"/>
      <c r="GD339" s="65"/>
      <c r="GE339" s="65"/>
      <c r="GF339" s="65"/>
    </row>
    <row r="340" spans="1:188" s="71" customFormat="1" x14ac:dyDescent="0.35">
      <c r="A340" s="137"/>
      <c r="B340" s="138" t="s">
        <v>21</v>
      </c>
      <c r="C340" s="141"/>
      <c r="D340" s="139">
        <v>0.5</v>
      </c>
      <c r="E340" s="163">
        <v>0.5</v>
      </c>
      <c r="F340" s="141"/>
      <c r="G340" s="140"/>
      <c r="H340" s="141"/>
      <c r="I340" s="141"/>
      <c r="J340" s="164"/>
      <c r="K340" s="143"/>
      <c r="L340" s="155"/>
      <c r="M340" s="155"/>
      <c r="N340" s="15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65"/>
      <c r="AM340" s="65"/>
      <c r="AN340" s="65"/>
      <c r="AO340" s="65"/>
      <c r="AP340" s="65"/>
      <c r="AQ340" s="65"/>
      <c r="AR340" s="65"/>
      <c r="AS340" s="65"/>
      <c r="AT340" s="65"/>
      <c r="AU340" s="65"/>
      <c r="AV340" s="65"/>
      <c r="AW340" s="65"/>
      <c r="AX340" s="65"/>
      <c r="AY340" s="65"/>
      <c r="AZ340" s="65"/>
      <c r="BA340" s="65"/>
      <c r="BB340" s="65"/>
      <c r="BC340" s="65"/>
      <c r="BD340" s="65"/>
      <c r="BE340" s="65"/>
      <c r="BF340" s="65"/>
      <c r="BG340" s="65"/>
      <c r="BH340" s="65"/>
      <c r="BI340" s="65"/>
      <c r="BJ340" s="65"/>
      <c r="BK340" s="65"/>
      <c r="BL340" s="65"/>
      <c r="BM340" s="65"/>
      <c r="BN340" s="65"/>
      <c r="BO340" s="65"/>
      <c r="BP340" s="65"/>
      <c r="BQ340" s="65"/>
      <c r="BR340" s="65"/>
      <c r="BS340" s="65"/>
      <c r="BT340" s="65"/>
      <c r="BU340" s="65"/>
      <c r="BV340" s="65"/>
      <c r="BW340" s="65"/>
      <c r="BX340" s="65"/>
      <c r="BY340" s="65"/>
      <c r="BZ340" s="65"/>
      <c r="CA340" s="65"/>
      <c r="CB340" s="65"/>
      <c r="CC340" s="65"/>
      <c r="CD340" s="65"/>
      <c r="CE340" s="65"/>
      <c r="CF340" s="65"/>
      <c r="CG340" s="65"/>
      <c r="CH340" s="65"/>
      <c r="CI340" s="65"/>
      <c r="CJ340" s="65"/>
      <c r="CK340" s="65"/>
      <c r="CL340" s="65"/>
      <c r="CM340" s="65"/>
      <c r="CN340" s="65"/>
      <c r="CO340" s="65"/>
      <c r="CP340" s="65"/>
      <c r="CQ340" s="65"/>
      <c r="CR340" s="65"/>
      <c r="CS340" s="65"/>
      <c r="CT340" s="65"/>
      <c r="CU340" s="65"/>
      <c r="CV340" s="65"/>
      <c r="CW340" s="65"/>
      <c r="CX340" s="65"/>
      <c r="CY340" s="65"/>
      <c r="CZ340" s="65"/>
      <c r="DA340" s="65"/>
      <c r="DB340" s="65"/>
      <c r="DC340" s="65"/>
      <c r="DD340" s="65"/>
      <c r="DE340" s="65"/>
      <c r="DF340" s="65"/>
      <c r="DG340" s="65"/>
      <c r="DH340" s="65"/>
      <c r="DI340" s="65"/>
      <c r="DJ340" s="65"/>
      <c r="DK340" s="65"/>
      <c r="DL340" s="65"/>
      <c r="DM340" s="65"/>
      <c r="DN340" s="65"/>
      <c r="DO340" s="65"/>
      <c r="DP340" s="65"/>
      <c r="DQ340" s="65"/>
      <c r="DR340" s="65"/>
      <c r="DS340" s="65"/>
      <c r="DT340" s="65"/>
      <c r="DU340" s="65"/>
      <c r="DV340" s="65"/>
      <c r="DW340" s="65"/>
      <c r="DX340" s="65"/>
      <c r="DY340" s="65"/>
      <c r="DZ340" s="65"/>
      <c r="EA340" s="65"/>
      <c r="EB340" s="65"/>
      <c r="EC340" s="65"/>
      <c r="ED340" s="65"/>
      <c r="EE340" s="65"/>
      <c r="EF340" s="65"/>
      <c r="EG340" s="65"/>
      <c r="EH340" s="65"/>
      <c r="EI340" s="65"/>
      <c r="EJ340" s="65"/>
      <c r="EK340" s="65"/>
      <c r="EL340" s="65"/>
      <c r="EM340" s="65"/>
      <c r="EN340" s="65"/>
      <c r="EO340" s="65"/>
      <c r="EP340" s="65"/>
      <c r="EQ340" s="65"/>
      <c r="ER340" s="65"/>
      <c r="ES340" s="65"/>
      <c r="ET340" s="65"/>
      <c r="EU340" s="65"/>
      <c r="EV340" s="65"/>
      <c r="EW340" s="65"/>
      <c r="EX340" s="65"/>
      <c r="EY340" s="65"/>
      <c r="EZ340" s="65"/>
      <c r="FA340" s="65"/>
      <c r="FB340" s="65"/>
      <c r="FC340" s="65"/>
      <c r="FD340" s="65"/>
      <c r="FE340" s="65"/>
      <c r="FF340" s="65"/>
      <c r="FG340" s="65"/>
      <c r="FH340" s="65"/>
      <c r="FI340" s="65"/>
      <c r="FJ340" s="65"/>
      <c r="FK340" s="65"/>
      <c r="FL340" s="65"/>
      <c r="FM340" s="65"/>
      <c r="FN340" s="65"/>
      <c r="FO340" s="65"/>
      <c r="FP340" s="65"/>
      <c r="FQ340" s="65"/>
      <c r="FR340" s="65"/>
      <c r="FS340" s="65"/>
      <c r="FT340" s="65"/>
      <c r="FU340" s="65"/>
      <c r="FV340" s="65"/>
      <c r="FW340" s="65"/>
      <c r="FX340" s="65"/>
      <c r="FY340" s="65"/>
      <c r="FZ340" s="65"/>
      <c r="GA340" s="65"/>
      <c r="GB340" s="65"/>
      <c r="GC340" s="65"/>
      <c r="GD340" s="65"/>
      <c r="GE340" s="65"/>
      <c r="GF340" s="65"/>
    </row>
    <row r="341" spans="1:188" s="71" customFormat="1" x14ac:dyDescent="0.35">
      <c r="A341" s="137"/>
      <c r="B341" s="138" t="s">
        <v>19</v>
      </c>
      <c r="C341" s="141"/>
      <c r="D341" s="139">
        <v>120</v>
      </c>
      <c r="E341" s="163">
        <v>120</v>
      </c>
      <c r="F341" s="141"/>
      <c r="G341" s="140"/>
      <c r="H341" s="141"/>
      <c r="I341" s="141"/>
      <c r="J341" s="164"/>
      <c r="K341" s="143"/>
      <c r="L341" s="155"/>
      <c r="M341" s="155"/>
      <c r="N341" s="15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65"/>
      <c r="AM341" s="65"/>
      <c r="AN341" s="65"/>
      <c r="AO341" s="65"/>
      <c r="AP341" s="65"/>
      <c r="AQ341" s="65"/>
      <c r="AR341" s="65"/>
      <c r="AS341" s="65"/>
      <c r="AT341" s="65"/>
      <c r="AU341" s="65"/>
      <c r="AV341" s="65"/>
      <c r="AW341" s="65"/>
      <c r="AX341" s="65"/>
      <c r="AY341" s="65"/>
      <c r="AZ341" s="65"/>
      <c r="BA341" s="65"/>
      <c r="BB341" s="65"/>
      <c r="BC341" s="65"/>
      <c r="BD341" s="65"/>
      <c r="BE341" s="65"/>
      <c r="BF341" s="65"/>
      <c r="BG341" s="65"/>
      <c r="BH341" s="65"/>
      <c r="BI341" s="65"/>
      <c r="BJ341" s="65"/>
      <c r="BK341" s="65"/>
      <c r="BL341" s="65"/>
      <c r="BM341" s="65"/>
      <c r="BN341" s="65"/>
      <c r="BO341" s="65"/>
      <c r="BP341" s="65"/>
      <c r="BQ341" s="65"/>
      <c r="BR341" s="65"/>
      <c r="BS341" s="65"/>
      <c r="BT341" s="65"/>
      <c r="BU341" s="65"/>
      <c r="BV341" s="65"/>
      <c r="BW341" s="65"/>
      <c r="BX341" s="65"/>
      <c r="BY341" s="65"/>
      <c r="BZ341" s="65"/>
      <c r="CA341" s="65"/>
      <c r="CB341" s="65"/>
      <c r="CC341" s="65"/>
      <c r="CD341" s="65"/>
      <c r="CE341" s="65"/>
      <c r="CF341" s="65"/>
      <c r="CG341" s="65"/>
      <c r="CH341" s="65"/>
      <c r="CI341" s="65"/>
      <c r="CJ341" s="65"/>
      <c r="CK341" s="65"/>
      <c r="CL341" s="65"/>
      <c r="CM341" s="65"/>
      <c r="CN341" s="65"/>
      <c r="CO341" s="65"/>
      <c r="CP341" s="65"/>
      <c r="CQ341" s="65"/>
      <c r="CR341" s="65"/>
      <c r="CS341" s="65"/>
      <c r="CT341" s="65"/>
      <c r="CU341" s="65"/>
      <c r="CV341" s="65"/>
      <c r="CW341" s="65"/>
      <c r="CX341" s="65"/>
      <c r="CY341" s="65"/>
      <c r="CZ341" s="65"/>
      <c r="DA341" s="65"/>
      <c r="DB341" s="65"/>
      <c r="DC341" s="65"/>
      <c r="DD341" s="65"/>
      <c r="DE341" s="65"/>
      <c r="DF341" s="65"/>
      <c r="DG341" s="65"/>
      <c r="DH341" s="65"/>
      <c r="DI341" s="65"/>
      <c r="DJ341" s="65"/>
      <c r="DK341" s="65"/>
      <c r="DL341" s="65"/>
      <c r="DM341" s="65"/>
      <c r="DN341" s="65"/>
      <c r="DO341" s="65"/>
      <c r="DP341" s="65"/>
      <c r="DQ341" s="65"/>
      <c r="DR341" s="65"/>
      <c r="DS341" s="65"/>
      <c r="DT341" s="65"/>
      <c r="DU341" s="65"/>
      <c r="DV341" s="65"/>
      <c r="DW341" s="65"/>
      <c r="DX341" s="65"/>
      <c r="DY341" s="65"/>
      <c r="DZ341" s="65"/>
      <c r="EA341" s="65"/>
      <c r="EB341" s="65"/>
      <c r="EC341" s="65"/>
      <c r="ED341" s="65"/>
      <c r="EE341" s="65"/>
      <c r="EF341" s="65"/>
      <c r="EG341" s="65"/>
      <c r="EH341" s="65"/>
      <c r="EI341" s="65"/>
      <c r="EJ341" s="65"/>
      <c r="EK341" s="65"/>
      <c r="EL341" s="65"/>
      <c r="EM341" s="65"/>
      <c r="EN341" s="65"/>
      <c r="EO341" s="65"/>
      <c r="EP341" s="65"/>
      <c r="EQ341" s="65"/>
      <c r="ER341" s="65"/>
      <c r="ES341" s="65"/>
      <c r="ET341" s="65"/>
      <c r="EU341" s="65"/>
      <c r="EV341" s="65"/>
      <c r="EW341" s="65"/>
      <c r="EX341" s="65"/>
      <c r="EY341" s="65"/>
      <c r="EZ341" s="65"/>
      <c r="FA341" s="65"/>
      <c r="FB341" s="65"/>
      <c r="FC341" s="65"/>
      <c r="FD341" s="65"/>
      <c r="FE341" s="65"/>
      <c r="FF341" s="65"/>
      <c r="FG341" s="65"/>
      <c r="FH341" s="65"/>
      <c r="FI341" s="65"/>
      <c r="FJ341" s="65"/>
      <c r="FK341" s="65"/>
      <c r="FL341" s="65"/>
      <c r="FM341" s="65"/>
      <c r="FN341" s="65"/>
      <c r="FO341" s="65"/>
      <c r="FP341" s="65"/>
      <c r="FQ341" s="65"/>
      <c r="FR341" s="65"/>
      <c r="FS341" s="65"/>
      <c r="FT341" s="65"/>
      <c r="FU341" s="65"/>
      <c r="FV341" s="65"/>
      <c r="FW341" s="65"/>
      <c r="FX341" s="65"/>
      <c r="FY341" s="65"/>
      <c r="FZ341" s="65"/>
      <c r="GA341" s="65"/>
      <c r="GB341" s="65"/>
      <c r="GC341" s="65"/>
      <c r="GD341" s="65"/>
      <c r="GE341" s="65"/>
      <c r="GF341" s="65"/>
    </row>
    <row r="342" spans="1:188" s="64" customFormat="1" ht="26.5" x14ac:dyDescent="0.35">
      <c r="A342" s="137" t="s">
        <v>408</v>
      </c>
      <c r="B342" s="138"/>
      <c r="C342" s="139">
        <v>150</v>
      </c>
      <c r="D342" s="139"/>
      <c r="E342" s="163"/>
      <c r="F342" s="139">
        <v>8.33</v>
      </c>
      <c r="G342" s="163">
        <v>8</v>
      </c>
      <c r="H342" s="139">
        <v>28.2</v>
      </c>
      <c r="I342" s="163">
        <v>218</v>
      </c>
      <c r="J342" s="230">
        <v>2.2999999999999998</v>
      </c>
      <c r="K342" s="143" t="s">
        <v>409</v>
      </c>
      <c r="L342" s="155"/>
      <c r="M342" s="155"/>
      <c r="N342" s="15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65"/>
      <c r="AM342" s="65"/>
      <c r="AN342" s="65"/>
      <c r="AO342" s="65"/>
      <c r="AP342" s="65"/>
      <c r="AQ342" s="65"/>
      <c r="AR342" s="65"/>
      <c r="AS342" s="65"/>
      <c r="AT342" s="65"/>
      <c r="AU342" s="65"/>
      <c r="AV342" s="65"/>
      <c r="AW342" s="65"/>
      <c r="AX342" s="65"/>
      <c r="AY342" s="65"/>
      <c r="AZ342" s="65"/>
      <c r="BA342" s="65"/>
      <c r="BB342" s="65"/>
      <c r="BC342" s="65"/>
      <c r="BD342" s="65"/>
      <c r="BE342" s="65"/>
      <c r="BF342" s="65"/>
      <c r="BG342" s="65"/>
      <c r="BH342" s="65"/>
      <c r="BI342" s="65"/>
      <c r="BJ342" s="65"/>
      <c r="BK342" s="65"/>
      <c r="BL342" s="65"/>
      <c r="BM342" s="65"/>
      <c r="BN342" s="65"/>
      <c r="BO342" s="65"/>
      <c r="BP342" s="65"/>
      <c r="BQ342" s="65"/>
      <c r="BR342" s="65"/>
      <c r="BS342" s="65"/>
      <c r="BT342" s="65"/>
      <c r="BU342" s="65"/>
      <c r="BV342" s="65"/>
      <c r="BW342" s="65"/>
      <c r="BX342" s="65"/>
      <c r="BY342" s="65"/>
      <c r="BZ342" s="65"/>
      <c r="CA342" s="65"/>
      <c r="CB342" s="65"/>
      <c r="CC342" s="65"/>
      <c r="CD342" s="65"/>
      <c r="CE342" s="65"/>
      <c r="CF342" s="65"/>
      <c r="CG342" s="65"/>
      <c r="CH342" s="65"/>
      <c r="CI342" s="65"/>
      <c r="CJ342" s="65"/>
      <c r="CK342" s="65"/>
      <c r="CL342" s="65"/>
      <c r="CM342" s="65"/>
      <c r="CN342" s="65"/>
      <c r="CO342" s="65"/>
      <c r="CP342" s="65"/>
      <c r="CQ342" s="65"/>
      <c r="CR342" s="65"/>
      <c r="CS342" s="65"/>
      <c r="CT342" s="65"/>
      <c r="CU342" s="65"/>
      <c r="CV342" s="65"/>
      <c r="CW342" s="65"/>
      <c r="CX342" s="65"/>
      <c r="CY342" s="65"/>
      <c r="CZ342" s="65"/>
      <c r="DA342" s="65"/>
      <c r="DB342" s="65"/>
      <c r="DC342" s="65"/>
      <c r="DD342" s="65"/>
      <c r="DE342" s="65"/>
      <c r="DF342" s="65"/>
      <c r="DG342" s="65"/>
      <c r="DH342" s="65"/>
      <c r="DI342" s="65"/>
      <c r="DJ342" s="65"/>
      <c r="DK342" s="65"/>
      <c r="DL342" s="65"/>
      <c r="DM342" s="65"/>
      <c r="DN342" s="65"/>
      <c r="DO342" s="65"/>
      <c r="DP342" s="65"/>
      <c r="DQ342" s="65"/>
      <c r="DR342" s="65"/>
      <c r="DS342" s="65"/>
      <c r="DT342" s="65"/>
      <c r="DU342" s="65"/>
      <c r="DV342" s="65"/>
      <c r="DW342" s="65"/>
      <c r="DX342" s="65"/>
      <c r="DY342" s="65"/>
      <c r="DZ342" s="65"/>
      <c r="EA342" s="65"/>
      <c r="EB342" s="65"/>
      <c r="EC342" s="65"/>
      <c r="ED342" s="65"/>
      <c r="EE342" s="65"/>
      <c r="EF342" s="65"/>
      <c r="EG342" s="65"/>
      <c r="EH342" s="65"/>
      <c r="EI342" s="65"/>
      <c r="EJ342" s="65"/>
      <c r="EK342" s="65"/>
      <c r="EL342" s="65"/>
      <c r="EM342" s="65"/>
      <c r="EN342" s="65"/>
      <c r="EO342" s="65"/>
      <c r="EP342" s="65"/>
      <c r="EQ342" s="65"/>
      <c r="ER342" s="65"/>
      <c r="ES342" s="65"/>
      <c r="ET342" s="65"/>
      <c r="EU342" s="65"/>
      <c r="EV342" s="65"/>
      <c r="EW342" s="65"/>
      <c r="EX342" s="65"/>
      <c r="EY342" s="65"/>
      <c r="EZ342" s="65"/>
      <c r="FA342" s="65"/>
      <c r="FB342" s="65"/>
      <c r="FC342" s="65"/>
      <c r="FD342" s="65"/>
      <c r="FE342" s="65"/>
      <c r="FF342" s="65"/>
      <c r="FG342" s="65"/>
      <c r="FH342" s="65"/>
      <c r="FI342" s="65"/>
      <c r="FJ342" s="65"/>
      <c r="FK342" s="65"/>
      <c r="FL342" s="65"/>
      <c r="FM342" s="65"/>
      <c r="FN342" s="65"/>
      <c r="FO342" s="65"/>
      <c r="FP342" s="65"/>
      <c r="FQ342" s="65"/>
      <c r="FR342" s="65"/>
      <c r="FS342" s="65"/>
      <c r="FT342" s="65"/>
      <c r="FU342" s="65"/>
      <c r="FV342" s="65"/>
      <c r="FW342" s="65"/>
      <c r="FX342" s="65"/>
      <c r="FY342" s="65"/>
      <c r="FZ342" s="65"/>
      <c r="GA342" s="65"/>
      <c r="GB342" s="65"/>
      <c r="GC342" s="65"/>
      <c r="GD342" s="65"/>
      <c r="GE342" s="65"/>
      <c r="GF342" s="65"/>
    </row>
    <row r="343" spans="1:188" s="64" customFormat="1" x14ac:dyDescent="0.35">
      <c r="A343" s="137"/>
      <c r="B343" s="138" t="s">
        <v>226</v>
      </c>
      <c r="C343" s="139"/>
      <c r="D343" s="139">
        <v>39.200000000000003</v>
      </c>
      <c r="E343" s="163">
        <v>39.200000000000003</v>
      </c>
      <c r="F343" s="227"/>
      <c r="G343" s="228"/>
      <c r="H343" s="227"/>
      <c r="I343" s="163"/>
      <c r="J343" s="230"/>
      <c r="K343" s="143"/>
      <c r="L343" s="155"/>
      <c r="M343" s="155"/>
      <c r="N343" s="15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65"/>
      <c r="AM343" s="65"/>
      <c r="AN343" s="65"/>
      <c r="AO343" s="65"/>
      <c r="AP343" s="65"/>
      <c r="AQ343" s="65"/>
      <c r="AR343" s="65"/>
      <c r="AS343" s="65"/>
      <c r="AT343" s="65"/>
      <c r="AU343" s="65"/>
      <c r="AV343" s="65"/>
      <c r="AW343" s="65"/>
      <c r="AX343" s="65"/>
      <c r="AY343" s="65"/>
      <c r="AZ343" s="65"/>
      <c r="BA343" s="65"/>
      <c r="BB343" s="65"/>
      <c r="BC343" s="65"/>
      <c r="BD343" s="65"/>
      <c r="BE343" s="65"/>
      <c r="BF343" s="65"/>
      <c r="BG343" s="65"/>
      <c r="BH343" s="65"/>
      <c r="BI343" s="65"/>
      <c r="BJ343" s="65"/>
      <c r="BK343" s="65"/>
      <c r="BL343" s="65"/>
      <c r="BM343" s="65"/>
      <c r="BN343" s="65"/>
      <c r="BO343" s="65"/>
      <c r="BP343" s="65"/>
      <c r="BQ343" s="65"/>
      <c r="BR343" s="65"/>
      <c r="BS343" s="65"/>
      <c r="BT343" s="65"/>
      <c r="BU343" s="65"/>
      <c r="BV343" s="65"/>
      <c r="BW343" s="65"/>
      <c r="BX343" s="65"/>
      <c r="BY343" s="65"/>
      <c r="BZ343" s="65"/>
      <c r="CA343" s="65"/>
      <c r="CB343" s="65"/>
      <c r="CC343" s="65"/>
      <c r="CD343" s="65"/>
      <c r="CE343" s="65"/>
      <c r="CF343" s="65"/>
      <c r="CG343" s="65"/>
      <c r="CH343" s="65"/>
      <c r="CI343" s="65"/>
      <c r="CJ343" s="65"/>
      <c r="CK343" s="65"/>
      <c r="CL343" s="65"/>
      <c r="CM343" s="65"/>
      <c r="CN343" s="65"/>
      <c r="CO343" s="65"/>
      <c r="CP343" s="65"/>
      <c r="CQ343" s="65"/>
      <c r="CR343" s="65"/>
      <c r="CS343" s="65"/>
      <c r="CT343" s="65"/>
      <c r="CU343" s="65"/>
      <c r="CV343" s="65"/>
      <c r="CW343" s="65"/>
      <c r="CX343" s="65"/>
      <c r="CY343" s="65"/>
      <c r="CZ343" s="65"/>
      <c r="DA343" s="65"/>
      <c r="DB343" s="65"/>
      <c r="DC343" s="65"/>
      <c r="DD343" s="65"/>
      <c r="DE343" s="65"/>
      <c r="DF343" s="65"/>
      <c r="DG343" s="65"/>
      <c r="DH343" s="65"/>
      <c r="DI343" s="65"/>
      <c r="DJ343" s="65"/>
      <c r="DK343" s="65"/>
      <c r="DL343" s="65"/>
      <c r="DM343" s="65"/>
      <c r="DN343" s="65"/>
      <c r="DO343" s="65"/>
      <c r="DP343" s="65"/>
      <c r="DQ343" s="65"/>
      <c r="DR343" s="65"/>
      <c r="DS343" s="65"/>
      <c r="DT343" s="65"/>
      <c r="DU343" s="65"/>
      <c r="DV343" s="65"/>
      <c r="DW343" s="65"/>
      <c r="DX343" s="65"/>
      <c r="DY343" s="65"/>
      <c r="DZ343" s="65"/>
      <c r="EA343" s="65"/>
      <c r="EB343" s="65"/>
      <c r="EC343" s="65"/>
      <c r="ED343" s="65"/>
      <c r="EE343" s="65"/>
      <c r="EF343" s="65"/>
      <c r="EG343" s="65"/>
      <c r="EH343" s="65"/>
      <c r="EI343" s="65"/>
      <c r="EJ343" s="65"/>
      <c r="EK343" s="65"/>
      <c r="EL343" s="65"/>
      <c r="EM343" s="65"/>
      <c r="EN343" s="65"/>
      <c r="EO343" s="65"/>
      <c r="EP343" s="65"/>
      <c r="EQ343" s="65"/>
      <c r="ER343" s="65"/>
      <c r="ES343" s="65"/>
      <c r="ET343" s="65"/>
      <c r="EU343" s="65"/>
      <c r="EV343" s="65"/>
      <c r="EW343" s="65"/>
      <c r="EX343" s="65"/>
      <c r="EY343" s="65"/>
      <c r="EZ343" s="65"/>
      <c r="FA343" s="65"/>
      <c r="FB343" s="65"/>
      <c r="FC343" s="65"/>
      <c r="FD343" s="65"/>
      <c r="FE343" s="65"/>
      <c r="FF343" s="65"/>
      <c r="FG343" s="65"/>
      <c r="FH343" s="65"/>
      <c r="FI343" s="65"/>
      <c r="FJ343" s="65"/>
      <c r="FK343" s="65"/>
      <c r="FL343" s="65"/>
      <c r="FM343" s="65"/>
      <c r="FN343" s="65"/>
      <c r="FO343" s="65"/>
      <c r="FP343" s="65"/>
      <c r="FQ343" s="65"/>
      <c r="FR343" s="65"/>
      <c r="FS343" s="65"/>
      <c r="FT343" s="65"/>
      <c r="FU343" s="65"/>
      <c r="FV343" s="65"/>
      <c r="FW343" s="65"/>
      <c r="FX343" s="65"/>
      <c r="FY343" s="65"/>
      <c r="FZ343" s="65"/>
      <c r="GA343" s="65"/>
      <c r="GB343" s="65"/>
      <c r="GC343" s="65"/>
      <c r="GD343" s="65"/>
      <c r="GE343" s="65"/>
      <c r="GF343" s="65"/>
    </row>
    <row r="344" spans="1:188" s="64" customFormat="1" x14ac:dyDescent="0.35">
      <c r="A344" s="137"/>
      <c r="B344" s="138" t="s">
        <v>120</v>
      </c>
      <c r="C344" s="139"/>
      <c r="D344" s="139"/>
      <c r="E344" s="163">
        <v>24</v>
      </c>
      <c r="F344" s="227"/>
      <c r="G344" s="228"/>
      <c r="H344" s="227"/>
      <c r="I344" s="228"/>
      <c r="J344" s="414"/>
      <c r="K344" s="143"/>
      <c r="L344" s="155"/>
      <c r="M344" s="155"/>
      <c r="N344" s="15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65"/>
      <c r="AM344" s="65"/>
      <c r="AN344" s="65"/>
      <c r="AO344" s="65"/>
      <c r="AP344" s="65"/>
      <c r="AQ344" s="65"/>
      <c r="AR344" s="65"/>
      <c r="AS344" s="65"/>
      <c r="AT344" s="65"/>
      <c r="AU344" s="65"/>
      <c r="AV344" s="65"/>
      <c r="AW344" s="65"/>
      <c r="AX344" s="65"/>
      <c r="AY344" s="65"/>
      <c r="AZ344" s="65"/>
      <c r="BA344" s="65"/>
      <c r="BB344" s="65"/>
      <c r="BC344" s="65"/>
      <c r="BD344" s="65"/>
      <c r="BE344" s="65"/>
      <c r="BF344" s="65"/>
      <c r="BG344" s="65"/>
      <c r="BH344" s="65"/>
      <c r="BI344" s="65"/>
      <c r="BJ344" s="65"/>
      <c r="BK344" s="65"/>
      <c r="BL344" s="65"/>
      <c r="BM344" s="65"/>
      <c r="BN344" s="65"/>
      <c r="BO344" s="65"/>
      <c r="BP344" s="65"/>
      <c r="BQ344" s="65"/>
      <c r="BR344" s="65"/>
      <c r="BS344" s="65"/>
      <c r="BT344" s="65"/>
      <c r="BU344" s="65"/>
      <c r="BV344" s="65"/>
      <c r="BW344" s="65"/>
      <c r="BX344" s="65"/>
      <c r="BY344" s="65"/>
      <c r="BZ344" s="65"/>
      <c r="CA344" s="65"/>
      <c r="CB344" s="65"/>
      <c r="CC344" s="65"/>
      <c r="CD344" s="65"/>
      <c r="CE344" s="65"/>
      <c r="CF344" s="65"/>
      <c r="CG344" s="65"/>
      <c r="CH344" s="65"/>
      <c r="CI344" s="65"/>
      <c r="CJ344" s="65"/>
      <c r="CK344" s="65"/>
      <c r="CL344" s="65"/>
      <c r="CM344" s="65"/>
      <c r="CN344" s="65"/>
      <c r="CO344" s="65"/>
      <c r="CP344" s="65"/>
      <c r="CQ344" s="65"/>
      <c r="CR344" s="65"/>
      <c r="CS344" s="65"/>
      <c r="CT344" s="65"/>
      <c r="CU344" s="65"/>
      <c r="CV344" s="65"/>
      <c r="CW344" s="65"/>
      <c r="CX344" s="65"/>
      <c r="CY344" s="65"/>
      <c r="CZ344" s="65"/>
      <c r="DA344" s="65"/>
      <c r="DB344" s="65"/>
      <c r="DC344" s="65"/>
      <c r="DD344" s="65"/>
      <c r="DE344" s="65"/>
      <c r="DF344" s="65"/>
      <c r="DG344" s="65"/>
      <c r="DH344" s="65"/>
      <c r="DI344" s="65"/>
      <c r="DJ344" s="65"/>
      <c r="DK344" s="65"/>
      <c r="DL344" s="65"/>
      <c r="DM344" s="65"/>
      <c r="DN344" s="65"/>
      <c r="DO344" s="65"/>
      <c r="DP344" s="65"/>
      <c r="DQ344" s="65"/>
      <c r="DR344" s="65"/>
      <c r="DS344" s="65"/>
      <c r="DT344" s="65"/>
      <c r="DU344" s="65"/>
      <c r="DV344" s="65"/>
      <c r="DW344" s="65"/>
      <c r="DX344" s="65"/>
      <c r="DY344" s="65"/>
      <c r="DZ344" s="65"/>
      <c r="EA344" s="65"/>
      <c r="EB344" s="65"/>
      <c r="EC344" s="65"/>
      <c r="ED344" s="65"/>
      <c r="EE344" s="65"/>
      <c r="EF344" s="65"/>
      <c r="EG344" s="65"/>
      <c r="EH344" s="65"/>
      <c r="EI344" s="65"/>
      <c r="EJ344" s="65"/>
      <c r="EK344" s="65"/>
      <c r="EL344" s="65"/>
      <c r="EM344" s="65"/>
      <c r="EN344" s="65"/>
      <c r="EO344" s="65"/>
      <c r="EP344" s="65"/>
      <c r="EQ344" s="65"/>
      <c r="ER344" s="65"/>
      <c r="ES344" s="65"/>
      <c r="ET344" s="65"/>
      <c r="EU344" s="65"/>
      <c r="EV344" s="65"/>
      <c r="EW344" s="65"/>
      <c r="EX344" s="65"/>
      <c r="EY344" s="65"/>
      <c r="EZ344" s="65"/>
      <c r="FA344" s="65"/>
      <c r="FB344" s="65"/>
      <c r="FC344" s="65"/>
      <c r="FD344" s="65"/>
      <c r="FE344" s="65"/>
      <c r="FF344" s="65"/>
      <c r="FG344" s="65"/>
      <c r="FH344" s="65"/>
      <c r="FI344" s="65"/>
      <c r="FJ344" s="65"/>
      <c r="FK344" s="65"/>
      <c r="FL344" s="65"/>
      <c r="FM344" s="65"/>
      <c r="FN344" s="65"/>
      <c r="FO344" s="65"/>
      <c r="FP344" s="65"/>
      <c r="FQ344" s="65"/>
      <c r="FR344" s="65"/>
      <c r="FS344" s="65"/>
      <c r="FT344" s="65"/>
      <c r="FU344" s="65"/>
      <c r="FV344" s="65"/>
      <c r="FW344" s="65"/>
      <c r="FX344" s="65"/>
      <c r="FY344" s="65"/>
      <c r="FZ344" s="65"/>
      <c r="GA344" s="65"/>
      <c r="GB344" s="65"/>
      <c r="GC344" s="65"/>
      <c r="GD344" s="65"/>
      <c r="GE344" s="65"/>
      <c r="GF344" s="65"/>
    </row>
    <row r="345" spans="1:188" s="64" customFormat="1" x14ac:dyDescent="0.35">
      <c r="A345" s="137"/>
      <c r="B345" s="138" t="s">
        <v>34</v>
      </c>
      <c r="C345" s="139"/>
      <c r="D345" s="139">
        <v>144</v>
      </c>
      <c r="E345" s="163">
        <v>100.5</v>
      </c>
      <c r="F345" s="227"/>
      <c r="G345" s="228"/>
      <c r="H345" s="227"/>
      <c r="I345" s="163"/>
      <c r="J345" s="230"/>
      <c r="K345" s="143"/>
      <c r="L345" s="155"/>
      <c r="M345" s="155"/>
      <c r="N345" s="15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65"/>
      <c r="AM345" s="65"/>
      <c r="AN345" s="65"/>
      <c r="AO345" s="65"/>
      <c r="AP345" s="65"/>
      <c r="AQ345" s="65"/>
      <c r="AR345" s="65"/>
      <c r="AS345" s="65"/>
      <c r="AT345" s="65"/>
      <c r="AU345" s="65"/>
      <c r="AV345" s="65"/>
      <c r="AW345" s="65"/>
      <c r="AX345" s="65"/>
      <c r="AY345" s="65"/>
      <c r="AZ345" s="65"/>
      <c r="BA345" s="65"/>
      <c r="BB345" s="65"/>
      <c r="BC345" s="65"/>
      <c r="BD345" s="65"/>
      <c r="BE345" s="65"/>
      <c r="BF345" s="65"/>
      <c r="BG345" s="65"/>
      <c r="BH345" s="65"/>
      <c r="BI345" s="65"/>
      <c r="BJ345" s="65"/>
      <c r="BK345" s="65"/>
      <c r="BL345" s="65"/>
      <c r="BM345" s="65"/>
      <c r="BN345" s="65"/>
      <c r="BO345" s="65"/>
      <c r="BP345" s="65"/>
      <c r="BQ345" s="65"/>
      <c r="BR345" s="65"/>
      <c r="BS345" s="65"/>
      <c r="BT345" s="65"/>
      <c r="BU345" s="65"/>
      <c r="BV345" s="65"/>
      <c r="BW345" s="65"/>
      <c r="BX345" s="65"/>
      <c r="BY345" s="65"/>
      <c r="BZ345" s="65"/>
      <c r="CA345" s="65"/>
      <c r="CB345" s="65"/>
      <c r="CC345" s="65"/>
      <c r="CD345" s="65"/>
      <c r="CE345" s="65"/>
      <c r="CF345" s="65"/>
      <c r="CG345" s="65"/>
      <c r="CH345" s="65"/>
      <c r="CI345" s="65"/>
      <c r="CJ345" s="65"/>
      <c r="CK345" s="65"/>
      <c r="CL345" s="65"/>
      <c r="CM345" s="65"/>
      <c r="CN345" s="65"/>
      <c r="CO345" s="65"/>
      <c r="CP345" s="65"/>
      <c r="CQ345" s="65"/>
      <c r="CR345" s="65"/>
      <c r="CS345" s="65"/>
      <c r="CT345" s="65"/>
      <c r="CU345" s="65"/>
      <c r="CV345" s="65"/>
      <c r="CW345" s="65"/>
      <c r="CX345" s="65"/>
      <c r="CY345" s="65"/>
      <c r="CZ345" s="65"/>
      <c r="DA345" s="65"/>
      <c r="DB345" s="65"/>
      <c r="DC345" s="65"/>
      <c r="DD345" s="65"/>
      <c r="DE345" s="65"/>
      <c r="DF345" s="65"/>
      <c r="DG345" s="65"/>
      <c r="DH345" s="65"/>
      <c r="DI345" s="65"/>
      <c r="DJ345" s="65"/>
      <c r="DK345" s="65"/>
      <c r="DL345" s="65"/>
      <c r="DM345" s="65"/>
      <c r="DN345" s="65"/>
      <c r="DO345" s="65"/>
      <c r="DP345" s="65"/>
      <c r="DQ345" s="65"/>
      <c r="DR345" s="65"/>
      <c r="DS345" s="65"/>
      <c r="DT345" s="65"/>
      <c r="DU345" s="65"/>
      <c r="DV345" s="65"/>
      <c r="DW345" s="65"/>
      <c r="DX345" s="65"/>
      <c r="DY345" s="65"/>
      <c r="DZ345" s="65"/>
      <c r="EA345" s="65"/>
      <c r="EB345" s="65"/>
      <c r="EC345" s="65"/>
      <c r="ED345" s="65"/>
      <c r="EE345" s="65"/>
      <c r="EF345" s="65"/>
      <c r="EG345" s="65"/>
      <c r="EH345" s="65"/>
      <c r="EI345" s="65"/>
      <c r="EJ345" s="65"/>
      <c r="EK345" s="65"/>
      <c r="EL345" s="65"/>
      <c r="EM345" s="65"/>
      <c r="EN345" s="65"/>
      <c r="EO345" s="65"/>
      <c r="EP345" s="65"/>
      <c r="EQ345" s="65"/>
      <c r="ER345" s="65"/>
      <c r="ES345" s="65"/>
      <c r="ET345" s="65"/>
      <c r="EU345" s="65"/>
      <c r="EV345" s="65"/>
      <c r="EW345" s="65"/>
      <c r="EX345" s="65"/>
      <c r="EY345" s="65"/>
      <c r="EZ345" s="65"/>
      <c r="FA345" s="65"/>
      <c r="FB345" s="65"/>
      <c r="FC345" s="65"/>
      <c r="FD345" s="65"/>
      <c r="FE345" s="65"/>
      <c r="FF345" s="65"/>
      <c r="FG345" s="65"/>
      <c r="FH345" s="65"/>
      <c r="FI345" s="65"/>
      <c r="FJ345" s="65"/>
      <c r="FK345" s="65"/>
      <c r="FL345" s="65"/>
      <c r="FM345" s="65"/>
      <c r="FN345" s="65"/>
      <c r="FO345" s="65"/>
      <c r="FP345" s="65"/>
      <c r="FQ345" s="65"/>
      <c r="FR345" s="65"/>
      <c r="FS345" s="65"/>
      <c r="FT345" s="65"/>
      <c r="FU345" s="65"/>
      <c r="FV345" s="65"/>
      <c r="FW345" s="65"/>
      <c r="FX345" s="65"/>
      <c r="FY345" s="65"/>
      <c r="FZ345" s="65"/>
      <c r="GA345" s="65"/>
      <c r="GB345" s="65"/>
      <c r="GC345" s="65"/>
      <c r="GD345" s="65"/>
      <c r="GE345" s="65"/>
      <c r="GF345" s="65"/>
    </row>
    <row r="346" spans="1:188" s="64" customFormat="1" x14ac:dyDescent="0.35">
      <c r="A346" s="137"/>
      <c r="B346" s="138" t="s">
        <v>37</v>
      </c>
      <c r="C346" s="139"/>
      <c r="D346" s="139">
        <v>15.17</v>
      </c>
      <c r="E346" s="163">
        <v>12.75</v>
      </c>
      <c r="F346" s="227"/>
      <c r="G346" s="228"/>
      <c r="H346" s="227"/>
      <c r="I346" s="163"/>
      <c r="J346" s="230"/>
      <c r="K346" s="143"/>
      <c r="L346" s="155"/>
      <c r="M346" s="155"/>
      <c r="N346" s="15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65"/>
      <c r="AM346" s="65"/>
      <c r="AN346" s="65"/>
      <c r="AO346" s="65"/>
      <c r="AP346" s="65"/>
      <c r="AQ346" s="65"/>
      <c r="AR346" s="65"/>
      <c r="AS346" s="65"/>
      <c r="AT346" s="65"/>
      <c r="AU346" s="65"/>
      <c r="AV346" s="65"/>
      <c r="AW346" s="65"/>
      <c r="AX346" s="65"/>
      <c r="AY346" s="65"/>
      <c r="AZ346" s="65"/>
      <c r="BA346" s="65"/>
      <c r="BB346" s="65"/>
      <c r="BC346" s="65"/>
      <c r="BD346" s="65"/>
      <c r="BE346" s="65"/>
      <c r="BF346" s="65"/>
      <c r="BG346" s="65"/>
      <c r="BH346" s="65"/>
      <c r="BI346" s="65"/>
      <c r="BJ346" s="65"/>
      <c r="BK346" s="65"/>
      <c r="BL346" s="65"/>
      <c r="BM346" s="65"/>
      <c r="BN346" s="65"/>
      <c r="BO346" s="65"/>
      <c r="BP346" s="65"/>
      <c r="BQ346" s="65"/>
      <c r="BR346" s="65"/>
      <c r="BS346" s="65"/>
      <c r="BT346" s="65"/>
      <c r="BU346" s="65"/>
      <c r="BV346" s="65"/>
      <c r="BW346" s="65"/>
      <c r="BX346" s="65"/>
      <c r="BY346" s="65"/>
      <c r="BZ346" s="65"/>
      <c r="CA346" s="65"/>
      <c r="CB346" s="65"/>
      <c r="CC346" s="65"/>
      <c r="CD346" s="65"/>
      <c r="CE346" s="65"/>
      <c r="CF346" s="65"/>
      <c r="CG346" s="65"/>
      <c r="CH346" s="65"/>
      <c r="CI346" s="65"/>
      <c r="CJ346" s="65"/>
      <c r="CK346" s="65"/>
      <c r="CL346" s="65"/>
      <c r="CM346" s="65"/>
      <c r="CN346" s="65"/>
      <c r="CO346" s="65"/>
      <c r="CP346" s="65"/>
      <c r="CQ346" s="65"/>
      <c r="CR346" s="65"/>
      <c r="CS346" s="65"/>
      <c r="CT346" s="65"/>
      <c r="CU346" s="65"/>
      <c r="CV346" s="65"/>
      <c r="CW346" s="65"/>
      <c r="CX346" s="65"/>
      <c r="CY346" s="65"/>
      <c r="CZ346" s="65"/>
      <c r="DA346" s="65"/>
      <c r="DB346" s="65"/>
      <c r="DC346" s="65"/>
      <c r="DD346" s="65"/>
      <c r="DE346" s="65"/>
      <c r="DF346" s="65"/>
      <c r="DG346" s="65"/>
      <c r="DH346" s="65"/>
      <c r="DI346" s="65"/>
      <c r="DJ346" s="65"/>
      <c r="DK346" s="65"/>
      <c r="DL346" s="65"/>
      <c r="DM346" s="65"/>
      <c r="DN346" s="65"/>
      <c r="DO346" s="65"/>
      <c r="DP346" s="65"/>
      <c r="DQ346" s="65"/>
      <c r="DR346" s="65"/>
      <c r="DS346" s="65"/>
      <c r="DT346" s="65"/>
      <c r="DU346" s="65"/>
      <c r="DV346" s="65"/>
      <c r="DW346" s="65"/>
      <c r="DX346" s="65"/>
      <c r="DY346" s="65"/>
      <c r="DZ346" s="65"/>
      <c r="EA346" s="65"/>
      <c r="EB346" s="65"/>
      <c r="EC346" s="65"/>
      <c r="ED346" s="65"/>
      <c r="EE346" s="65"/>
      <c r="EF346" s="65"/>
      <c r="EG346" s="65"/>
      <c r="EH346" s="65"/>
      <c r="EI346" s="65"/>
      <c r="EJ346" s="65"/>
      <c r="EK346" s="65"/>
      <c r="EL346" s="65"/>
      <c r="EM346" s="65"/>
      <c r="EN346" s="65"/>
      <c r="EO346" s="65"/>
      <c r="EP346" s="65"/>
      <c r="EQ346" s="65"/>
      <c r="ER346" s="65"/>
      <c r="ES346" s="65"/>
      <c r="ET346" s="65"/>
      <c r="EU346" s="65"/>
      <c r="EV346" s="65"/>
      <c r="EW346" s="65"/>
      <c r="EX346" s="65"/>
      <c r="EY346" s="65"/>
      <c r="EZ346" s="65"/>
      <c r="FA346" s="65"/>
      <c r="FB346" s="65"/>
      <c r="FC346" s="65"/>
      <c r="FD346" s="65"/>
      <c r="FE346" s="65"/>
      <c r="FF346" s="65"/>
      <c r="FG346" s="65"/>
      <c r="FH346" s="65"/>
      <c r="FI346" s="65"/>
      <c r="FJ346" s="65"/>
      <c r="FK346" s="65"/>
      <c r="FL346" s="65"/>
      <c r="FM346" s="65"/>
      <c r="FN346" s="65"/>
      <c r="FO346" s="65"/>
      <c r="FP346" s="65"/>
      <c r="FQ346" s="65"/>
      <c r="FR346" s="65"/>
      <c r="FS346" s="65"/>
      <c r="FT346" s="65"/>
      <c r="FU346" s="65"/>
      <c r="FV346" s="65"/>
      <c r="FW346" s="65"/>
      <c r="FX346" s="65"/>
      <c r="FY346" s="65"/>
      <c r="FZ346" s="65"/>
      <c r="GA346" s="65"/>
      <c r="GB346" s="65"/>
      <c r="GC346" s="65"/>
      <c r="GD346" s="65"/>
      <c r="GE346" s="65"/>
      <c r="GF346" s="65"/>
    </row>
    <row r="347" spans="1:188" s="64" customFormat="1" x14ac:dyDescent="0.35">
      <c r="A347" s="137"/>
      <c r="B347" s="138" t="s">
        <v>38</v>
      </c>
      <c r="C347" s="139"/>
      <c r="D347" s="139">
        <v>5</v>
      </c>
      <c r="E347" s="163">
        <v>5</v>
      </c>
      <c r="F347" s="227"/>
      <c r="G347" s="228"/>
      <c r="H347" s="227"/>
      <c r="I347" s="163"/>
      <c r="J347" s="230"/>
      <c r="K347" s="143"/>
      <c r="L347" s="155"/>
      <c r="M347" s="155"/>
      <c r="N347" s="15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65"/>
      <c r="AM347" s="65"/>
      <c r="AN347" s="65"/>
      <c r="AO347" s="65"/>
      <c r="AP347" s="65"/>
      <c r="AQ347" s="65"/>
      <c r="AR347" s="65"/>
      <c r="AS347" s="65"/>
      <c r="AT347" s="65"/>
      <c r="AU347" s="65"/>
      <c r="AV347" s="65"/>
      <c r="AW347" s="65"/>
      <c r="AX347" s="65"/>
      <c r="AY347" s="65"/>
      <c r="AZ347" s="65"/>
      <c r="BA347" s="65"/>
      <c r="BB347" s="65"/>
      <c r="BC347" s="65"/>
      <c r="BD347" s="65"/>
      <c r="BE347" s="65"/>
      <c r="BF347" s="65"/>
      <c r="BG347" s="65"/>
      <c r="BH347" s="65"/>
      <c r="BI347" s="65"/>
      <c r="BJ347" s="65"/>
      <c r="BK347" s="65"/>
      <c r="BL347" s="65"/>
      <c r="BM347" s="65"/>
      <c r="BN347" s="65"/>
      <c r="BO347" s="65"/>
      <c r="BP347" s="65"/>
      <c r="BQ347" s="65"/>
      <c r="BR347" s="65"/>
      <c r="BS347" s="65"/>
      <c r="BT347" s="65"/>
      <c r="BU347" s="65"/>
      <c r="BV347" s="65"/>
      <c r="BW347" s="65"/>
      <c r="BX347" s="65"/>
      <c r="BY347" s="65"/>
      <c r="BZ347" s="65"/>
      <c r="CA347" s="65"/>
      <c r="CB347" s="65"/>
      <c r="CC347" s="65"/>
      <c r="CD347" s="65"/>
      <c r="CE347" s="65"/>
      <c r="CF347" s="65"/>
      <c r="CG347" s="65"/>
      <c r="CH347" s="65"/>
      <c r="CI347" s="65"/>
      <c r="CJ347" s="65"/>
      <c r="CK347" s="65"/>
      <c r="CL347" s="65"/>
      <c r="CM347" s="65"/>
      <c r="CN347" s="65"/>
      <c r="CO347" s="65"/>
      <c r="CP347" s="65"/>
      <c r="CQ347" s="65"/>
      <c r="CR347" s="65"/>
      <c r="CS347" s="65"/>
      <c r="CT347" s="65"/>
      <c r="CU347" s="65"/>
      <c r="CV347" s="65"/>
      <c r="CW347" s="65"/>
      <c r="CX347" s="65"/>
      <c r="CY347" s="65"/>
      <c r="CZ347" s="65"/>
      <c r="DA347" s="65"/>
      <c r="DB347" s="65"/>
      <c r="DC347" s="65"/>
      <c r="DD347" s="65"/>
      <c r="DE347" s="65"/>
      <c r="DF347" s="65"/>
      <c r="DG347" s="65"/>
      <c r="DH347" s="65"/>
      <c r="DI347" s="65"/>
      <c r="DJ347" s="65"/>
      <c r="DK347" s="65"/>
      <c r="DL347" s="65"/>
      <c r="DM347" s="65"/>
      <c r="DN347" s="65"/>
      <c r="DO347" s="65"/>
      <c r="DP347" s="65"/>
      <c r="DQ347" s="65"/>
      <c r="DR347" s="65"/>
      <c r="DS347" s="65"/>
      <c r="DT347" s="65"/>
      <c r="DU347" s="65"/>
      <c r="DV347" s="65"/>
      <c r="DW347" s="65"/>
      <c r="DX347" s="65"/>
      <c r="DY347" s="65"/>
      <c r="DZ347" s="65"/>
      <c r="EA347" s="65"/>
      <c r="EB347" s="65"/>
      <c r="EC347" s="65"/>
      <c r="ED347" s="65"/>
      <c r="EE347" s="65"/>
      <c r="EF347" s="65"/>
      <c r="EG347" s="65"/>
      <c r="EH347" s="65"/>
      <c r="EI347" s="65"/>
      <c r="EJ347" s="65"/>
      <c r="EK347" s="65"/>
      <c r="EL347" s="65"/>
      <c r="EM347" s="65"/>
      <c r="EN347" s="65"/>
      <c r="EO347" s="65"/>
      <c r="EP347" s="65"/>
      <c r="EQ347" s="65"/>
      <c r="ER347" s="65"/>
      <c r="ES347" s="65"/>
      <c r="ET347" s="65"/>
      <c r="EU347" s="65"/>
      <c r="EV347" s="65"/>
      <c r="EW347" s="65"/>
      <c r="EX347" s="65"/>
      <c r="EY347" s="65"/>
      <c r="EZ347" s="65"/>
      <c r="FA347" s="65"/>
      <c r="FB347" s="65"/>
      <c r="FC347" s="65"/>
      <c r="FD347" s="65"/>
      <c r="FE347" s="65"/>
      <c r="FF347" s="65"/>
      <c r="FG347" s="65"/>
      <c r="FH347" s="65"/>
      <c r="FI347" s="65"/>
      <c r="FJ347" s="65"/>
      <c r="FK347" s="65"/>
      <c r="FL347" s="65"/>
      <c r="FM347" s="65"/>
      <c r="FN347" s="65"/>
      <c r="FO347" s="65"/>
      <c r="FP347" s="65"/>
      <c r="FQ347" s="65"/>
      <c r="FR347" s="65"/>
      <c r="FS347" s="65"/>
      <c r="FT347" s="65"/>
      <c r="FU347" s="65"/>
      <c r="FV347" s="65"/>
      <c r="FW347" s="65"/>
      <c r="FX347" s="65"/>
      <c r="FY347" s="65"/>
      <c r="FZ347" s="65"/>
      <c r="GA347" s="65"/>
      <c r="GB347" s="65"/>
      <c r="GC347" s="65"/>
      <c r="GD347" s="65"/>
      <c r="GE347" s="65"/>
      <c r="GF347" s="65"/>
    </row>
    <row r="348" spans="1:188" s="64" customFormat="1" x14ac:dyDescent="0.35">
      <c r="A348" s="137"/>
      <c r="B348" s="138" t="s">
        <v>43</v>
      </c>
      <c r="C348" s="139"/>
      <c r="D348" s="139">
        <v>1</v>
      </c>
      <c r="E348" s="163">
        <v>1</v>
      </c>
      <c r="F348" s="227"/>
      <c r="G348" s="228"/>
      <c r="H348" s="227"/>
      <c r="I348" s="163"/>
      <c r="J348" s="230"/>
      <c r="K348" s="143"/>
      <c r="L348" s="155"/>
      <c r="M348" s="155"/>
      <c r="N348" s="15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65"/>
      <c r="AM348" s="65"/>
      <c r="AN348" s="65"/>
      <c r="AO348" s="65"/>
      <c r="AP348" s="65"/>
      <c r="AQ348" s="65"/>
      <c r="AR348" s="65"/>
      <c r="AS348" s="65"/>
      <c r="AT348" s="65"/>
      <c r="AU348" s="65"/>
      <c r="AV348" s="65"/>
      <c r="AW348" s="65"/>
      <c r="AX348" s="65"/>
      <c r="AY348" s="65"/>
      <c r="AZ348" s="65"/>
      <c r="BA348" s="65"/>
      <c r="BB348" s="65"/>
      <c r="BC348" s="65"/>
      <c r="BD348" s="65"/>
      <c r="BE348" s="65"/>
      <c r="BF348" s="65"/>
      <c r="BG348" s="65"/>
      <c r="BH348" s="65"/>
      <c r="BI348" s="65"/>
      <c r="BJ348" s="65"/>
      <c r="BK348" s="65"/>
      <c r="BL348" s="65"/>
      <c r="BM348" s="65"/>
      <c r="BN348" s="65"/>
      <c r="BO348" s="65"/>
      <c r="BP348" s="65"/>
      <c r="BQ348" s="65"/>
      <c r="BR348" s="65"/>
      <c r="BS348" s="65"/>
      <c r="BT348" s="65"/>
      <c r="BU348" s="65"/>
      <c r="BV348" s="65"/>
      <c r="BW348" s="65"/>
      <c r="BX348" s="65"/>
      <c r="BY348" s="65"/>
      <c r="BZ348" s="65"/>
      <c r="CA348" s="65"/>
      <c r="CB348" s="65"/>
      <c r="CC348" s="65"/>
      <c r="CD348" s="65"/>
      <c r="CE348" s="65"/>
      <c r="CF348" s="65"/>
      <c r="CG348" s="65"/>
      <c r="CH348" s="65"/>
      <c r="CI348" s="65"/>
      <c r="CJ348" s="65"/>
      <c r="CK348" s="65"/>
      <c r="CL348" s="65"/>
      <c r="CM348" s="65"/>
      <c r="CN348" s="65"/>
      <c r="CO348" s="65"/>
      <c r="CP348" s="65"/>
      <c r="CQ348" s="65"/>
      <c r="CR348" s="65"/>
      <c r="CS348" s="65"/>
      <c r="CT348" s="65"/>
      <c r="CU348" s="65"/>
      <c r="CV348" s="65"/>
      <c r="CW348" s="65"/>
      <c r="CX348" s="65"/>
      <c r="CY348" s="65"/>
      <c r="CZ348" s="65"/>
      <c r="DA348" s="65"/>
      <c r="DB348" s="65"/>
      <c r="DC348" s="65"/>
      <c r="DD348" s="65"/>
      <c r="DE348" s="65"/>
      <c r="DF348" s="65"/>
      <c r="DG348" s="65"/>
      <c r="DH348" s="65"/>
      <c r="DI348" s="65"/>
      <c r="DJ348" s="65"/>
      <c r="DK348" s="65"/>
      <c r="DL348" s="65"/>
      <c r="DM348" s="65"/>
      <c r="DN348" s="65"/>
      <c r="DO348" s="65"/>
      <c r="DP348" s="65"/>
      <c r="DQ348" s="65"/>
      <c r="DR348" s="65"/>
      <c r="DS348" s="65"/>
      <c r="DT348" s="65"/>
      <c r="DU348" s="65"/>
      <c r="DV348" s="65"/>
      <c r="DW348" s="65"/>
      <c r="DX348" s="65"/>
      <c r="DY348" s="65"/>
      <c r="DZ348" s="65"/>
      <c r="EA348" s="65"/>
      <c r="EB348" s="65"/>
      <c r="EC348" s="65"/>
      <c r="ED348" s="65"/>
      <c r="EE348" s="65"/>
      <c r="EF348" s="65"/>
      <c r="EG348" s="65"/>
      <c r="EH348" s="65"/>
      <c r="EI348" s="65"/>
      <c r="EJ348" s="65"/>
      <c r="EK348" s="65"/>
      <c r="EL348" s="65"/>
      <c r="EM348" s="65"/>
      <c r="EN348" s="65"/>
      <c r="EO348" s="65"/>
      <c r="EP348" s="65"/>
      <c r="EQ348" s="65"/>
      <c r="ER348" s="65"/>
      <c r="ES348" s="65"/>
      <c r="ET348" s="65"/>
      <c r="EU348" s="65"/>
      <c r="EV348" s="65"/>
      <c r="EW348" s="65"/>
      <c r="EX348" s="65"/>
      <c r="EY348" s="65"/>
      <c r="EZ348" s="65"/>
      <c r="FA348" s="65"/>
      <c r="FB348" s="65"/>
      <c r="FC348" s="65"/>
      <c r="FD348" s="65"/>
      <c r="FE348" s="65"/>
      <c r="FF348" s="65"/>
      <c r="FG348" s="65"/>
      <c r="FH348" s="65"/>
      <c r="FI348" s="65"/>
      <c r="FJ348" s="65"/>
      <c r="FK348" s="65"/>
      <c r="FL348" s="65"/>
      <c r="FM348" s="65"/>
      <c r="FN348" s="65"/>
      <c r="FO348" s="65"/>
      <c r="FP348" s="65"/>
      <c r="FQ348" s="65"/>
      <c r="FR348" s="65"/>
      <c r="FS348" s="65"/>
      <c r="FT348" s="65"/>
      <c r="FU348" s="65"/>
      <c r="FV348" s="65"/>
      <c r="FW348" s="65"/>
      <c r="FX348" s="65"/>
      <c r="FY348" s="65"/>
      <c r="FZ348" s="65"/>
      <c r="GA348" s="65"/>
      <c r="GB348" s="65"/>
      <c r="GC348" s="65"/>
      <c r="GD348" s="65"/>
      <c r="GE348" s="65"/>
      <c r="GF348" s="65"/>
    </row>
    <row r="349" spans="1:188" s="64" customFormat="1" x14ac:dyDescent="0.35">
      <c r="A349" s="137"/>
      <c r="B349" s="138" t="s">
        <v>410</v>
      </c>
      <c r="C349" s="139"/>
      <c r="D349" s="139"/>
      <c r="E349" s="163">
        <v>126</v>
      </c>
      <c r="F349" s="227"/>
      <c r="G349" s="228"/>
      <c r="H349" s="227"/>
      <c r="I349" s="163"/>
      <c r="J349" s="230"/>
      <c r="K349" s="143"/>
      <c r="L349" s="155"/>
      <c r="M349" s="155"/>
      <c r="N349" s="15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65"/>
      <c r="AM349" s="65"/>
      <c r="AN349" s="65"/>
      <c r="AO349" s="65"/>
      <c r="AP349" s="65"/>
      <c r="AQ349" s="65"/>
      <c r="AR349" s="65"/>
      <c r="AS349" s="65"/>
      <c r="AT349" s="65"/>
      <c r="AU349" s="65"/>
      <c r="AV349" s="65"/>
      <c r="AW349" s="65"/>
      <c r="AX349" s="65"/>
      <c r="AY349" s="65"/>
      <c r="AZ349" s="65"/>
      <c r="BA349" s="65"/>
      <c r="BB349" s="65"/>
      <c r="BC349" s="65"/>
      <c r="BD349" s="65"/>
      <c r="BE349" s="65"/>
      <c r="BF349" s="65"/>
      <c r="BG349" s="65"/>
      <c r="BH349" s="65"/>
      <c r="BI349" s="65"/>
      <c r="BJ349" s="65"/>
      <c r="BK349" s="65"/>
      <c r="BL349" s="65"/>
      <c r="BM349" s="65"/>
      <c r="BN349" s="65"/>
      <c r="BO349" s="65"/>
      <c r="BP349" s="65"/>
      <c r="BQ349" s="65"/>
      <c r="BR349" s="65"/>
      <c r="BS349" s="65"/>
      <c r="BT349" s="65"/>
      <c r="BU349" s="65"/>
      <c r="BV349" s="65"/>
      <c r="BW349" s="65"/>
      <c r="BX349" s="65"/>
      <c r="BY349" s="65"/>
      <c r="BZ349" s="65"/>
      <c r="CA349" s="65"/>
      <c r="CB349" s="65"/>
      <c r="CC349" s="65"/>
      <c r="CD349" s="65"/>
      <c r="CE349" s="65"/>
      <c r="CF349" s="65"/>
      <c r="CG349" s="65"/>
      <c r="CH349" s="65"/>
      <c r="CI349" s="65"/>
      <c r="CJ349" s="65"/>
      <c r="CK349" s="65"/>
      <c r="CL349" s="65"/>
      <c r="CM349" s="65"/>
      <c r="CN349" s="65"/>
      <c r="CO349" s="65"/>
      <c r="CP349" s="65"/>
      <c r="CQ349" s="65"/>
      <c r="CR349" s="65"/>
      <c r="CS349" s="65"/>
      <c r="CT349" s="65"/>
      <c r="CU349" s="65"/>
      <c r="CV349" s="65"/>
      <c r="CW349" s="65"/>
      <c r="CX349" s="65"/>
      <c r="CY349" s="65"/>
      <c r="CZ349" s="65"/>
      <c r="DA349" s="65"/>
      <c r="DB349" s="65"/>
      <c r="DC349" s="65"/>
      <c r="DD349" s="65"/>
      <c r="DE349" s="65"/>
      <c r="DF349" s="65"/>
      <c r="DG349" s="65"/>
      <c r="DH349" s="65"/>
      <c r="DI349" s="65"/>
      <c r="DJ349" s="65"/>
      <c r="DK349" s="65"/>
      <c r="DL349" s="65"/>
      <c r="DM349" s="65"/>
      <c r="DN349" s="65"/>
      <c r="DO349" s="65"/>
      <c r="DP349" s="65"/>
      <c r="DQ349" s="65"/>
      <c r="DR349" s="65"/>
      <c r="DS349" s="65"/>
      <c r="DT349" s="65"/>
      <c r="DU349" s="65"/>
      <c r="DV349" s="65"/>
      <c r="DW349" s="65"/>
      <c r="DX349" s="65"/>
      <c r="DY349" s="65"/>
      <c r="DZ349" s="65"/>
      <c r="EA349" s="65"/>
      <c r="EB349" s="65"/>
      <c r="EC349" s="65"/>
      <c r="ED349" s="65"/>
      <c r="EE349" s="65"/>
      <c r="EF349" s="65"/>
      <c r="EG349" s="65"/>
      <c r="EH349" s="65"/>
      <c r="EI349" s="65"/>
      <c r="EJ349" s="65"/>
      <c r="EK349" s="65"/>
      <c r="EL349" s="65"/>
      <c r="EM349" s="65"/>
      <c r="EN349" s="65"/>
      <c r="EO349" s="65"/>
      <c r="EP349" s="65"/>
      <c r="EQ349" s="65"/>
      <c r="ER349" s="65"/>
      <c r="ES349" s="65"/>
      <c r="ET349" s="65"/>
      <c r="EU349" s="65"/>
      <c r="EV349" s="65"/>
      <c r="EW349" s="65"/>
      <c r="EX349" s="65"/>
      <c r="EY349" s="65"/>
      <c r="EZ349" s="65"/>
      <c r="FA349" s="65"/>
      <c r="FB349" s="65"/>
      <c r="FC349" s="65"/>
      <c r="FD349" s="65"/>
      <c r="FE349" s="65"/>
      <c r="FF349" s="65"/>
      <c r="FG349" s="65"/>
      <c r="FH349" s="65"/>
      <c r="FI349" s="65"/>
      <c r="FJ349" s="65"/>
      <c r="FK349" s="65"/>
      <c r="FL349" s="65"/>
      <c r="FM349" s="65"/>
      <c r="FN349" s="65"/>
      <c r="FO349" s="65"/>
      <c r="FP349" s="65"/>
      <c r="FQ349" s="65"/>
      <c r="FR349" s="65"/>
      <c r="FS349" s="65"/>
      <c r="FT349" s="65"/>
      <c r="FU349" s="65"/>
      <c r="FV349" s="65"/>
      <c r="FW349" s="65"/>
      <c r="FX349" s="65"/>
      <c r="FY349" s="65"/>
      <c r="FZ349" s="65"/>
      <c r="GA349" s="65"/>
      <c r="GB349" s="65"/>
      <c r="GC349" s="65"/>
      <c r="GD349" s="65"/>
      <c r="GE349" s="65"/>
      <c r="GF349" s="65"/>
    </row>
    <row r="350" spans="1:188" s="71" customFormat="1" x14ac:dyDescent="0.35">
      <c r="A350" s="229" t="s">
        <v>49</v>
      </c>
      <c r="B350" s="138"/>
      <c r="C350" s="139">
        <v>150</v>
      </c>
      <c r="D350" s="139"/>
      <c r="E350" s="163"/>
      <c r="F350" s="141">
        <v>0.6</v>
      </c>
      <c r="G350" s="140">
        <v>0</v>
      </c>
      <c r="H350" s="141">
        <v>15</v>
      </c>
      <c r="I350" s="140">
        <v>62.5</v>
      </c>
      <c r="J350" s="142">
        <v>0.09</v>
      </c>
      <c r="K350" s="151" t="s">
        <v>250</v>
      </c>
      <c r="L350" s="155"/>
      <c r="M350" s="155"/>
      <c r="N350" s="15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65"/>
      <c r="AM350" s="65"/>
      <c r="AN350" s="65"/>
      <c r="AO350" s="65"/>
      <c r="AP350" s="65"/>
      <c r="AQ350" s="65"/>
      <c r="AR350" s="65"/>
      <c r="AS350" s="65"/>
      <c r="AT350" s="65"/>
      <c r="AU350" s="65"/>
      <c r="AV350" s="65"/>
      <c r="AW350" s="65"/>
      <c r="AX350" s="65"/>
      <c r="AY350" s="65"/>
      <c r="AZ350" s="65"/>
      <c r="BA350" s="65"/>
      <c r="BB350" s="65"/>
      <c r="BC350" s="65"/>
      <c r="BD350" s="65"/>
      <c r="BE350" s="65"/>
      <c r="BF350" s="65"/>
      <c r="BG350" s="65"/>
      <c r="BH350" s="65"/>
      <c r="BI350" s="65"/>
      <c r="BJ350" s="65"/>
      <c r="BK350" s="65"/>
      <c r="BL350" s="65"/>
      <c r="BM350" s="65"/>
      <c r="BN350" s="65"/>
      <c r="BO350" s="65"/>
      <c r="BP350" s="65"/>
      <c r="BQ350" s="65"/>
      <c r="BR350" s="65"/>
      <c r="BS350" s="65"/>
      <c r="BT350" s="65"/>
      <c r="BU350" s="65"/>
      <c r="BV350" s="65"/>
      <c r="BW350" s="65"/>
      <c r="BX350" s="65"/>
      <c r="BY350" s="65"/>
      <c r="BZ350" s="65"/>
      <c r="CA350" s="65"/>
      <c r="CB350" s="65"/>
      <c r="CC350" s="65"/>
      <c r="CD350" s="65"/>
      <c r="CE350" s="65"/>
      <c r="CF350" s="65"/>
      <c r="CG350" s="65"/>
      <c r="CH350" s="65"/>
      <c r="CI350" s="65"/>
      <c r="CJ350" s="65"/>
      <c r="CK350" s="65"/>
      <c r="CL350" s="65"/>
      <c r="CM350" s="65"/>
      <c r="CN350" s="65"/>
      <c r="CO350" s="65"/>
      <c r="CP350" s="65"/>
      <c r="CQ350" s="65"/>
      <c r="CR350" s="65"/>
      <c r="CS350" s="65"/>
      <c r="CT350" s="65"/>
      <c r="CU350" s="65"/>
      <c r="CV350" s="65"/>
      <c r="CW350" s="65"/>
      <c r="CX350" s="65"/>
      <c r="CY350" s="65"/>
      <c r="CZ350" s="65"/>
      <c r="DA350" s="65"/>
      <c r="DB350" s="65"/>
      <c r="DC350" s="65"/>
      <c r="DD350" s="65"/>
      <c r="DE350" s="65"/>
      <c r="DF350" s="65"/>
      <c r="DG350" s="65"/>
      <c r="DH350" s="65"/>
      <c r="DI350" s="65"/>
      <c r="DJ350" s="65"/>
      <c r="DK350" s="65"/>
      <c r="DL350" s="65"/>
      <c r="DM350" s="65"/>
      <c r="DN350" s="65"/>
      <c r="DO350" s="65"/>
      <c r="DP350" s="65"/>
      <c r="DQ350" s="65"/>
      <c r="DR350" s="65"/>
      <c r="DS350" s="65"/>
      <c r="DT350" s="65"/>
      <c r="DU350" s="65"/>
      <c r="DV350" s="65"/>
      <c r="DW350" s="65"/>
      <c r="DX350" s="65"/>
      <c r="DY350" s="65"/>
      <c r="DZ350" s="65"/>
      <c r="EA350" s="65"/>
      <c r="EB350" s="65"/>
      <c r="EC350" s="65"/>
      <c r="ED350" s="65"/>
      <c r="EE350" s="65"/>
      <c r="EF350" s="65"/>
      <c r="EG350" s="65"/>
      <c r="EH350" s="65"/>
      <c r="EI350" s="65"/>
      <c r="EJ350" s="65"/>
      <c r="EK350" s="65"/>
      <c r="EL350" s="65"/>
      <c r="EM350" s="65"/>
      <c r="EN350" s="65"/>
      <c r="EO350" s="65"/>
      <c r="EP350" s="65"/>
      <c r="EQ350" s="65"/>
      <c r="ER350" s="65"/>
      <c r="ES350" s="65"/>
      <c r="ET350" s="65"/>
      <c r="EU350" s="65"/>
      <c r="EV350" s="65"/>
      <c r="EW350" s="65"/>
      <c r="EX350" s="65"/>
      <c r="EY350" s="65"/>
      <c r="EZ350" s="65"/>
      <c r="FA350" s="65"/>
      <c r="FB350" s="65"/>
      <c r="FC350" s="65"/>
      <c r="FD350" s="65"/>
      <c r="FE350" s="65"/>
      <c r="FF350" s="65"/>
      <c r="FG350" s="65"/>
      <c r="FH350" s="65"/>
      <c r="FI350" s="65"/>
      <c r="FJ350" s="65"/>
      <c r="FK350" s="65"/>
      <c r="FL350" s="65"/>
      <c r="FM350" s="65"/>
      <c r="FN350" s="65"/>
      <c r="FO350" s="65"/>
      <c r="FP350" s="65"/>
      <c r="FQ350" s="65"/>
      <c r="FR350" s="65"/>
      <c r="FS350" s="65"/>
      <c r="FT350" s="65"/>
      <c r="FU350" s="65"/>
      <c r="FV350" s="65"/>
      <c r="FW350" s="65"/>
      <c r="FX350" s="65"/>
      <c r="FY350" s="65"/>
      <c r="FZ350" s="65"/>
      <c r="GA350" s="65"/>
      <c r="GB350" s="65"/>
      <c r="GC350" s="65"/>
      <c r="GD350" s="65"/>
      <c r="GE350" s="65"/>
      <c r="GF350" s="65"/>
    </row>
    <row r="351" spans="1:188" s="71" customFormat="1" x14ac:dyDescent="0.35">
      <c r="A351" s="229"/>
      <c r="B351" s="138" t="s">
        <v>349</v>
      </c>
      <c r="C351" s="139"/>
      <c r="D351" s="139">
        <v>15.3</v>
      </c>
      <c r="E351" s="163">
        <v>15</v>
      </c>
      <c r="F351" s="141"/>
      <c r="G351" s="140"/>
      <c r="H351" s="141"/>
      <c r="I351" s="140"/>
      <c r="J351" s="142"/>
      <c r="K351" s="143"/>
      <c r="L351" s="155"/>
      <c r="M351" s="155"/>
      <c r="N351" s="15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  <c r="AA351" s="65"/>
      <c r="AB351" s="65"/>
      <c r="AC351" s="65"/>
      <c r="AD351" s="65"/>
      <c r="AE351" s="65"/>
      <c r="AF351" s="65"/>
      <c r="AG351" s="65"/>
      <c r="AH351" s="65"/>
      <c r="AI351" s="65"/>
      <c r="AJ351" s="65"/>
      <c r="AK351" s="65"/>
      <c r="AL351" s="65"/>
      <c r="AM351" s="65"/>
      <c r="AN351" s="65"/>
      <c r="AO351" s="65"/>
      <c r="AP351" s="65"/>
      <c r="AQ351" s="65"/>
      <c r="AR351" s="65"/>
      <c r="AS351" s="65"/>
      <c r="AT351" s="65"/>
      <c r="AU351" s="65"/>
      <c r="AV351" s="65"/>
      <c r="AW351" s="65"/>
      <c r="AX351" s="65"/>
      <c r="AY351" s="65"/>
      <c r="AZ351" s="65"/>
      <c r="BA351" s="65"/>
      <c r="BB351" s="65"/>
      <c r="BC351" s="65"/>
      <c r="BD351" s="65"/>
      <c r="BE351" s="65"/>
      <c r="BF351" s="65"/>
      <c r="BG351" s="65"/>
      <c r="BH351" s="65"/>
      <c r="BI351" s="65"/>
      <c r="BJ351" s="65"/>
      <c r="BK351" s="65"/>
      <c r="BL351" s="65"/>
      <c r="BM351" s="65"/>
      <c r="BN351" s="65"/>
      <c r="BO351" s="65"/>
      <c r="BP351" s="65"/>
      <c r="BQ351" s="65"/>
      <c r="BR351" s="65"/>
      <c r="BS351" s="65"/>
      <c r="BT351" s="65"/>
      <c r="BU351" s="65"/>
      <c r="BV351" s="65"/>
      <c r="BW351" s="65"/>
      <c r="BX351" s="65"/>
      <c r="BY351" s="65"/>
      <c r="BZ351" s="65"/>
      <c r="CA351" s="65"/>
      <c r="CB351" s="65"/>
      <c r="CC351" s="65"/>
      <c r="CD351" s="65"/>
      <c r="CE351" s="65"/>
      <c r="CF351" s="65"/>
      <c r="CG351" s="65"/>
      <c r="CH351" s="65"/>
      <c r="CI351" s="65"/>
      <c r="CJ351" s="65"/>
      <c r="CK351" s="65"/>
      <c r="CL351" s="65"/>
      <c r="CM351" s="65"/>
      <c r="CN351" s="65"/>
      <c r="CO351" s="65"/>
      <c r="CP351" s="65"/>
      <c r="CQ351" s="65"/>
      <c r="CR351" s="65"/>
      <c r="CS351" s="65"/>
      <c r="CT351" s="65"/>
      <c r="CU351" s="65"/>
      <c r="CV351" s="65"/>
      <c r="CW351" s="65"/>
      <c r="CX351" s="65"/>
      <c r="CY351" s="65"/>
      <c r="CZ351" s="65"/>
      <c r="DA351" s="65"/>
      <c r="DB351" s="65"/>
      <c r="DC351" s="65"/>
      <c r="DD351" s="65"/>
      <c r="DE351" s="65"/>
      <c r="DF351" s="65"/>
      <c r="DG351" s="65"/>
      <c r="DH351" s="65"/>
      <c r="DI351" s="65"/>
      <c r="DJ351" s="65"/>
      <c r="DK351" s="65"/>
      <c r="DL351" s="65"/>
      <c r="DM351" s="65"/>
      <c r="DN351" s="65"/>
      <c r="DO351" s="65"/>
      <c r="DP351" s="65"/>
      <c r="DQ351" s="65"/>
      <c r="DR351" s="65"/>
      <c r="DS351" s="65"/>
      <c r="DT351" s="65"/>
      <c r="DU351" s="65"/>
      <c r="DV351" s="65"/>
      <c r="DW351" s="65"/>
      <c r="DX351" s="65"/>
      <c r="DY351" s="65"/>
      <c r="DZ351" s="65"/>
      <c r="EA351" s="65"/>
      <c r="EB351" s="65"/>
      <c r="EC351" s="65"/>
      <c r="ED351" s="65"/>
      <c r="EE351" s="65"/>
      <c r="EF351" s="65"/>
      <c r="EG351" s="65"/>
      <c r="EH351" s="65"/>
      <c r="EI351" s="65"/>
      <c r="EJ351" s="65"/>
      <c r="EK351" s="65"/>
      <c r="EL351" s="65"/>
      <c r="EM351" s="65"/>
      <c r="EN351" s="65"/>
      <c r="EO351" s="65"/>
      <c r="EP351" s="65"/>
      <c r="EQ351" s="65"/>
      <c r="ER351" s="65"/>
      <c r="ES351" s="65"/>
      <c r="ET351" s="65"/>
      <c r="EU351" s="65"/>
      <c r="EV351" s="65"/>
      <c r="EW351" s="65"/>
      <c r="EX351" s="65"/>
      <c r="EY351" s="65"/>
      <c r="EZ351" s="65"/>
      <c r="FA351" s="65"/>
      <c r="FB351" s="65"/>
      <c r="FC351" s="65"/>
      <c r="FD351" s="65"/>
      <c r="FE351" s="65"/>
      <c r="FF351" s="65"/>
      <c r="FG351" s="65"/>
      <c r="FH351" s="65"/>
      <c r="FI351" s="65"/>
      <c r="FJ351" s="65"/>
      <c r="FK351" s="65"/>
      <c r="FL351" s="65"/>
      <c r="FM351" s="65"/>
      <c r="FN351" s="65"/>
      <c r="FO351" s="65"/>
      <c r="FP351" s="65"/>
      <c r="FQ351" s="65"/>
      <c r="FR351" s="65"/>
      <c r="FS351" s="65"/>
      <c r="FT351" s="65"/>
      <c r="FU351" s="65"/>
      <c r="FV351" s="65"/>
      <c r="FW351" s="65"/>
      <c r="FX351" s="65"/>
      <c r="FY351" s="65"/>
      <c r="FZ351" s="65"/>
      <c r="GA351" s="65"/>
      <c r="GB351" s="65"/>
      <c r="GC351" s="65"/>
      <c r="GD351" s="65"/>
      <c r="GE351" s="65"/>
      <c r="GF351" s="65"/>
    </row>
    <row r="352" spans="1:188" s="71" customFormat="1" x14ac:dyDescent="0.35">
      <c r="A352" s="229"/>
      <c r="B352" s="138" t="s">
        <v>56</v>
      </c>
      <c r="C352" s="143"/>
      <c r="D352" s="139">
        <v>150</v>
      </c>
      <c r="E352" s="139">
        <v>150</v>
      </c>
      <c r="F352" s="183"/>
      <c r="G352" s="139"/>
      <c r="H352" s="163"/>
      <c r="I352" s="139"/>
      <c r="J352" s="163"/>
      <c r="K352" s="139"/>
      <c r="L352" s="155"/>
      <c r="M352" s="155"/>
      <c r="N352" s="15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  <c r="AA352" s="65"/>
      <c r="AB352" s="65"/>
      <c r="AC352" s="65"/>
      <c r="AD352" s="65"/>
      <c r="AE352" s="65"/>
      <c r="AF352" s="65"/>
      <c r="AG352" s="65"/>
      <c r="AH352" s="65"/>
      <c r="AI352" s="65"/>
      <c r="AJ352" s="65"/>
      <c r="AK352" s="65"/>
      <c r="AL352" s="65"/>
      <c r="AM352" s="65"/>
      <c r="AN352" s="65"/>
      <c r="AO352" s="65"/>
      <c r="AP352" s="65"/>
      <c r="AQ352" s="65"/>
      <c r="AR352" s="65"/>
      <c r="AS352" s="65"/>
      <c r="AT352" s="65"/>
      <c r="AU352" s="65"/>
      <c r="AV352" s="65"/>
      <c r="AW352" s="65"/>
      <c r="AX352" s="65"/>
      <c r="AY352" s="65"/>
      <c r="AZ352" s="65"/>
      <c r="BA352" s="65"/>
      <c r="BB352" s="65"/>
      <c r="BC352" s="65"/>
      <c r="BD352" s="65"/>
      <c r="BE352" s="65"/>
      <c r="BF352" s="65"/>
      <c r="BG352" s="65"/>
      <c r="BH352" s="65"/>
      <c r="BI352" s="65"/>
      <c r="BJ352" s="65"/>
      <c r="BK352" s="65"/>
      <c r="BL352" s="65"/>
      <c r="BM352" s="65"/>
      <c r="BN352" s="65"/>
      <c r="BO352" s="65"/>
      <c r="BP352" s="65"/>
      <c r="BQ352" s="65"/>
      <c r="BR352" s="65"/>
      <c r="BS352" s="65"/>
      <c r="BT352" s="65"/>
      <c r="BU352" s="65"/>
      <c r="BV352" s="65"/>
      <c r="BW352" s="65"/>
      <c r="BX352" s="65"/>
      <c r="BY352" s="65"/>
      <c r="BZ352" s="65"/>
      <c r="CA352" s="65"/>
      <c r="CB352" s="65"/>
      <c r="CC352" s="65"/>
      <c r="CD352" s="65"/>
      <c r="CE352" s="65"/>
      <c r="CF352" s="65"/>
      <c r="CG352" s="65"/>
      <c r="CH352" s="65"/>
      <c r="CI352" s="65"/>
      <c r="CJ352" s="65"/>
      <c r="CK352" s="65"/>
      <c r="CL352" s="65"/>
      <c r="CM352" s="65"/>
      <c r="CN352" s="65"/>
      <c r="CO352" s="65"/>
      <c r="CP352" s="65"/>
      <c r="CQ352" s="65"/>
      <c r="CR352" s="65"/>
      <c r="CS352" s="65"/>
      <c r="CT352" s="65"/>
      <c r="CU352" s="65"/>
      <c r="CV352" s="65"/>
      <c r="CW352" s="65"/>
      <c r="CX352" s="65"/>
      <c r="CY352" s="65"/>
      <c r="CZ352" s="65"/>
      <c r="DA352" s="65"/>
      <c r="DB352" s="65"/>
      <c r="DC352" s="65"/>
      <c r="DD352" s="65"/>
      <c r="DE352" s="65"/>
      <c r="DF352" s="65"/>
      <c r="DG352" s="65"/>
      <c r="DH352" s="65"/>
      <c r="DI352" s="65"/>
      <c r="DJ352" s="65"/>
      <c r="DK352" s="65"/>
      <c r="DL352" s="65"/>
      <c r="DM352" s="65"/>
      <c r="DN352" s="65"/>
      <c r="DO352" s="65"/>
      <c r="DP352" s="65"/>
      <c r="DQ352" s="65"/>
      <c r="DR352" s="65"/>
      <c r="DS352" s="65"/>
      <c r="DT352" s="65"/>
      <c r="DU352" s="65"/>
      <c r="DV352" s="65"/>
      <c r="DW352" s="65"/>
      <c r="DX352" s="65"/>
      <c r="DY352" s="65"/>
      <c r="DZ352" s="65"/>
      <c r="EA352" s="65"/>
      <c r="EB352" s="65"/>
      <c r="EC352" s="65"/>
      <c r="ED352" s="65"/>
      <c r="EE352" s="65"/>
      <c r="EF352" s="65"/>
      <c r="EG352" s="65"/>
      <c r="EH352" s="65"/>
      <c r="EI352" s="65"/>
      <c r="EJ352" s="65"/>
      <c r="EK352" s="65"/>
      <c r="EL352" s="65"/>
      <c r="EM352" s="65"/>
      <c r="EN352" s="65"/>
      <c r="EO352" s="65"/>
      <c r="EP352" s="65"/>
      <c r="EQ352" s="65"/>
      <c r="ER352" s="65"/>
      <c r="ES352" s="65"/>
      <c r="ET352" s="65"/>
      <c r="EU352" s="65"/>
      <c r="EV352" s="65"/>
      <c r="EW352" s="65"/>
      <c r="EX352" s="65"/>
      <c r="EY352" s="65"/>
      <c r="EZ352" s="65"/>
      <c r="FA352" s="65"/>
      <c r="FB352" s="65"/>
      <c r="FC352" s="65"/>
      <c r="FD352" s="65"/>
      <c r="FE352" s="65"/>
      <c r="FF352" s="65"/>
      <c r="FG352" s="65"/>
      <c r="FH352" s="65"/>
      <c r="FI352" s="65"/>
      <c r="FJ352" s="65"/>
      <c r="FK352" s="65"/>
      <c r="FL352" s="65"/>
      <c r="FM352" s="65"/>
      <c r="FN352" s="65"/>
      <c r="FO352" s="65"/>
      <c r="FP352" s="65"/>
      <c r="FQ352" s="65"/>
      <c r="FR352" s="65"/>
      <c r="FS352" s="65"/>
      <c r="FT352" s="65"/>
      <c r="FU352" s="65"/>
      <c r="FV352" s="65"/>
      <c r="FW352" s="65"/>
      <c r="FX352" s="65"/>
      <c r="FY352" s="65"/>
      <c r="FZ352" s="65"/>
      <c r="GA352" s="65"/>
      <c r="GB352" s="65"/>
      <c r="GC352" s="65"/>
      <c r="GD352" s="65"/>
      <c r="GE352" s="65"/>
      <c r="GF352" s="65"/>
    </row>
    <row r="353" spans="1:188" s="71" customFormat="1" x14ac:dyDescent="0.35">
      <c r="A353" s="229"/>
      <c r="B353" s="138" t="s">
        <v>20</v>
      </c>
      <c r="C353" s="143"/>
      <c r="D353" s="139">
        <v>4</v>
      </c>
      <c r="E353" s="139">
        <v>4</v>
      </c>
      <c r="F353" s="183"/>
      <c r="G353" s="139"/>
      <c r="H353" s="163"/>
      <c r="I353" s="139"/>
      <c r="J353" s="163"/>
      <c r="K353" s="139"/>
      <c r="L353" s="155"/>
      <c r="M353" s="155"/>
      <c r="N353" s="15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  <c r="AA353" s="65"/>
      <c r="AB353" s="65"/>
      <c r="AC353" s="65"/>
      <c r="AD353" s="65"/>
      <c r="AE353" s="65"/>
      <c r="AF353" s="65"/>
      <c r="AG353" s="65"/>
      <c r="AH353" s="65"/>
      <c r="AI353" s="65"/>
      <c r="AJ353" s="65"/>
      <c r="AK353" s="65"/>
      <c r="AL353" s="65"/>
      <c r="AM353" s="65"/>
      <c r="AN353" s="65"/>
      <c r="AO353" s="65"/>
      <c r="AP353" s="65"/>
      <c r="AQ353" s="65"/>
      <c r="AR353" s="65"/>
      <c r="AS353" s="65"/>
      <c r="AT353" s="65"/>
      <c r="AU353" s="65"/>
      <c r="AV353" s="65"/>
      <c r="AW353" s="65"/>
      <c r="AX353" s="65"/>
      <c r="AY353" s="65"/>
      <c r="AZ353" s="65"/>
      <c r="BA353" s="65"/>
      <c r="BB353" s="65"/>
      <c r="BC353" s="65"/>
      <c r="BD353" s="65"/>
      <c r="BE353" s="65"/>
      <c r="BF353" s="65"/>
      <c r="BG353" s="65"/>
      <c r="BH353" s="65"/>
      <c r="BI353" s="65"/>
      <c r="BJ353" s="65"/>
      <c r="BK353" s="65"/>
      <c r="BL353" s="65"/>
      <c r="BM353" s="65"/>
      <c r="BN353" s="65"/>
      <c r="BO353" s="65"/>
      <c r="BP353" s="65"/>
      <c r="BQ353" s="65"/>
      <c r="BR353" s="65"/>
      <c r="BS353" s="65"/>
      <c r="BT353" s="65"/>
      <c r="BU353" s="65"/>
      <c r="BV353" s="65"/>
      <c r="BW353" s="65"/>
      <c r="BX353" s="65"/>
      <c r="BY353" s="65"/>
      <c r="BZ353" s="65"/>
      <c r="CA353" s="65"/>
      <c r="CB353" s="65"/>
      <c r="CC353" s="65"/>
      <c r="CD353" s="65"/>
      <c r="CE353" s="65"/>
      <c r="CF353" s="65"/>
      <c r="CG353" s="65"/>
      <c r="CH353" s="65"/>
      <c r="CI353" s="65"/>
      <c r="CJ353" s="65"/>
      <c r="CK353" s="65"/>
      <c r="CL353" s="65"/>
      <c r="CM353" s="65"/>
      <c r="CN353" s="65"/>
      <c r="CO353" s="65"/>
      <c r="CP353" s="65"/>
      <c r="CQ353" s="65"/>
      <c r="CR353" s="65"/>
      <c r="CS353" s="65"/>
      <c r="CT353" s="65"/>
      <c r="CU353" s="65"/>
      <c r="CV353" s="65"/>
      <c r="CW353" s="65"/>
      <c r="CX353" s="65"/>
      <c r="CY353" s="65"/>
      <c r="CZ353" s="65"/>
      <c r="DA353" s="65"/>
      <c r="DB353" s="65"/>
      <c r="DC353" s="65"/>
      <c r="DD353" s="65"/>
      <c r="DE353" s="65"/>
      <c r="DF353" s="65"/>
      <c r="DG353" s="65"/>
      <c r="DH353" s="65"/>
      <c r="DI353" s="65"/>
      <c r="DJ353" s="65"/>
      <c r="DK353" s="65"/>
      <c r="DL353" s="65"/>
      <c r="DM353" s="65"/>
      <c r="DN353" s="65"/>
      <c r="DO353" s="65"/>
      <c r="DP353" s="65"/>
      <c r="DQ353" s="65"/>
      <c r="DR353" s="65"/>
      <c r="DS353" s="65"/>
      <c r="DT353" s="65"/>
      <c r="DU353" s="65"/>
      <c r="DV353" s="65"/>
      <c r="DW353" s="65"/>
      <c r="DX353" s="65"/>
      <c r="DY353" s="65"/>
      <c r="DZ353" s="65"/>
      <c r="EA353" s="65"/>
      <c r="EB353" s="65"/>
      <c r="EC353" s="65"/>
      <c r="ED353" s="65"/>
      <c r="EE353" s="65"/>
      <c r="EF353" s="65"/>
      <c r="EG353" s="65"/>
      <c r="EH353" s="65"/>
      <c r="EI353" s="65"/>
      <c r="EJ353" s="65"/>
      <c r="EK353" s="65"/>
      <c r="EL353" s="65"/>
      <c r="EM353" s="65"/>
      <c r="EN353" s="65"/>
      <c r="EO353" s="65"/>
      <c r="EP353" s="65"/>
      <c r="EQ353" s="65"/>
      <c r="ER353" s="65"/>
      <c r="ES353" s="65"/>
      <c r="ET353" s="65"/>
      <c r="EU353" s="65"/>
      <c r="EV353" s="65"/>
      <c r="EW353" s="65"/>
      <c r="EX353" s="65"/>
      <c r="EY353" s="65"/>
      <c r="EZ353" s="65"/>
      <c r="FA353" s="65"/>
      <c r="FB353" s="65"/>
      <c r="FC353" s="65"/>
      <c r="FD353" s="65"/>
      <c r="FE353" s="65"/>
      <c r="FF353" s="65"/>
      <c r="FG353" s="65"/>
      <c r="FH353" s="65"/>
      <c r="FI353" s="65"/>
      <c r="FJ353" s="65"/>
      <c r="FK353" s="65"/>
      <c r="FL353" s="65"/>
      <c r="FM353" s="65"/>
      <c r="FN353" s="65"/>
      <c r="FO353" s="65"/>
      <c r="FP353" s="65"/>
      <c r="FQ353" s="65"/>
      <c r="FR353" s="65"/>
      <c r="FS353" s="65"/>
      <c r="FT353" s="65"/>
      <c r="FU353" s="65"/>
      <c r="FV353" s="65"/>
      <c r="FW353" s="65"/>
      <c r="FX353" s="65"/>
      <c r="FY353" s="65"/>
      <c r="FZ353" s="65"/>
      <c r="GA353" s="65"/>
      <c r="GB353" s="65"/>
      <c r="GC353" s="65"/>
      <c r="GD353" s="65"/>
      <c r="GE353" s="65"/>
      <c r="GF353" s="65"/>
    </row>
    <row r="354" spans="1:188" ht="15" thickBot="1" x14ac:dyDescent="0.4">
      <c r="A354" s="137" t="s">
        <v>50</v>
      </c>
      <c r="B354" s="138"/>
      <c r="C354" s="139">
        <v>30</v>
      </c>
      <c r="D354" s="139">
        <v>30</v>
      </c>
      <c r="E354" s="163">
        <v>30</v>
      </c>
      <c r="F354" s="139">
        <v>1.5</v>
      </c>
      <c r="G354" s="163">
        <v>0.3</v>
      </c>
      <c r="H354" s="139">
        <v>14.3</v>
      </c>
      <c r="I354" s="163">
        <v>66</v>
      </c>
      <c r="J354" s="230"/>
      <c r="K354" s="143"/>
    </row>
    <row r="355" spans="1:188" ht="15" thickBot="1" x14ac:dyDescent="0.4">
      <c r="A355" s="215" t="s">
        <v>29</v>
      </c>
      <c r="B355" s="216"/>
      <c r="C355" s="217">
        <v>515</v>
      </c>
      <c r="D355" s="419"/>
      <c r="E355" s="217"/>
      <c r="F355" s="200">
        <v>13.729999999999999</v>
      </c>
      <c r="G355" s="200">
        <v>15.850000000000001</v>
      </c>
      <c r="H355" s="200">
        <v>73.400000000000006</v>
      </c>
      <c r="I355" s="200">
        <v>491.5</v>
      </c>
      <c r="J355" s="200">
        <v>3.1399999999999997</v>
      </c>
      <c r="K355" s="201"/>
    </row>
    <row r="356" spans="1:188" x14ac:dyDescent="0.35">
      <c r="A356" s="221"/>
      <c r="B356" s="222" t="s">
        <v>51</v>
      </c>
      <c r="C356" s="425"/>
      <c r="D356" s="268"/>
      <c r="E356" s="223"/>
      <c r="F356" s="188"/>
      <c r="G356" s="224"/>
      <c r="H356" s="188"/>
      <c r="I356" s="294"/>
      <c r="J356" s="249"/>
      <c r="K356" s="189"/>
    </row>
    <row r="357" spans="1:188" s="69" customFormat="1" x14ac:dyDescent="0.35">
      <c r="A357" s="137" t="s">
        <v>76</v>
      </c>
      <c r="B357" s="138"/>
      <c r="C357" s="139">
        <v>20</v>
      </c>
      <c r="D357" s="142"/>
      <c r="E357" s="141"/>
      <c r="F357" s="211">
        <v>2.8</v>
      </c>
      <c r="G357" s="211">
        <v>5.7</v>
      </c>
      <c r="H357" s="211">
        <v>30</v>
      </c>
      <c r="I357" s="212">
        <v>182</v>
      </c>
      <c r="J357" s="141"/>
      <c r="K357" s="143"/>
      <c r="L357" s="211">
        <v>31</v>
      </c>
      <c r="M357" s="212">
        <v>135</v>
      </c>
      <c r="N357" s="155"/>
      <c r="O357" s="84"/>
      <c r="P357" s="84"/>
      <c r="Q357" s="84"/>
      <c r="R357" s="84"/>
      <c r="S357" s="84"/>
      <c r="T357" s="84"/>
      <c r="U357" s="84"/>
      <c r="V357" s="84"/>
      <c r="W357" s="84"/>
      <c r="X357" s="84"/>
      <c r="Y357" s="84"/>
      <c r="Z357" s="84"/>
      <c r="AA357" s="84"/>
      <c r="AB357" s="84"/>
      <c r="AC357" s="84"/>
      <c r="AD357" s="84"/>
      <c r="AE357" s="84"/>
      <c r="AF357" s="84"/>
      <c r="AG357" s="84"/>
      <c r="AH357" s="84"/>
      <c r="AI357" s="84"/>
      <c r="AJ357" s="84"/>
      <c r="AK357" s="84"/>
      <c r="AL357" s="84"/>
      <c r="AM357" s="84"/>
      <c r="AN357" s="84"/>
      <c r="AO357" s="84"/>
      <c r="AP357" s="84"/>
      <c r="AQ357" s="84"/>
      <c r="AR357" s="84"/>
      <c r="AS357" s="84"/>
      <c r="AT357" s="84"/>
      <c r="AU357" s="84"/>
      <c r="AV357" s="84"/>
      <c r="AW357" s="84"/>
      <c r="AX357" s="84"/>
      <c r="AY357" s="84"/>
      <c r="AZ357" s="84"/>
      <c r="BA357" s="84"/>
      <c r="BB357" s="84"/>
      <c r="BC357" s="84"/>
      <c r="BD357" s="84"/>
      <c r="BE357" s="84"/>
      <c r="BF357" s="84"/>
      <c r="BG357" s="84"/>
      <c r="BH357" s="84"/>
      <c r="BI357" s="84"/>
      <c r="BJ357" s="84"/>
      <c r="BK357" s="84"/>
      <c r="BL357" s="84"/>
      <c r="BM357" s="84"/>
      <c r="BN357" s="84"/>
      <c r="BO357" s="84"/>
      <c r="BP357" s="84"/>
      <c r="BQ357" s="84"/>
      <c r="BR357" s="84"/>
      <c r="BS357" s="84"/>
      <c r="BT357" s="84"/>
      <c r="BU357" s="84"/>
      <c r="BV357" s="84"/>
      <c r="BW357" s="84"/>
      <c r="BX357" s="84"/>
      <c r="BY357" s="84"/>
      <c r="BZ357" s="84"/>
      <c r="CA357" s="84"/>
      <c r="CB357" s="84"/>
      <c r="CC357" s="84"/>
      <c r="CD357" s="84"/>
      <c r="CE357" s="84"/>
      <c r="CF357" s="84"/>
      <c r="CG357" s="84"/>
      <c r="CH357" s="84"/>
      <c r="CI357" s="84"/>
      <c r="CJ357" s="84"/>
      <c r="CK357" s="84"/>
      <c r="CL357" s="84"/>
      <c r="CM357" s="84"/>
      <c r="CN357" s="84"/>
      <c r="CO357" s="84"/>
      <c r="CP357" s="84"/>
      <c r="CQ357" s="84"/>
      <c r="CR357" s="84"/>
      <c r="CS357" s="84"/>
      <c r="CT357" s="84"/>
      <c r="CU357" s="84"/>
      <c r="CV357" s="84"/>
      <c r="CW357" s="84"/>
      <c r="CX357" s="84"/>
      <c r="CY357" s="84"/>
      <c r="CZ357" s="84"/>
      <c r="DA357" s="84"/>
      <c r="DB357" s="84"/>
      <c r="DC357" s="84"/>
      <c r="DD357" s="84"/>
      <c r="DE357" s="84"/>
      <c r="DF357" s="84"/>
      <c r="DG357" s="84"/>
      <c r="DH357" s="84"/>
      <c r="DI357" s="84"/>
      <c r="DJ357" s="84"/>
      <c r="DK357" s="84"/>
      <c r="DL357" s="84"/>
      <c r="DM357" s="84"/>
      <c r="DN357" s="84"/>
      <c r="DO357" s="84"/>
      <c r="DP357" s="84"/>
      <c r="DQ357" s="84"/>
      <c r="DR357" s="84"/>
      <c r="DS357" s="84"/>
      <c r="DT357" s="84"/>
      <c r="DU357" s="84"/>
      <c r="DV357" s="84"/>
      <c r="DW357" s="84"/>
      <c r="DX357" s="84"/>
      <c r="DY357" s="84"/>
      <c r="DZ357" s="84"/>
      <c r="EA357" s="84"/>
      <c r="EB357" s="84"/>
      <c r="EC357" s="84"/>
      <c r="ED357" s="84"/>
      <c r="EE357" s="84"/>
      <c r="EF357" s="84"/>
      <c r="EG357" s="84"/>
      <c r="EH357" s="84"/>
      <c r="EI357" s="84"/>
      <c r="EJ357" s="84"/>
      <c r="EK357" s="84"/>
      <c r="EL357" s="84"/>
      <c r="EM357" s="84"/>
      <c r="EN357" s="84"/>
      <c r="EO357" s="84"/>
      <c r="EP357" s="84"/>
      <c r="EQ357" s="84"/>
      <c r="ER357" s="84"/>
      <c r="ES357" s="84"/>
      <c r="ET357" s="84"/>
      <c r="EU357" s="84"/>
      <c r="EV357" s="84"/>
      <c r="EW357" s="84"/>
      <c r="EX357" s="84"/>
      <c r="EY357" s="84"/>
      <c r="EZ357" s="84"/>
      <c r="FA357" s="84"/>
      <c r="FB357" s="84"/>
      <c r="FC357" s="84"/>
      <c r="FD357" s="84"/>
      <c r="FE357" s="84"/>
      <c r="FF357" s="84"/>
      <c r="FG357" s="84"/>
      <c r="FH357" s="84"/>
      <c r="FI357" s="84"/>
      <c r="FJ357" s="84"/>
      <c r="FK357" s="84"/>
      <c r="FL357" s="84"/>
      <c r="FM357" s="84"/>
      <c r="FN357" s="84"/>
      <c r="FO357" s="84"/>
      <c r="FP357" s="84"/>
      <c r="FQ357" s="84"/>
      <c r="FR357" s="84"/>
      <c r="FS357" s="84"/>
      <c r="FT357" s="84"/>
      <c r="FU357" s="84"/>
      <c r="FV357" s="84"/>
      <c r="FW357" s="84"/>
      <c r="FX357" s="84"/>
      <c r="FY357" s="84"/>
      <c r="FZ357" s="84"/>
      <c r="GA357" s="84"/>
      <c r="GB357" s="84"/>
      <c r="GC357" s="84"/>
      <c r="GD357" s="84"/>
      <c r="GE357" s="84"/>
      <c r="GF357" s="84"/>
    </row>
    <row r="358" spans="1:188" s="75" customFormat="1" x14ac:dyDescent="0.35">
      <c r="A358" s="137" t="s">
        <v>416</v>
      </c>
      <c r="B358" s="138"/>
      <c r="C358" s="139"/>
      <c r="D358" s="142">
        <v>20</v>
      </c>
      <c r="E358" s="141">
        <v>20</v>
      </c>
      <c r="F358" s="140"/>
      <c r="G358" s="140"/>
      <c r="H358" s="140"/>
      <c r="I358" s="140"/>
      <c r="J358" s="272"/>
      <c r="K358" s="143"/>
      <c r="L358" s="155"/>
      <c r="M358" s="155"/>
      <c r="N358" s="155"/>
      <c r="O358" s="84"/>
      <c r="P358" s="84"/>
      <c r="Q358" s="84"/>
      <c r="R358" s="84"/>
      <c r="S358" s="84"/>
      <c r="T358" s="84"/>
      <c r="U358" s="84"/>
      <c r="V358" s="84"/>
      <c r="W358" s="84"/>
      <c r="X358" s="84"/>
      <c r="Y358" s="84"/>
      <c r="Z358" s="84"/>
      <c r="AA358" s="84"/>
      <c r="AB358" s="84"/>
      <c r="AC358" s="84"/>
      <c r="AD358" s="84"/>
      <c r="AE358" s="84"/>
      <c r="AF358" s="84"/>
      <c r="AG358" s="84"/>
      <c r="AH358" s="84"/>
      <c r="AI358" s="84"/>
      <c r="AJ358" s="84"/>
      <c r="AK358" s="84"/>
      <c r="AL358" s="84"/>
      <c r="AM358" s="84"/>
      <c r="AN358" s="84"/>
      <c r="AO358" s="84"/>
      <c r="AP358" s="84"/>
      <c r="AQ358" s="84"/>
      <c r="AR358" s="84"/>
      <c r="AS358" s="84"/>
      <c r="AT358" s="84"/>
      <c r="AU358" s="84"/>
      <c r="AV358" s="84"/>
      <c r="AW358" s="84"/>
      <c r="AX358" s="84"/>
      <c r="AY358" s="84"/>
      <c r="AZ358" s="84"/>
      <c r="BA358" s="84"/>
      <c r="BB358" s="84"/>
      <c r="BC358" s="84"/>
      <c r="BD358" s="84"/>
      <c r="BE358" s="84"/>
      <c r="BF358" s="84"/>
      <c r="BG358" s="84"/>
      <c r="BH358" s="84"/>
      <c r="BI358" s="84"/>
      <c r="BJ358" s="84"/>
      <c r="BK358" s="84"/>
      <c r="BL358" s="84"/>
      <c r="BM358" s="84"/>
      <c r="BN358" s="84"/>
      <c r="BO358" s="84"/>
      <c r="BP358" s="84"/>
      <c r="BQ358" s="84"/>
      <c r="BR358" s="84"/>
      <c r="BS358" s="84"/>
      <c r="BT358" s="84"/>
      <c r="BU358" s="84"/>
      <c r="BV358" s="84"/>
      <c r="BW358" s="84"/>
      <c r="BX358" s="84"/>
      <c r="BY358" s="84"/>
      <c r="BZ358" s="84"/>
      <c r="CA358" s="84"/>
      <c r="CB358" s="84"/>
      <c r="CC358" s="84"/>
      <c r="CD358" s="84"/>
      <c r="CE358" s="84"/>
      <c r="CF358" s="84"/>
      <c r="CG358" s="84"/>
      <c r="CH358" s="84"/>
      <c r="CI358" s="84"/>
      <c r="CJ358" s="84"/>
      <c r="CK358" s="84"/>
      <c r="CL358" s="84"/>
      <c r="CM358" s="84"/>
      <c r="CN358" s="84"/>
      <c r="CO358" s="84"/>
      <c r="CP358" s="84"/>
      <c r="CQ358" s="84"/>
      <c r="CR358" s="84"/>
      <c r="CS358" s="84"/>
      <c r="CT358" s="84"/>
      <c r="CU358" s="84"/>
      <c r="CV358" s="84"/>
      <c r="CW358" s="84"/>
      <c r="CX358" s="84"/>
      <c r="CY358" s="84"/>
      <c r="CZ358" s="84"/>
      <c r="DA358" s="84"/>
      <c r="DB358" s="84"/>
      <c r="DC358" s="84"/>
      <c r="DD358" s="84"/>
      <c r="DE358" s="84"/>
      <c r="DF358" s="84"/>
      <c r="DG358" s="84"/>
      <c r="DH358" s="84"/>
      <c r="DI358" s="84"/>
      <c r="DJ358" s="84"/>
      <c r="DK358" s="84"/>
      <c r="DL358" s="84"/>
      <c r="DM358" s="84"/>
      <c r="DN358" s="84"/>
      <c r="DO358" s="84"/>
      <c r="DP358" s="84"/>
      <c r="DQ358" s="84"/>
      <c r="DR358" s="84"/>
      <c r="DS358" s="84"/>
      <c r="DT358" s="84"/>
      <c r="DU358" s="84"/>
      <c r="DV358" s="84"/>
      <c r="DW358" s="84"/>
      <c r="DX358" s="84"/>
      <c r="DY358" s="84"/>
      <c r="DZ358" s="84"/>
      <c r="EA358" s="84"/>
      <c r="EB358" s="84"/>
      <c r="EC358" s="84"/>
      <c r="ED358" s="84"/>
      <c r="EE358" s="84"/>
      <c r="EF358" s="84"/>
      <c r="EG358" s="84"/>
      <c r="EH358" s="84"/>
      <c r="EI358" s="84"/>
      <c r="EJ358" s="84"/>
      <c r="EK358" s="84"/>
      <c r="EL358" s="84"/>
      <c r="EM358" s="84"/>
      <c r="EN358" s="84"/>
      <c r="EO358" s="84"/>
      <c r="EP358" s="84"/>
      <c r="EQ358" s="84"/>
      <c r="ER358" s="84"/>
      <c r="ES358" s="84"/>
      <c r="ET358" s="84"/>
      <c r="EU358" s="84"/>
      <c r="EV358" s="84"/>
      <c r="EW358" s="84"/>
      <c r="EX358" s="84"/>
      <c r="EY358" s="84"/>
      <c r="EZ358" s="84"/>
      <c r="FA358" s="84"/>
      <c r="FB358" s="84"/>
      <c r="FC358" s="84"/>
      <c r="FD358" s="84"/>
      <c r="FE358" s="84"/>
      <c r="FF358" s="84"/>
      <c r="FG358" s="84"/>
      <c r="FH358" s="84"/>
      <c r="FI358" s="84"/>
      <c r="FJ358" s="84"/>
      <c r="FK358" s="84"/>
      <c r="FL358" s="84"/>
      <c r="FM358" s="84"/>
      <c r="FN358" s="84"/>
      <c r="FO358" s="84"/>
      <c r="FP358" s="84"/>
      <c r="FQ358" s="84"/>
      <c r="FR358" s="84"/>
      <c r="FS358" s="84"/>
      <c r="FT358" s="84"/>
      <c r="FU358" s="84"/>
      <c r="FV358" s="84"/>
      <c r="FW358" s="84"/>
      <c r="FX358" s="84"/>
      <c r="FY358" s="84"/>
      <c r="FZ358" s="84"/>
      <c r="GA358" s="84"/>
      <c r="GB358" s="84"/>
      <c r="GC358" s="84"/>
      <c r="GD358" s="84"/>
      <c r="GE358" s="84"/>
      <c r="GF358" s="84"/>
    </row>
    <row r="359" spans="1:188" s="64" customFormat="1" x14ac:dyDescent="0.35">
      <c r="A359" s="137" t="s">
        <v>90</v>
      </c>
      <c r="B359" s="138"/>
      <c r="C359" s="207">
        <v>110</v>
      </c>
      <c r="D359" s="259"/>
      <c r="E359" s="207"/>
      <c r="F359" s="211">
        <v>3</v>
      </c>
      <c r="G359" s="211">
        <v>2.7</v>
      </c>
      <c r="H359" s="211">
        <v>4.5</v>
      </c>
      <c r="I359" s="211">
        <v>54.3</v>
      </c>
      <c r="J359" s="211">
        <v>0.55000000000000004</v>
      </c>
      <c r="K359" s="143" t="s">
        <v>171</v>
      </c>
      <c r="L359" s="155"/>
      <c r="M359" s="155"/>
      <c r="N359" s="15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  <c r="AA359" s="65"/>
      <c r="AB359" s="65"/>
      <c r="AC359" s="65"/>
      <c r="AD359" s="65"/>
      <c r="AE359" s="65"/>
      <c r="AF359" s="65"/>
      <c r="AG359" s="65"/>
      <c r="AH359" s="65"/>
      <c r="AI359" s="65"/>
      <c r="AJ359" s="65"/>
      <c r="AK359" s="65"/>
      <c r="AL359" s="65"/>
      <c r="AM359" s="65"/>
      <c r="AN359" s="65"/>
      <c r="AO359" s="65"/>
      <c r="AP359" s="65"/>
      <c r="AQ359" s="65"/>
      <c r="AR359" s="65"/>
      <c r="AS359" s="65"/>
      <c r="AT359" s="65"/>
      <c r="AU359" s="65"/>
      <c r="AV359" s="65"/>
      <c r="AW359" s="65"/>
      <c r="AX359" s="65"/>
      <c r="AY359" s="65"/>
      <c r="AZ359" s="65"/>
      <c r="BA359" s="65"/>
      <c r="BB359" s="65"/>
      <c r="BC359" s="65"/>
      <c r="BD359" s="65"/>
      <c r="BE359" s="65"/>
      <c r="BF359" s="65"/>
      <c r="BG359" s="65"/>
      <c r="BH359" s="65"/>
      <c r="BI359" s="65"/>
      <c r="BJ359" s="65"/>
      <c r="BK359" s="65"/>
      <c r="BL359" s="65"/>
      <c r="BM359" s="65"/>
      <c r="BN359" s="65"/>
      <c r="BO359" s="65"/>
      <c r="BP359" s="65"/>
      <c r="BQ359" s="65"/>
      <c r="BR359" s="65"/>
      <c r="BS359" s="65"/>
      <c r="BT359" s="65"/>
      <c r="BU359" s="65"/>
      <c r="BV359" s="65"/>
      <c r="BW359" s="65"/>
      <c r="BX359" s="65"/>
      <c r="BY359" s="65"/>
      <c r="BZ359" s="65"/>
      <c r="CA359" s="65"/>
      <c r="CB359" s="65"/>
      <c r="CC359" s="65"/>
      <c r="CD359" s="65"/>
      <c r="CE359" s="65"/>
      <c r="CF359" s="65"/>
      <c r="CG359" s="65"/>
      <c r="CH359" s="65"/>
      <c r="CI359" s="65"/>
      <c r="CJ359" s="65"/>
      <c r="CK359" s="65"/>
      <c r="CL359" s="65"/>
      <c r="CM359" s="65"/>
      <c r="CN359" s="65"/>
      <c r="CO359" s="65"/>
      <c r="CP359" s="65"/>
      <c r="CQ359" s="65"/>
      <c r="CR359" s="65"/>
      <c r="CS359" s="65"/>
      <c r="CT359" s="65"/>
      <c r="CU359" s="65"/>
      <c r="CV359" s="65"/>
      <c r="CW359" s="65"/>
      <c r="CX359" s="65"/>
      <c r="CY359" s="65"/>
      <c r="CZ359" s="65"/>
      <c r="DA359" s="65"/>
      <c r="DB359" s="65"/>
      <c r="DC359" s="65"/>
      <c r="DD359" s="65"/>
      <c r="DE359" s="65"/>
      <c r="DF359" s="65"/>
      <c r="DG359" s="65"/>
      <c r="DH359" s="65"/>
      <c r="DI359" s="65"/>
      <c r="DJ359" s="65"/>
      <c r="DK359" s="65"/>
      <c r="DL359" s="65"/>
      <c r="DM359" s="65"/>
      <c r="DN359" s="65"/>
      <c r="DO359" s="65"/>
      <c r="DP359" s="65"/>
      <c r="DQ359" s="65"/>
      <c r="DR359" s="65"/>
      <c r="DS359" s="65"/>
      <c r="DT359" s="65"/>
      <c r="DU359" s="65"/>
      <c r="DV359" s="65"/>
      <c r="DW359" s="65"/>
      <c r="DX359" s="65"/>
      <c r="DY359" s="65"/>
      <c r="DZ359" s="65"/>
      <c r="EA359" s="65"/>
      <c r="EB359" s="65"/>
      <c r="EC359" s="65"/>
      <c r="ED359" s="65"/>
      <c r="EE359" s="65"/>
      <c r="EF359" s="65"/>
      <c r="EG359" s="65"/>
      <c r="EH359" s="65"/>
      <c r="EI359" s="65"/>
      <c r="EJ359" s="65"/>
      <c r="EK359" s="65"/>
      <c r="EL359" s="65"/>
      <c r="EM359" s="65"/>
      <c r="EN359" s="65"/>
      <c r="EO359" s="65"/>
      <c r="EP359" s="65"/>
      <c r="EQ359" s="65"/>
      <c r="ER359" s="65"/>
      <c r="ES359" s="65"/>
      <c r="ET359" s="65"/>
      <c r="EU359" s="65"/>
      <c r="EV359" s="65"/>
      <c r="EW359" s="65"/>
      <c r="EX359" s="65"/>
      <c r="EY359" s="65"/>
      <c r="EZ359" s="65"/>
      <c r="FA359" s="65"/>
      <c r="FB359" s="65"/>
      <c r="FC359" s="65"/>
      <c r="FD359" s="65"/>
      <c r="FE359" s="65"/>
      <c r="FF359" s="65"/>
      <c r="FG359" s="65"/>
      <c r="FH359" s="65"/>
      <c r="FI359" s="65"/>
      <c r="FJ359" s="65"/>
      <c r="FK359" s="65"/>
      <c r="FL359" s="65"/>
      <c r="FM359" s="65"/>
      <c r="FN359" s="65"/>
      <c r="FO359" s="65"/>
      <c r="FP359" s="65"/>
      <c r="FQ359" s="65"/>
      <c r="FR359" s="65"/>
      <c r="FS359" s="65"/>
      <c r="FT359" s="65"/>
      <c r="FU359" s="65"/>
      <c r="FV359" s="65"/>
      <c r="FW359" s="65"/>
      <c r="FX359" s="65"/>
      <c r="FY359" s="65"/>
      <c r="FZ359" s="65"/>
      <c r="GA359" s="65"/>
      <c r="GB359" s="65"/>
      <c r="GC359" s="65"/>
      <c r="GD359" s="65"/>
      <c r="GE359" s="65"/>
      <c r="GF359" s="65"/>
    </row>
    <row r="360" spans="1:188" s="64" customFormat="1" x14ac:dyDescent="0.35">
      <c r="A360" s="137"/>
      <c r="B360" s="138" t="s">
        <v>91</v>
      </c>
      <c r="C360" s="207"/>
      <c r="D360" s="259">
        <v>114</v>
      </c>
      <c r="E360" s="207">
        <v>110</v>
      </c>
      <c r="F360" s="211"/>
      <c r="G360" s="212"/>
      <c r="H360" s="211"/>
      <c r="I360" s="212"/>
      <c r="J360" s="210"/>
      <c r="K360" s="143"/>
      <c r="L360" s="155"/>
      <c r="M360" s="155"/>
      <c r="N360" s="15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65"/>
      <c r="AM360" s="65"/>
      <c r="AN360" s="65"/>
      <c r="AO360" s="65"/>
      <c r="AP360" s="65"/>
      <c r="AQ360" s="65"/>
      <c r="AR360" s="65"/>
      <c r="AS360" s="65"/>
      <c r="AT360" s="65"/>
      <c r="AU360" s="65"/>
      <c r="AV360" s="65"/>
      <c r="AW360" s="65"/>
      <c r="AX360" s="65"/>
      <c r="AY360" s="65"/>
      <c r="AZ360" s="65"/>
      <c r="BA360" s="65"/>
      <c r="BB360" s="65"/>
      <c r="BC360" s="65"/>
      <c r="BD360" s="65"/>
      <c r="BE360" s="65"/>
      <c r="BF360" s="65"/>
      <c r="BG360" s="65"/>
      <c r="BH360" s="65"/>
      <c r="BI360" s="65"/>
      <c r="BJ360" s="65"/>
      <c r="BK360" s="65"/>
      <c r="BL360" s="65"/>
      <c r="BM360" s="65"/>
      <c r="BN360" s="65"/>
      <c r="BO360" s="65"/>
      <c r="BP360" s="65"/>
      <c r="BQ360" s="65"/>
      <c r="BR360" s="65"/>
      <c r="BS360" s="65"/>
      <c r="BT360" s="65"/>
      <c r="BU360" s="65"/>
      <c r="BV360" s="65"/>
      <c r="BW360" s="65"/>
      <c r="BX360" s="65"/>
      <c r="BY360" s="65"/>
      <c r="BZ360" s="65"/>
      <c r="CA360" s="65"/>
      <c r="CB360" s="65"/>
      <c r="CC360" s="65"/>
      <c r="CD360" s="65"/>
      <c r="CE360" s="65"/>
      <c r="CF360" s="65"/>
      <c r="CG360" s="65"/>
      <c r="CH360" s="65"/>
      <c r="CI360" s="65"/>
      <c r="CJ360" s="65"/>
      <c r="CK360" s="65"/>
      <c r="CL360" s="65"/>
      <c r="CM360" s="65"/>
      <c r="CN360" s="65"/>
      <c r="CO360" s="65"/>
      <c r="CP360" s="65"/>
      <c r="CQ360" s="65"/>
      <c r="CR360" s="65"/>
      <c r="CS360" s="65"/>
      <c r="CT360" s="65"/>
      <c r="CU360" s="65"/>
      <c r="CV360" s="65"/>
      <c r="CW360" s="65"/>
      <c r="CX360" s="65"/>
      <c r="CY360" s="65"/>
      <c r="CZ360" s="65"/>
      <c r="DA360" s="65"/>
      <c r="DB360" s="65"/>
      <c r="DC360" s="65"/>
      <c r="DD360" s="65"/>
      <c r="DE360" s="65"/>
      <c r="DF360" s="65"/>
      <c r="DG360" s="65"/>
      <c r="DH360" s="65"/>
      <c r="DI360" s="65"/>
      <c r="DJ360" s="65"/>
      <c r="DK360" s="65"/>
      <c r="DL360" s="65"/>
      <c r="DM360" s="65"/>
      <c r="DN360" s="65"/>
      <c r="DO360" s="65"/>
      <c r="DP360" s="65"/>
      <c r="DQ360" s="65"/>
      <c r="DR360" s="65"/>
      <c r="DS360" s="65"/>
      <c r="DT360" s="65"/>
      <c r="DU360" s="65"/>
      <c r="DV360" s="65"/>
      <c r="DW360" s="65"/>
      <c r="DX360" s="65"/>
      <c r="DY360" s="65"/>
      <c r="DZ360" s="65"/>
      <c r="EA360" s="65"/>
      <c r="EB360" s="65"/>
      <c r="EC360" s="65"/>
      <c r="ED360" s="65"/>
      <c r="EE360" s="65"/>
      <c r="EF360" s="65"/>
      <c r="EG360" s="65"/>
      <c r="EH360" s="65"/>
      <c r="EI360" s="65"/>
      <c r="EJ360" s="65"/>
      <c r="EK360" s="65"/>
      <c r="EL360" s="65"/>
      <c r="EM360" s="65"/>
      <c r="EN360" s="65"/>
      <c r="EO360" s="65"/>
      <c r="EP360" s="65"/>
      <c r="EQ360" s="65"/>
      <c r="ER360" s="65"/>
      <c r="ES360" s="65"/>
      <c r="ET360" s="65"/>
      <c r="EU360" s="65"/>
      <c r="EV360" s="65"/>
      <c r="EW360" s="65"/>
      <c r="EX360" s="65"/>
      <c r="EY360" s="65"/>
      <c r="EZ360" s="65"/>
      <c r="FA360" s="65"/>
      <c r="FB360" s="65"/>
      <c r="FC360" s="65"/>
      <c r="FD360" s="65"/>
      <c r="FE360" s="65"/>
      <c r="FF360" s="65"/>
      <c r="FG360" s="65"/>
      <c r="FH360" s="65"/>
      <c r="FI360" s="65"/>
      <c r="FJ360" s="65"/>
      <c r="FK360" s="65"/>
      <c r="FL360" s="65"/>
      <c r="FM360" s="65"/>
      <c r="FN360" s="65"/>
      <c r="FO360" s="65"/>
      <c r="FP360" s="65"/>
      <c r="FQ360" s="65"/>
      <c r="FR360" s="65"/>
      <c r="FS360" s="65"/>
      <c r="FT360" s="65"/>
      <c r="FU360" s="65"/>
      <c r="FV360" s="65"/>
      <c r="FW360" s="65"/>
      <c r="FX360" s="65"/>
      <c r="FY360" s="65"/>
      <c r="FZ360" s="65"/>
      <c r="GA360" s="65"/>
      <c r="GB360" s="65"/>
      <c r="GC360" s="65"/>
      <c r="GD360" s="65"/>
      <c r="GE360" s="65"/>
      <c r="GF360" s="65"/>
    </row>
    <row r="361" spans="1:188" s="70" customFormat="1" x14ac:dyDescent="0.35">
      <c r="A361" s="137" t="s">
        <v>129</v>
      </c>
      <c r="B361" s="138"/>
      <c r="C361" s="139">
        <v>30</v>
      </c>
      <c r="D361" s="142"/>
      <c r="E361" s="141"/>
      <c r="F361" s="140">
        <v>0.2</v>
      </c>
      <c r="G361" s="142">
        <v>1</v>
      </c>
      <c r="H361" s="141">
        <v>2.5</v>
      </c>
      <c r="I361" s="142">
        <v>19.8</v>
      </c>
      <c r="J361" s="141">
        <v>0.6</v>
      </c>
      <c r="K361" s="143" t="s">
        <v>248</v>
      </c>
      <c r="L361" s="155"/>
      <c r="M361" s="155"/>
      <c r="N361" s="155"/>
      <c r="O361" s="84"/>
      <c r="P361" s="84"/>
      <c r="Q361" s="84"/>
      <c r="R361" s="84"/>
      <c r="S361" s="84"/>
      <c r="T361" s="84"/>
      <c r="U361" s="84"/>
      <c r="V361" s="84"/>
      <c r="W361" s="84"/>
      <c r="X361" s="84"/>
      <c r="Y361" s="84"/>
      <c r="Z361" s="84"/>
      <c r="AA361" s="84"/>
      <c r="AB361" s="84"/>
      <c r="AC361" s="84"/>
      <c r="AD361" s="84"/>
      <c r="AE361" s="84"/>
      <c r="AF361" s="84"/>
      <c r="AG361" s="84"/>
      <c r="AH361" s="84"/>
      <c r="AI361" s="84"/>
      <c r="AJ361" s="84"/>
      <c r="AK361" s="84"/>
      <c r="AL361" s="84"/>
      <c r="AM361" s="84"/>
      <c r="AN361" s="84"/>
      <c r="AO361" s="84"/>
      <c r="AP361" s="84"/>
      <c r="AQ361" s="84"/>
      <c r="AR361" s="84"/>
      <c r="AS361" s="84"/>
      <c r="AT361" s="84"/>
      <c r="AU361" s="84"/>
      <c r="AV361" s="84"/>
      <c r="AW361" s="84"/>
      <c r="AX361" s="84"/>
      <c r="AY361" s="84"/>
      <c r="AZ361" s="84"/>
      <c r="BA361" s="84"/>
      <c r="BB361" s="84"/>
      <c r="BC361" s="84"/>
      <c r="BD361" s="84"/>
      <c r="BE361" s="84"/>
      <c r="BF361" s="84"/>
      <c r="BG361" s="84"/>
      <c r="BH361" s="84"/>
      <c r="BI361" s="84"/>
      <c r="BJ361" s="84"/>
      <c r="BK361" s="84"/>
      <c r="BL361" s="84"/>
      <c r="BM361" s="84"/>
      <c r="BN361" s="84"/>
      <c r="BO361" s="84"/>
      <c r="BP361" s="84"/>
      <c r="BQ361" s="84"/>
      <c r="BR361" s="84"/>
      <c r="BS361" s="84"/>
      <c r="BT361" s="84"/>
      <c r="BU361" s="84"/>
      <c r="BV361" s="84"/>
      <c r="BW361" s="84"/>
      <c r="BX361" s="84"/>
      <c r="BY361" s="84"/>
      <c r="BZ361" s="84"/>
      <c r="CA361" s="84"/>
      <c r="CB361" s="84"/>
      <c r="CC361" s="84"/>
      <c r="CD361" s="84"/>
      <c r="CE361" s="84"/>
      <c r="CF361" s="84"/>
      <c r="CG361" s="84"/>
      <c r="CH361" s="84"/>
      <c r="CI361" s="84"/>
      <c r="CJ361" s="84"/>
      <c r="CK361" s="84"/>
      <c r="CL361" s="84"/>
      <c r="CM361" s="84"/>
      <c r="CN361" s="84"/>
      <c r="CO361" s="84"/>
      <c r="CP361" s="84"/>
      <c r="CQ361" s="84"/>
      <c r="CR361" s="84"/>
      <c r="CS361" s="84"/>
      <c r="CT361" s="84"/>
      <c r="CU361" s="84"/>
      <c r="CV361" s="84"/>
      <c r="CW361" s="84"/>
      <c r="CX361" s="84"/>
      <c r="CY361" s="84"/>
      <c r="CZ361" s="84"/>
      <c r="DA361" s="84"/>
      <c r="DB361" s="84"/>
      <c r="DC361" s="84"/>
      <c r="DD361" s="84"/>
      <c r="DE361" s="84"/>
      <c r="DF361" s="84"/>
      <c r="DG361" s="84"/>
      <c r="DH361" s="84"/>
      <c r="DI361" s="84"/>
      <c r="DJ361" s="84"/>
      <c r="DK361" s="84"/>
      <c r="DL361" s="84"/>
      <c r="DM361" s="84"/>
      <c r="DN361" s="84"/>
      <c r="DO361" s="84"/>
      <c r="DP361" s="84"/>
      <c r="DQ361" s="84"/>
      <c r="DR361" s="84"/>
      <c r="DS361" s="84"/>
      <c r="DT361" s="84"/>
      <c r="DU361" s="84"/>
      <c r="DV361" s="84"/>
      <c r="DW361" s="84"/>
      <c r="DX361" s="84"/>
      <c r="DY361" s="84"/>
      <c r="DZ361" s="84"/>
      <c r="EA361" s="84"/>
      <c r="EB361" s="84"/>
      <c r="EC361" s="84"/>
      <c r="ED361" s="84"/>
      <c r="EE361" s="84"/>
      <c r="EF361" s="84"/>
      <c r="EG361" s="84"/>
      <c r="EH361" s="84"/>
      <c r="EI361" s="84"/>
      <c r="EJ361" s="84"/>
      <c r="EK361" s="84"/>
      <c r="EL361" s="84"/>
      <c r="EM361" s="84"/>
      <c r="EN361" s="84"/>
      <c r="EO361" s="84"/>
      <c r="EP361" s="84"/>
      <c r="EQ361" s="84"/>
      <c r="ER361" s="84"/>
      <c r="ES361" s="84"/>
      <c r="ET361" s="84"/>
      <c r="EU361" s="84"/>
      <c r="EV361" s="84"/>
      <c r="EW361" s="84"/>
      <c r="EX361" s="84"/>
      <c r="EY361" s="84"/>
      <c r="EZ361" s="84"/>
      <c r="FA361" s="84"/>
      <c r="FB361" s="84"/>
      <c r="FC361" s="84"/>
      <c r="FD361" s="84"/>
      <c r="FE361" s="84"/>
      <c r="FF361" s="84"/>
      <c r="FG361" s="84"/>
      <c r="FH361" s="84"/>
      <c r="FI361" s="84"/>
      <c r="FJ361" s="84"/>
      <c r="FK361" s="84"/>
      <c r="FL361" s="84"/>
      <c r="FM361" s="84"/>
      <c r="FN361" s="84"/>
      <c r="FO361" s="84"/>
      <c r="FP361" s="84"/>
      <c r="FQ361" s="84"/>
      <c r="FR361" s="84"/>
      <c r="FS361" s="84"/>
      <c r="FT361" s="84"/>
      <c r="FU361" s="84"/>
      <c r="FV361" s="84"/>
      <c r="FW361" s="84"/>
      <c r="FX361" s="84"/>
      <c r="FY361" s="84"/>
      <c r="FZ361" s="84"/>
      <c r="GA361" s="84"/>
      <c r="GB361" s="84"/>
      <c r="GC361" s="84"/>
      <c r="GD361" s="84"/>
      <c r="GE361" s="84"/>
      <c r="GF361" s="84"/>
    </row>
    <row r="362" spans="1:188" s="70" customFormat="1" x14ac:dyDescent="0.35">
      <c r="A362" s="137"/>
      <c r="B362" s="138" t="s">
        <v>36</v>
      </c>
      <c r="C362" s="139"/>
      <c r="D362" s="142">
        <v>20</v>
      </c>
      <c r="E362" s="141">
        <v>16</v>
      </c>
      <c r="F362" s="140"/>
      <c r="G362" s="142"/>
      <c r="H362" s="141"/>
      <c r="I362" s="142"/>
      <c r="J362" s="141"/>
      <c r="K362" s="143"/>
      <c r="L362" s="155"/>
      <c r="M362" s="155"/>
      <c r="N362" s="155"/>
      <c r="O362" s="84"/>
      <c r="P362" s="84"/>
      <c r="Q362" s="84"/>
      <c r="R362" s="84"/>
      <c r="S362" s="84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8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8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8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8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8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84"/>
      <c r="DH362" s="84"/>
      <c r="DI362" s="84"/>
      <c r="DJ362" s="84"/>
      <c r="DK362" s="84"/>
      <c r="DL362" s="84"/>
      <c r="DM362" s="84"/>
      <c r="DN362" s="84"/>
      <c r="DO362" s="84"/>
      <c r="DP362" s="84"/>
      <c r="DQ362" s="84"/>
      <c r="DR362" s="84"/>
      <c r="DS362" s="84"/>
      <c r="DT362" s="84"/>
      <c r="DU362" s="84"/>
      <c r="DV362" s="84"/>
      <c r="DW362" s="84"/>
      <c r="DX362" s="84"/>
      <c r="DY362" s="84"/>
      <c r="DZ362" s="84"/>
      <c r="EA362" s="84"/>
      <c r="EB362" s="84"/>
      <c r="EC362" s="84"/>
      <c r="ED362" s="84"/>
      <c r="EE362" s="84"/>
      <c r="EF362" s="84"/>
      <c r="EG362" s="84"/>
      <c r="EH362" s="84"/>
      <c r="EI362" s="84"/>
      <c r="EJ362" s="84"/>
      <c r="EK362" s="84"/>
      <c r="EL362" s="84"/>
      <c r="EM362" s="84"/>
      <c r="EN362" s="84"/>
      <c r="EO362" s="84"/>
      <c r="EP362" s="84"/>
      <c r="EQ362" s="84"/>
      <c r="ER362" s="84"/>
      <c r="ES362" s="84"/>
      <c r="ET362" s="84"/>
      <c r="EU362" s="84"/>
      <c r="EV362" s="84"/>
      <c r="EW362" s="84"/>
      <c r="EX362" s="84"/>
      <c r="EY362" s="84"/>
      <c r="EZ362" s="84"/>
      <c r="FA362" s="84"/>
      <c r="FB362" s="84"/>
      <c r="FC362" s="84"/>
      <c r="FD362" s="84"/>
      <c r="FE362" s="84"/>
      <c r="FF362" s="84"/>
      <c r="FG362" s="84"/>
      <c r="FH362" s="84"/>
      <c r="FI362" s="84"/>
      <c r="FJ362" s="84"/>
      <c r="FK362" s="84"/>
      <c r="FL362" s="84"/>
      <c r="FM362" s="84"/>
      <c r="FN362" s="84"/>
      <c r="FO362" s="84"/>
      <c r="FP362" s="84"/>
      <c r="FQ362" s="84"/>
      <c r="FR362" s="84"/>
      <c r="FS362" s="84"/>
      <c r="FT362" s="84"/>
      <c r="FU362" s="84"/>
      <c r="FV362" s="84"/>
      <c r="FW362" s="84"/>
      <c r="FX362" s="84"/>
      <c r="FY362" s="84"/>
      <c r="FZ362" s="84"/>
      <c r="GA362" s="84"/>
      <c r="GB362" s="84"/>
      <c r="GC362" s="84"/>
      <c r="GD362" s="84"/>
      <c r="GE362" s="84"/>
      <c r="GF362" s="84"/>
    </row>
    <row r="363" spans="1:188" s="70" customFormat="1" x14ac:dyDescent="0.35">
      <c r="A363" s="137"/>
      <c r="B363" s="138" t="s">
        <v>94</v>
      </c>
      <c r="C363" s="139"/>
      <c r="D363" s="140">
        <v>14.67</v>
      </c>
      <c r="E363" s="141">
        <v>12.9</v>
      </c>
      <c r="F363" s="140"/>
      <c r="G363" s="141"/>
      <c r="H363" s="140"/>
      <c r="I363" s="141"/>
      <c r="J363" s="140"/>
      <c r="K363" s="143"/>
      <c r="L363" s="155"/>
      <c r="M363" s="155"/>
      <c r="N363" s="155"/>
      <c r="O363" s="84"/>
      <c r="P363" s="84"/>
      <c r="Q363" s="84"/>
      <c r="R363" s="84"/>
      <c r="S363" s="84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8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8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8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8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8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84"/>
      <c r="DH363" s="84"/>
      <c r="DI363" s="84"/>
      <c r="DJ363" s="84"/>
      <c r="DK363" s="84"/>
      <c r="DL363" s="84"/>
      <c r="DM363" s="84"/>
      <c r="DN363" s="84"/>
      <c r="DO363" s="84"/>
      <c r="DP363" s="84"/>
      <c r="DQ363" s="84"/>
      <c r="DR363" s="84"/>
      <c r="DS363" s="84"/>
      <c r="DT363" s="84"/>
      <c r="DU363" s="84"/>
      <c r="DV363" s="84"/>
      <c r="DW363" s="84"/>
      <c r="DX363" s="84"/>
      <c r="DY363" s="84"/>
      <c r="DZ363" s="84"/>
      <c r="EA363" s="84"/>
      <c r="EB363" s="84"/>
      <c r="EC363" s="84"/>
      <c r="ED363" s="84"/>
      <c r="EE363" s="84"/>
      <c r="EF363" s="84"/>
      <c r="EG363" s="84"/>
      <c r="EH363" s="84"/>
      <c r="EI363" s="84"/>
      <c r="EJ363" s="84"/>
      <c r="EK363" s="84"/>
      <c r="EL363" s="84"/>
      <c r="EM363" s="84"/>
      <c r="EN363" s="84"/>
      <c r="EO363" s="84"/>
      <c r="EP363" s="84"/>
      <c r="EQ363" s="84"/>
      <c r="ER363" s="84"/>
      <c r="ES363" s="84"/>
      <c r="ET363" s="84"/>
      <c r="EU363" s="84"/>
      <c r="EV363" s="84"/>
      <c r="EW363" s="84"/>
      <c r="EX363" s="84"/>
      <c r="EY363" s="84"/>
      <c r="EZ363" s="84"/>
      <c r="FA363" s="84"/>
      <c r="FB363" s="84"/>
      <c r="FC363" s="84"/>
      <c r="FD363" s="84"/>
      <c r="FE363" s="84"/>
      <c r="FF363" s="84"/>
      <c r="FG363" s="84"/>
      <c r="FH363" s="84"/>
      <c r="FI363" s="84"/>
      <c r="FJ363" s="84"/>
      <c r="FK363" s="84"/>
      <c r="FL363" s="84"/>
      <c r="FM363" s="84"/>
      <c r="FN363" s="84"/>
      <c r="FO363" s="84"/>
      <c r="FP363" s="84"/>
      <c r="FQ363" s="84"/>
      <c r="FR363" s="84"/>
      <c r="FS363" s="84"/>
      <c r="FT363" s="84"/>
      <c r="FU363" s="84"/>
      <c r="FV363" s="84"/>
      <c r="FW363" s="84"/>
      <c r="FX363" s="84"/>
      <c r="FY363" s="84"/>
      <c r="FZ363" s="84"/>
      <c r="GA363" s="84"/>
      <c r="GB363" s="84"/>
      <c r="GC363" s="84"/>
      <c r="GD363" s="84"/>
      <c r="GE363" s="84"/>
      <c r="GF363" s="84"/>
    </row>
    <row r="364" spans="1:188" s="70" customFormat="1" x14ac:dyDescent="0.35">
      <c r="A364" s="138"/>
      <c r="B364" s="138" t="s">
        <v>38</v>
      </c>
      <c r="C364" s="139"/>
      <c r="D364" s="140">
        <v>1.2</v>
      </c>
      <c r="E364" s="141">
        <v>1.2</v>
      </c>
      <c r="F364" s="140"/>
      <c r="G364" s="141"/>
      <c r="H364" s="140"/>
      <c r="I364" s="141"/>
      <c r="J364" s="140"/>
      <c r="K364" s="143"/>
      <c r="L364" s="155"/>
      <c r="M364" s="155"/>
      <c r="N364" s="155"/>
      <c r="O364" s="84"/>
      <c r="P364" s="84"/>
      <c r="Q364" s="84"/>
      <c r="R364" s="84"/>
      <c r="S364" s="84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8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8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8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8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8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84"/>
      <c r="DH364" s="84"/>
      <c r="DI364" s="84"/>
      <c r="DJ364" s="84"/>
      <c r="DK364" s="84"/>
      <c r="DL364" s="84"/>
      <c r="DM364" s="84"/>
      <c r="DN364" s="84"/>
      <c r="DO364" s="84"/>
      <c r="DP364" s="84"/>
      <c r="DQ364" s="84"/>
      <c r="DR364" s="84"/>
      <c r="DS364" s="84"/>
      <c r="DT364" s="84"/>
      <c r="DU364" s="84"/>
      <c r="DV364" s="84"/>
      <c r="DW364" s="84"/>
      <c r="DX364" s="84"/>
      <c r="DY364" s="84"/>
      <c r="DZ364" s="84"/>
      <c r="EA364" s="84"/>
      <c r="EB364" s="84"/>
      <c r="EC364" s="84"/>
      <c r="ED364" s="84"/>
      <c r="EE364" s="84"/>
      <c r="EF364" s="84"/>
      <c r="EG364" s="84"/>
      <c r="EH364" s="84"/>
      <c r="EI364" s="84"/>
      <c r="EJ364" s="84"/>
      <c r="EK364" s="84"/>
      <c r="EL364" s="84"/>
      <c r="EM364" s="84"/>
      <c r="EN364" s="84"/>
      <c r="EO364" s="84"/>
      <c r="EP364" s="84"/>
      <c r="EQ364" s="84"/>
      <c r="ER364" s="84"/>
      <c r="ES364" s="84"/>
      <c r="ET364" s="84"/>
      <c r="EU364" s="84"/>
      <c r="EV364" s="84"/>
      <c r="EW364" s="84"/>
      <c r="EX364" s="84"/>
      <c r="EY364" s="84"/>
      <c r="EZ364" s="84"/>
      <c r="FA364" s="84"/>
      <c r="FB364" s="84"/>
      <c r="FC364" s="84"/>
      <c r="FD364" s="84"/>
      <c r="FE364" s="84"/>
      <c r="FF364" s="84"/>
      <c r="FG364" s="84"/>
      <c r="FH364" s="84"/>
      <c r="FI364" s="84"/>
      <c r="FJ364" s="84"/>
      <c r="FK364" s="84"/>
      <c r="FL364" s="84"/>
      <c r="FM364" s="84"/>
      <c r="FN364" s="84"/>
      <c r="FO364" s="84"/>
      <c r="FP364" s="84"/>
      <c r="FQ364" s="84"/>
      <c r="FR364" s="84"/>
      <c r="FS364" s="84"/>
      <c r="FT364" s="84"/>
      <c r="FU364" s="84"/>
      <c r="FV364" s="84"/>
      <c r="FW364" s="84"/>
      <c r="FX364" s="84"/>
      <c r="FY364" s="84"/>
      <c r="FZ364" s="84"/>
      <c r="GA364" s="84"/>
      <c r="GB364" s="84"/>
      <c r="GC364" s="84"/>
      <c r="GD364" s="84"/>
      <c r="GE364" s="84"/>
      <c r="GF364" s="84"/>
    </row>
    <row r="365" spans="1:188" s="71" customFormat="1" ht="26.5" x14ac:dyDescent="0.35">
      <c r="A365" s="137" t="s">
        <v>397</v>
      </c>
      <c r="B365" s="138"/>
      <c r="C365" s="139" t="s">
        <v>256</v>
      </c>
      <c r="D365" s="140"/>
      <c r="E365" s="141"/>
      <c r="F365" s="212">
        <v>7</v>
      </c>
      <c r="G365" s="211">
        <v>8</v>
      </c>
      <c r="H365" s="212">
        <v>23</v>
      </c>
      <c r="I365" s="211">
        <v>192</v>
      </c>
      <c r="J365" s="212">
        <v>0.2</v>
      </c>
      <c r="K365" s="143" t="s">
        <v>382</v>
      </c>
      <c r="L365" s="155"/>
      <c r="M365" s="155"/>
      <c r="N365" s="15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  <c r="AA365" s="65"/>
      <c r="AB365" s="65"/>
      <c r="AC365" s="65"/>
      <c r="AD365" s="65"/>
      <c r="AE365" s="65"/>
      <c r="AF365" s="65"/>
      <c r="AG365" s="65"/>
      <c r="AH365" s="65"/>
      <c r="AI365" s="65"/>
      <c r="AJ365" s="65"/>
      <c r="AK365" s="65"/>
      <c r="AL365" s="65"/>
      <c r="AM365" s="65"/>
      <c r="AN365" s="65"/>
      <c r="AO365" s="65"/>
      <c r="AP365" s="65"/>
      <c r="AQ365" s="65"/>
      <c r="AR365" s="65"/>
      <c r="AS365" s="65"/>
      <c r="AT365" s="65"/>
      <c r="AU365" s="65"/>
      <c r="AV365" s="65"/>
      <c r="AW365" s="65"/>
      <c r="AX365" s="65"/>
      <c r="AY365" s="65"/>
      <c r="AZ365" s="65"/>
      <c r="BA365" s="65"/>
      <c r="BB365" s="65"/>
      <c r="BC365" s="65"/>
      <c r="BD365" s="65"/>
      <c r="BE365" s="65"/>
      <c r="BF365" s="65"/>
      <c r="BG365" s="65"/>
      <c r="BH365" s="65"/>
      <c r="BI365" s="65"/>
      <c r="BJ365" s="65"/>
      <c r="BK365" s="65"/>
      <c r="BL365" s="65"/>
      <c r="BM365" s="65"/>
      <c r="BN365" s="65"/>
      <c r="BO365" s="65"/>
      <c r="BP365" s="65"/>
      <c r="BQ365" s="65"/>
      <c r="BR365" s="65"/>
      <c r="BS365" s="65"/>
      <c r="BT365" s="65"/>
      <c r="BU365" s="65"/>
      <c r="BV365" s="65"/>
      <c r="BW365" s="65"/>
      <c r="BX365" s="65"/>
      <c r="BY365" s="65"/>
      <c r="BZ365" s="65"/>
      <c r="CA365" s="65"/>
      <c r="CB365" s="65"/>
      <c r="CC365" s="65"/>
      <c r="CD365" s="65"/>
      <c r="CE365" s="65"/>
      <c r="CF365" s="65"/>
      <c r="CG365" s="65"/>
      <c r="CH365" s="65"/>
      <c r="CI365" s="65"/>
      <c r="CJ365" s="65"/>
      <c r="CK365" s="65"/>
      <c r="CL365" s="65"/>
      <c r="CM365" s="65"/>
      <c r="CN365" s="65"/>
      <c r="CO365" s="65"/>
      <c r="CP365" s="65"/>
      <c r="CQ365" s="65"/>
      <c r="CR365" s="65"/>
      <c r="CS365" s="65"/>
      <c r="CT365" s="65"/>
      <c r="CU365" s="65"/>
      <c r="CV365" s="65"/>
      <c r="CW365" s="65"/>
      <c r="CX365" s="65"/>
      <c r="CY365" s="65"/>
      <c r="CZ365" s="65"/>
      <c r="DA365" s="65"/>
      <c r="DB365" s="65"/>
      <c r="DC365" s="65"/>
      <c r="DD365" s="65"/>
      <c r="DE365" s="65"/>
      <c r="DF365" s="65"/>
      <c r="DG365" s="65"/>
      <c r="DH365" s="65"/>
      <c r="DI365" s="65"/>
      <c r="DJ365" s="65"/>
      <c r="DK365" s="65"/>
      <c r="DL365" s="65"/>
      <c r="DM365" s="65"/>
      <c r="DN365" s="65"/>
      <c r="DO365" s="65"/>
      <c r="DP365" s="65"/>
      <c r="DQ365" s="65"/>
      <c r="DR365" s="65"/>
      <c r="DS365" s="65"/>
      <c r="DT365" s="65"/>
      <c r="DU365" s="65"/>
      <c r="DV365" s="65"/>
      <c r="DW365" s="65"/>
      <c r="DX365" s="65"/>
      <c r="DY365" s="65"/>
      <c r="DZ365" s="65"/>
      <c r="EA365" s="65"/>
      <c r="EB365" s="65"/>
      <c r="EC365" s="65"/>
      <c r="ED365" s="65"/>
      <c r="EE365" s="65"/>
      <c r="EF365" s="65"/>
      <c r="EG365" s="65"/>
      <c r="EH365" s="65"/>
      <c r="EI365" s="65"/>
      <c r="EJ365" s="65"/>
      <c r="EK365" s="65"/>
      <c r="EL365" s="65"/>
      <c r="EM365" s="65"/>
      <c r="EN365" s="65"/>
      <c r="EO365" s="65"/>
      <c r="EP365" s="65"/>
      <c r="EQ365" s="65"/>
      <c r="ER365" s="65"/>
      <c r="ES365" s="65"/>
      <c r="ET365" s="65"/>
      <c r="EU365" s="65"/>
      <c r="EV365" s="65"/>
      <c r="EW365" s="65"/>
      <c r="EX365" s="65"/>
      <c r="EY365" s="65"/>
      <c r="EZ365" s="65"/>
      <c r="FA365" s="65"/>
      <c r="FB365" s="65"/>
      <c r="FC365" s="65"/>
      <c r="FD365" s="65"/>
      <c r="FE365" s="65"/>
      <c r="FF365" s="65"/>
      <c r="FG365" s="65"/>
      <c r="FH365" s="65"/>
      <c r="FI365" s="65"/>
      <c r="FJ365" s="65"/>
      <c r="FK365" s="65"/>
      <c r="FL365" s="65"/>
      <c r="FM365" s="65"/>
      <c r="FN365" s="65"/>
      <c r="FO365" s="65"/>
      <c r="FP365" s="65"/>
      <c r="FQ365" s="65"/>
      <c r="FR365" s="65"/>
      <c r="FS365" s="65"/>
      <c r="FT365" s="65"/>
      <c r="FU365" s="65"/>
      <c r="FV365" s="65"/>
      <c r="FW365" s="65"/>
      <c r="FX365" s="65"/>
      <c r="FY365" s="65"/>
      <c r="FZ365" s="65"/>
      <c r="GA365" s="65"/>
      <c r="GB365" s="65"/>
      <c r="GC365" s="65"/>
      <c r="GD365" s="65"/>
      <c r="GE365" s="65"/>
      <c r="GF365" s="65"/>
    </row>
    <row r="366" spans="1:188" s="71" customFormat="1" x14ac:dyDescent="0.35">
      <c r="A366" s="137"/>
      <c r="B366" s="138" t="s">
        <v>78</v>
      </c>
      <c r="C366" s="139"/>
      <c r="D366" s="140">
        <v>94.7</v>
      </c>
      <c r="E366" s="141">
        <v>92.85</v>
      </c>
      <c r="F366" s="140"/>
      <c r="G366" s="141"/>
      <c r="H366" s="140"/>
      <c r="I366" s="142"/>
      <c r="J366" s="141"/>
      <c r="K366" s="143"/>
      <c r="L366" s="155"/>
      <c r="M366" s="155"/>
      <c r="N366" s="15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  <c r="AA366" s="65"/>
      <c r="AB366" s="65"/>
      <c r="AC366" s="65"/>
      <c r="AD366" s="65"/>
      <c r="AE366" s="65"/>
      <c r="AF366" s="65"/>
      <c r="AG366" s="65"/>
      <c r="AH366" s="65"/>
      <c r="AI366" s="65"/>
      <c r="AJ366" s="65"/>
      <c r="AK366" s="65"/>
      <c r="AL366" s="65"/>
      <c r="AM366" s="65"/>
      <c r="AN366" s="65"/>
      <c r="AO366" s="65"/>
      <c r="AP366" s="65"/>
      <c r="AQ366" s="65"/>
      <c r="AR366" s="65"/>
      <c r="AS366" s="65"/>
      <c r="AT366" s="65"/>
      <c r="AU366" s="65"/>
      <c r="AV366" s="65"/>
      <c r="AW366" s="65"/>
      <c r="AX366" s="65"/>
      <c r="AY366" s="65"/>
      <c r="AZ366" s="65"/>
      <c r="BA366" s="65"/>
      <c r="BB366" s="65"/>
      <c r="BC366" s="65"/>
      <c r="BD366" s="65"/>
      <c r="BE366" s="65"/>
      <c r="BF366" s="65"/>
      <c r="BG366" s="65"/>
      <c r="BH366" s="65"/>
      <c r="BI366" s="65"/>
      <c r="BJ366" s="65"/>
      <c r="BK366" s="65"/>
      <c r="BL366" s="65"/>
      <c r="BM366" s="65"/>
      <c r="BN366" s="65"/>
      <c r="BO366" s="65"/>
      <c r="BP366" s="65"/>
      <c r="BQ366" s="65"/>
      <c r="BR366" s="65"/>
      <c r="BS366" s="65"/>
      <c r="BT366" s="65"/>
      <c r="BU366" s="65"/>
      <c r="BV366" s="65"/>
      <c r="BW366" s="65"/>
      <c r="BX366" s="65"/>
      <c r="BY366" s="65"/>
      <c r="BZ366" s="65"/>
      <c r="CA366" s="65"/>
      <c r="CB366" s="65"/>
      <c r="CC366" s="65"/>
      <c r="CD366" s="65"/>
      <c r="CE366" s="65"/>
      <c r="CF366" s="65"/>
      <c r="CG366" s="65"/>
      <c r="CH366" s="65"/>
      <c r="CI366" s="65"/>
      <c r="CJ366" s="65"/>
      <c r="CK366" s="65"/>
      <c r="CL366" s="65"/>
      <c r="CM366" s="65"/>
      <c r="CN366" s="65"/>
      <c r="CO366" s="65"/>
      <c r="CP366" s="65"/>
      <c r="CQ366" s="65"/>
      <c r="CR366" s="65"/>
      <c r="CS366" s="65"/>
      <c r="CT366" s="65"/>
      <c r="CU366" s="65"/>
      <c r="CV366" s="65"/>
      <c r="CW366" s="65"/>
      <c r="CX366" s="65"/>
      <c r="CY366" s="65"/>
      <c r="CZ366" s="65"/>
      <c r="DA366" s="65"/>
      <c r="DB366" s="65"/>
      <c r="DC366" s="65"/>
      <c r="DD366" s="65"/>
      <c r="DE366" s="65"/>
      <c r="DF366" s="65"/>
      <c r="DG366" s="65"/>
      <c r="DH366" s="65"/>
      <c r="DI366" s="65"/>
      <c r="DJ366" s="65"/>
      <c r="DK366" s="65"/>
      <c r="DL366" s="65"/>
      <c r="DM366" s="65"/>
      <c r="DN366" s="65"/>
      <c r="DO366" s="65"/>
      <c r="DP366" s="65"/>
      <c r="DQ366" s="65"/>
      <c r="DR366" s="65"/>
      <c r="DS366" s="65"/>
      <c r="DT366" s="65"/>
      <c r="DU366" s="65"/>
      <c r="DV366" s="65"/>
      <c r="DW366" s="65"/>
      <c r="DX366" s="65"/>
      <c r="DY366" s="65"/>
      <c r="DZ366" s="65"/>
      <c r="EA366" s="65"/>
      <c r="EB366" s="65"/>
      <c r="EC366" s="65"/>
      <c r="ED366" s="65"/>
      <c r="EE366" s="65"/>
      <c r="EF366" s="65"/>
      <c r="EG366" s="65"/>
      <c r="EH366" s="65"/>
      <c r="EI366" s="65"/>
      <c r="EJ366" s="65"/>
      <c r="EK366" s="65"/>
      <c r="EL366" s="65"/>
      <c r="EM366" s="65"/>
      <c r="EN366" s="65"/>
      <c r="EO366" s="65"/>
      <c r="EP366" s="65"/>
      <c r="EQ366" s="65"/>
      <c r="ER366" s="65"/>
      <c r="ES366" s="65"/>
      <c r="ET366" s="65"/>
      <c r="EU366" s="65"/>
      <c r="EV366" s="65"/>
      <c r="EW366" s="65"/>
      <c r="EX366" s="65"/>
      <c r="EY366" s="65"/>
      <c r="EZ366" s="65"/>
      <c r="FA366" s="65"/>
      <c r="FB366" s="65"/>
      <c r="FC366" s="65"/>
      <c r="FD366" s="65"/>
      <c r="FE366" s="65"/>
      <c r="FF366" s="65"/>
      <c r="FG366" s="65"/>
      <c r="FH366" s="65"/>
      <c r="FI366" s="65"/>
      <c r="FJ366" s="65"/>
      <c r="FK366" s="65"/>
      <c r="FL366" s="65"/>
      <c r="FM366" s="65"/>
      <c r="FN366" s="65"/>
      <c r="FO366" s="65"/>
      <c r="FP366" s="65"/>
      <c r="FQ366" s="65"/>
      <c r="FR366" s="65"/>
      <c r="FS366" s="65"/>
      <c r="FT366" s="65"/>
      <c r="FU366" s="65"/>
      <c r="FV366" s="65"/>
      <c r="FW366" s="65"/>
      <c r="FX366" s="65"/>
      <c r="FY366" s="65"/>
      <c r="FZ366" s="65"/>
      <c r="GA366" s="65"/>
      <c r="GB366" s="65"/>
      <c r="GC366" s="65"/>
      <c r="GD366" s="65"/>
      <c r="GE366" s="65"/>
      <c r="GF366" s="65"/>
    </row>
    <row r="367" spans="1:188" s="71" customFormat="1" x14ac:dyDescent="0.35">
      <c r="A367" s="137"/>
      <c r="B367" s="138" t="s">
        <v>104</v>
      </c>
      <c r="C367" s="139"/>
      <c r="D367" s="140">
        <v>10</v>
      </c>
      <c r="E367" s="141">
        <v>10</v>
      </c>
      <c r="F367" s="140"/>
      <c r="G367" s="141"/>
      <c r="H367" s="140"/>
      <c r="I367" s="142"/>
      <c r="J367" s="141"/>
      <c r="K367" s="143"/>
      <c r="L367" s="155"/>
      <c r="M367" s="155"/>
      <c r="N367" s="15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  <c r="AA367" s="65"/>
      <c r="AB367" s="65"/>
      <c r="AC367" s="65"/>
      <c r="AD367" s="65"/>
      <c r="AE367" s="65"/>
      <c r="AF367" s="65"/>
      <c r="AG367" s="65"/>
      <c r="AH367" s="65"/>
      <c r="AI367" s="65"/>
      <c r="AJ367" s="65"/>
      <c r="AK367" s="65"/>
      <c r="AL367" s="65"/>
      <c r="AM367" s="65"/>
      <c r="AN367" s="65"/>
      <c r="AO367" s="65"/>
      <c r="AP367" s="65"/>
      <c r="AQ367" s="65"/>
      <c r="AR367" s="65"/>
      <c r="AS367" s="65"/>
      <c r="AT367" s="65"/>
      <c r="AU367" s="65"/>
      <c r="AV367" s="65"/>
      <c r="AW367" s="65"/>
      <c r="AX367" s="65"/>
      <c r="AY367" s="65"/>
      <c r="AZ367" s="65"/>
      <c r="BA367" s="65"/>
      <c r="BB367" s="65"/>
      <c r="BC367" s="65"/>
      <c r="BD367" s="65"/>
      <c r="BE367" s="65"/>
      <c r="BF367" s="65"/>
      <c r="BG367" s="65"/>
      <c r="BH367" s="65"/>
      <c r="BI367" s="65"/>
      <c r="BJ367" s="65"/>
      <c r="BK367" s="65"/>
      <c r="BL367" s="65"/>
      <c r="BM367" s="65"/>
      <c r="BN367" s="65"/>
      <c r="BO367" s="65"/>
      <c r="BP367" s="65"/>
      <c r="BQ367" s="65"/>
      <c r="BR367" s="65"/>
      <c r="BS367" s="65"/>
      <c r="BT367" s="65"/>
      <c r="BU367" s="65"/>
      <c r="BV367" s="65"/>
      <c r="BW367" s="65"/>
      <c r="BX367" s="65"/>
      <c r="BY367" s="65"/>
      <c r="BZ367" s="65"/>
      <c r="CA367" s="65"/>
      <c r="CB367" s="65"/>
      <c r="CC367" s="65"/>
      <c r="CD367" s="65"/>
      <c r="CE367" s="65"/>
      <c r="CF367" s="65"/>
      <c r="CG367" s="65"/>
      <c r="CH367" s="65"/>
      <c r="CI367" s="65"/>
      <c r="CJ367" s="65"/>
      <c r="CK367" s="65"/>
      <c r="CL367" s="65"/>
      <c r="CM367" s="65"/>
      <c r="CN367" s="65"/>
      <c r="CO367" s="65"/>
      <c r="CP367" s="65"/>
      <c r="CQ367" s="65"/>
      <c r="CR367" s="65"/>
      <c r="CS367" s="65"/>
      <c r="CT367" s="65"/>
      <c r="CU367" s="65"/>
      <c r="CV367" s="65"/>
      <c r="CW367" s="65"/>
      <c r="CX367" s="65"/>
      <c r="CY367" s="65"/>
      <c r="CZ367" s="65"/>
      <c r="DA367" s="65"/>
      <c r="DB367" s="65"/>
      <c r="DC367" s="65"/>
      <c r="DD367" s="65"/>
      <c r="DE367" s="65"/>
      <c r="DF367" s="65"/>
      <c r="DG367" s="65"/>
      <c r="DH367" s="65"/>
      <c r="DI367" s="65"/>
      <c r="DJ367" s="65"/>
      <c r="DK367" s="65"/>
      <c r="DL367" s="65"/>
      <c r="DM367" s="65"/>
      <c r="DN367" s="65"/>
      <c r="DO367" s="65"/>
      <c r="DP367" s="65"/>
      <c r="DQ367" s="65"/>
      <c r="DR367" s="65"/>
      <c r="DS367" s="65"/>
      <c r="DT367" s="65"/>
      <c r="DU367" s="65"/>
      <c r="DV367" s="65"/>
      <c r="DW367" s="65"/>
      <c r="DX367" s="65"/>
      <c r="DY367" s="65"/>
      <c r="DZ367" s="65"/>
      <c r="EA367" s="65"/>
      <c r="EB367" s="65"/>
      <c r="EC367" s="65"/>
      <c r="ED367" s="65"/>
      <c r="EE367" s="65"/>
      <c r="EF367" s="65"/>
      <c r="EG367" s="65"/>
      <c r="EH367" s="65"/>
      <c r="EI367" s="65"/>
      <c r="EJ367" s="65"/>
      <c r="EK367" s="65"/>
      <c r="EL367" s="65"/>
      <c r="EM367" s="65"/>
      <c r="EN367" s="65"/>
      <c r="EO367" s="65"/>
      <c r="EP367" s="65"/>
      <c r="EQ367" s="65"/>
      <c r="ER367" s="65"/>
      <c r="ES367" s="65"/>
      <c r="ET367" s="65"/>
      <c r="EU367" s="65"/>
      <c r="EV367" s="65"/>
      <c r="EW367" s="65"/>
      <c r="EX367" s="65"/>
      <c r="EY367" s="65"/>
      <c r="EZ367" s="65"/>
      <c r="FA367" s="65"/>
      <c r="FB367" s="65"/>
      <c r="FC367" s="65"/>
      <c r="FD367" s="65"/>
      <c r="FE367" s="65"/>
      <c r="FF367" s="65"/>
      <c r="FG367" s="65"/>
      <c r="FH367" s="65"/>
      <c r="FI367" s="65"/>
      <c r="FJ367" s="65"/>
      <c r="FK367" s="65"/>
      <c r="FL367" s="65"/>
      <c r="FM367" s="65"/>
      <c r="FN367" s="65"/>
      <c r="FO367" s="65"/>
      <c r="FP367" s="65"/>
      <c r="FQ367" s="65"/>
      <c r="FR367" s="65"/>
      <c r="FS367" s="65"/>
      <c r="FT367" s="65"/>
      <c r="FU367" s="65"/>
      <c r="FV367" s="65"/>
      <c r="FW367" s="65"/>
      <c r="FX367" s="65"/>
      <c r="FY367" s="65"/>
      <c r="FZ367" s="65"/>
      <c r="GA367" s="65"/>
      <c r="GB367" s="65"/>
      <c r="GC367" s="65"/>
      <c r="GD367" s="65"/>
      <c r="GE367" s="65"/>
      <c r="GF367" s="65"/>
    </row>
    <row r="368" spans="1:188" s="71" customFormat="1" x14ac:dyDescent="0.35">
      <c r="A368" s="137"/>
      <c r="B368" s="138" t="s">
        <v>55</v>
      </c>
      <c r="C368" s="139"/>
      <c r="D368" s="140">
        <v>6.2</v>
      </c>
      <c r="E368" s="141">
        <v>6.2</v>
      </c>
      <c r="F368" s="140"/>
      <c r="G368" s="141"/>
      <c r="H368" s="140"/>
      <c r="I368" s="142"/>
      <c r="J368" s="141"/>
      <c r="K368" s="143"/>
      <c r="L368" s="155"/>
      <c r="M368" s="155"/>
      <c r="N368" s="15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  <c r="AA368" s="65"/>
      <c r="AB368" s="65"/>
      <c r="AC368" s="65"/>
      <c r="AD368" s="65"/>
      <c r="AE368" s="65"/>
      <c r="AF368" s="65"/>
      <c r="AG368" s="65"/>
      <c r="AH368" s="65"/>
      <c r="AI368" s="65"/>
      <c r="AJ368" s="65"/>
      <c r="AK368" s="65"/>
      <c r="AL368" s="65"/>
      <c r="AM368" s="65"/>
      <c r="AN368" s="65"/>
      <c r="AO368" s="65"/>
      <c r="AP368" s="65"/>
      <c r="AQ368" s="65"/>
      <c r="AR368" s="65"/>
      <c r="AS368" s="65"/>
      <c r="AT368" s="65"/>
      <c r="AU368" s="65"/>
      <c r="AV368" s="65"/>
      <c r="AW368" s="65"/>
      <c r="AX368" s="65"/>
      <c r="AY368" s="65"/>
      <c r="AZ368" s="65"/>
      <c r="BA368" s="65"/>
      <c r="BB368" s="65"/>
      <c r="BC368" s="65"/>
      <c r="BD368" s="65"/>
      <c r="BE368" s="65"/>
      <c r="BF368" s="65"/>
      <c r="BG368" s="65"/>
      <c r="BH368" s="65"/>
      <c r="BI368" s="65"/>
      <c r="BJ368" s="65"/>
      <c r="BK368" s="65"/>
      <c r="BL368" s="65"/>
      <c r="BM368" s="65"/>
      <c r="BN368" s="65"/>
      <c r="BO368" s="65"/>
      <c r="BP368" s="65"/>
      <c r="BQ368" s="65"/>
      <c r="BR368" s="65"/>
      <c r="BS368" s="65"/>
      <c r="BT368" s="65"/>
      <c r="BU368" s="65"/>
      <c r="BV368" s="65"/>
      <c r="BW368" s="65"/>
      <c r="BX368" s="65"/>
      <c r="BY368" s="65"/>
      <c r="BZ368" s="65"/>
      <c r="CA368" s="65"/>
      <c r="CB368" s="65"/>
      <c r="CC368" s="65"/>
      <c r="CD368" s="65"/>
      <c r="CE368" s="65"/>
      <c r="CF368" s="65"/>
      <c r="CG368" s="65"/>
      <c r="CH368" s="65"/>
      <c r="CI368" s="65"/>
      <c r="CJ368" s="65"/>
      <c r="CK368" s="65"/>
      <c r="CL368" s="65"/>
      <c r="CM368" s="65"/>
      <c r="CN368" s="65"/>
      <c r="CO368" s="65"/>
      <c r="CP368" s="65"/>
      <c r="CQ368" s="65"/>
      <c r="CR368" s="65"/>
      <c r="CS368" s="65"/>
      <c r="CT368" s="65"/>
      <c r="CU368" s="65"/>
      <c r="CV368" s="65"/>
      <c r="CW368" s="65"/>
      <c r="CX368" s="65"/>
      <c r="CY368" s="65"/>
      <c r="CZ368" s="65"/>
      <c r="DA368" s="65"/>
      <c r="DB368" s="65"/>
      <c r="DC368" s="65"/>
      <c r="DD368" s="65"/>
      <c r="DE368" s="65"/>
      <c r="DF368" s="65"/>
      <c r="DG368" s="65"/>
      <c r="DH368" s="65"/>
      <c r="DI368" s="65"/>
      <c r="DJ368" s="65"/>
      <c r="DK368" s="65"/>
      <c r="DL368" s="65"/>
      <c r="DM368" s="65"/>
      <c r="DN368" s="65"/>
      <c r="DO368" s="65"/>
      <c r="DP368" s="65"/>
      <c r="DQ368" s="65"/>
      <c r="DR368" s="65"/>
      <c r="DS368" s="65"/>
      <c r="DT368" s="65"/>
      <c r="DU368" s="65"/>
      <c r="DV368" s="65"/>
      <c r="DW368" s="65"/>
      <c r="DX368" s="65"/>
      <c r="DY368" s="65"/>
      <c r="DZ368" s="65"/>
      <c r="EA368" s="65"/>
      <c r="EB368" s="65"/>
      <c r="EC368" s="65"/>
      <c r="ED368" s="65"/>
      <c r="EE368" s="65"/>
      <c r="EF368" s="65"/>
      <c r="EG368" s="65"/>
      <c r="EH368" s="65"/>
      <c r="EI368" s="65"/>
      <c r="EJ368" s="65"/>
      <c r="EK368" s="65"/>
      <c r="EL368" s="65"/>
      <c r="EM368" s="65"/>
      <c r="EN368" s="65"/>
      <c r="EO368" s="65"/>
      <c r="EP368" s="65"/>
      <c r="EQ368" s="65"/>
      <c r="ER368" s="65"/>
      <c r="ES368" s="65"/>
      <c r="ET368" s="65"/>
      <c r="EU368" s="65"/>
      <c r="EV368" s="65"/>
      <c r="EW368" s="65"/>
      <c r="EX368" s="65"/>
      <c r="EY368" s="65"/>
      <c r="EZ368" s="65"/>
      <c r="FA368" s="65"/>
      <c r="FB368" s="65"/>
      <c r="FC368" s="65"/>
      <c r="FD368" s="65"/>
      <c r="FE368" s="65"/>
      <c r="FF368" s="65"/>
      <c r="FG368" s="65"/>
      <c r="FH368" s="65"/>
      <c r="FI368" s="65"/>
      <c r="FJ368" s="65"/>
      <c r="FK368" s="65"/>
      <c r="FL368" s="65"/>
      <c r="FM368" s="65"/>
      <c r="FN368" s="65"/>
      <c r="FO368" s="65"/>
      <c r="FP368" s="65"/>
      <c r="FQ368" s="65"/>
      <c r="FR368" s="65"/>
      <c r="FS368" s="65"/>
      <c r="FT368" s="65"/>
      <c r="FU368" s="65"/>
      <c r="FV368" s="65"/>
      <c r="FW368" s="65"/>
      <c r="FX368" s="65"/>
      <c r="FY368" s="65"/>
      <c r="FZ368" s="65"/>
      <c r="GA368" s="65"/>
      <c r="GB368" s="65"/>
      <c r="GC368" s="65"/>
      <c r="GD368" s="65"/>
      <c r="GE368" s="65"/>
      <c r="GF368" s="65"/>
    </row>
    <row r="369" spans="1:188" s="71" customFormat="1" x14ac:dyDescent="0.35">
      <c r="A369" s="137"/>
      <c r="B369" s="138" t="s">
        <v>20</v>
      </c>
      <c r="C369" s="139"/>
      <c r="D369" s="140">
        <v>10</v>
      </c>
      <c r="E369" s="141">
        <v>10</v>
      </c>
      <c r="F369" s="140"/>
      <c r="G369" s="141"/>
      <c r="H369" s="140"/>
      <c r="I369" s="142"/>
      <c r="J369" s="141"/>
      <c r="K369" s="143"/>
      <c r="L369" s="155"/>
      <c r="M369" s="155"/>
      <c r="N369" s="15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  <c r="AA369" s="65"/>
      <c r="AB369" s="65"/>
      <c r="AC369" s="65"/>
      <c r="AD369" s="65"/>
      <c r="AE369" s="65"/>
      <c r="AF369" s="65"/>
      <c r="AG369" s="65"/>
      <c r="AH369" s="65"/>
      <c r="AI369" s="65"/>
      <c r="AJ369" s="65"/>
      <c r="AK369" s="65"/>
      <c r="AL369" s="65"/>
      <c r="AM369" s="65"/>
      <c r="AN369" s="65"/>
      <c r="AO369" s="65"/>
      <c r="AP369" s="65"/>
      <c r="AQ369" s="65"/>
      <c r="AR369" s="65"/>
      <c r="AS369" s="65"/>
      <c r="AT369" s="65"/>
      <c r="AU369" s="65"/>
      <c r="AV369" s="65"/>
      <c r="AW369" s="65"/>
      <c r="AX369" s="65"/>
      <c r="AY369" s="65"/>
      <c r="AZ369" s="65"/>
      <c r="BA369" s="65"/>
      <c r="BB369" s="65"/>
      <c r="BC369" s="65"/>
      <c r="BD369" s="65"/>
      <c r="BE369" s="65"/>
      <c r="BF369" s="65"/>
      <c r="BG369" s="65"/>
      <c r="BH369" s="65"/>
      <c r="BI369" s="65"/>
      <c r="BJ369" s="65"/>
      <c r="BK369" s="65"/>
      <c r="BL369" s="65"/>
      <c r="BM369" s="65"/>
      <c r="BN369" s="65"/>
      <c r="BO369" s="65"/>
      <c r="BP369" s="65"/>
      <c r="BQ369" s="65"/>
      <c r="BR369" s="65"/>
      <c r="BS369" s="65"/>
      <c r="BT369" s="65"/>
      <c r="BU369" s="65"/>
      <c r="BV369" s="65"/>
      <c r="BW369" s="65"/>
      <c r="BX369" s="65"/>
      <c r="BY369" s="65"/>
      <c r="BZ369" s="65"/>
      <c r="CA369" s="65"/>
      <c r="CB369" s="65"/>
      <c r="CC369" s="65"/>
      <c r="CD369" s="65"/>
      <c r="CE369" s="65"/>
      <c r="CF369" s="65"/>
      <c r="CG369" s="65"/>
      <c r="CH369" s="65"/>
      <c r="CI369" s="65"/>
      <c r="CJ369" s="65"/>
      <c r="CK369" s="65"/>
      <c r="CL369" s="65"/>
      <c r="CM369" s="65"/>
      <c r="CN369" s="65"/>
      <c r="CO369" s="65"/>
      <c r="CP369" s="65"/>
      <c r="CQ369" s="65"/>
      <c r="CR369" s="65"/>
      <c r="CS369" s="65"/>
      <c r="CT369" s="65"/>
      <c r="CU369" s="65"/>
      <c r="CV369" s="65"/>
      <c r="CW369" s="65"/>
      <c r="CX369" s="65"/>
      <c r="CY369" s="65"/>
      <c r="CZ369" s="65"/>
      <c r="DA369" s="65"/>
      <c r="DB369" s="65"/>
      <c r="DC369" s="65"/>
      <c r="DD369" s="65"/>
      <c r="DE369" s="65"/>
      <c r="DF369" s="65"/>
      <c r="DG369" s="65"/>
      <c r="DH369" s="65"/>
      <c r="DI369" s="65"/>
      <c r="DJ369" s="65"/>
      <c r="DK369" s="65"/>
      <c r="DL369" s="65"/>
      <c r="DM369" s="65"/>
      <c r="DN369" s="65"/>
      <c r="DO369" s="65"/>
      <c r="DP369" s="65"/>
      <c r="DQ369" s="65"/>
      <c r="DR369" s="65"/>
      <c r="DS369" s="65"/>
      <c r="DT369" s="65"/>
      <c r="DU369" s="65"/>
      <c r="DV369" s="65"/>
      <c r="DW369" s="65"/>
      <c r="DX369" s="65"/>
      <c r="DY369" s="65"/>
      <c r="DZ369" s="65"/>
      <c r="EA369" s="65"/>
      <c r="EB369" s="65"/>
      <c r="EC369" s="65"/>
      <c r="ED369" s="65"/>
      <c r="EE369" s="65"/>
      <c r="EF369" s="65"/>
      <c r="EG369" s="65"/>
      <c r="EH369" s="65"/>
      <c r="EI369" s="65"/>
      <c r="EJ369" s="65"/>
      <c r="EK369" s="65"/>
      <c r="EL369" s="65"/>
      <c r="EM369" s="65"/>
      <c r="EN369" s="65"/>
      <c r="EO369" s="65"/>
      <c r="EP369" s="65"/>
      <c r="EQ369" s="65"/>
      <c r="ER369" s="65"/>
      <c r="ES369" s="65"/>
      <c r="ET369" s="65"/>
      <c r="EU369" s="65"/>
      <c r="EV369" s="65"/>
      <c r="EW369" s="65"/>
      <c r="EX369" s="65"/>
      <c r="EY369" s="65"/>
      <c r="EZ369" s="65"/>
      <c r="FA369" s="65"/>
      <c r="FB369" s="65"/>
      <c r="FC369" s="65"/>
      <c r="FD369" s="65"/>
      <c r="FE369" s="65"/>
      <c r="FF369" s="65"/>
      <c r="FG369" s="65"/>
      <c r="FH369" s="65"/>
      <c r="FI369" s="65"/>
      <c r="FJ369" s="65"/>
      <c r="FK369" s="65"/>
      <c r="FL369" s="65"/>
      <c r="FM369" s="65"/>
      <c r="FN369" s="65"/>
      <c r="FO369" s="65"/>
      <c r="FP369" s="65"/>
      <c r="FQ369" s="65"/>
      <c r="FR369" s="65"/>
      <c r="FS369" s="65"/>
      <c r="FT369" s="65"/>
      <c r="FU369" s="65"/>
      <c r="FV369" s="65"/>
      <c r="FW369" s="65"/>
      <c r="FX369" s="65"/>
      <c r="FY369" s="65"/>
      <c r="FZ369" s="65"/>
      <c r="GA369" s="65"/>
      <c r="GB369" s="65"/>
      <c r="GC369" s="65"/>
      <c r="GD369" s="65"/>
      <c r="GE369" s="65"/>
      <c r="GF369" s="65"/>
    </row>
    <row r="370" spans="1:188" s="71" customFormat="1" ht="26.25" customHeight="1" x14ac:dyDescent="0.35">
      <c r="A370" s="137"/>
      <c r="B370" s="138" t="s">
        <v>18</v>
      </c>
      <c r="C370" s="139"/>
      <c r="D370" s="140">
        <v>18.5</v>
      </c>
      <c r="E370" s="141">
        <v>18.5</v>
      </c>
      <c r="F370" s="140"/>
      <c r="G370" s="141"/>
      <c r="H370" s="140"/>
      <c r="I370" s="142"/>
      <c r="J370" s="141"/>
      <c r="K370" s="143"/>
      <c r="L370" s="155"/>
      <c r="M370" s="155"/>
      <c r="N370" s="155"/>
      <c r="O370" s="65"/>
      <c r="P370" s="65"/>
      <c r="Q370" s="65"/>
      <c r="R370" s="65"/>
      <c r="S370" s="65"/>
      <c r="T370" s="65"/>
      <c r="U370" s="65"/>
      <c r="V370" s="65"/>
      <c r="W370" s="65"/>
      <c r="X370" s="65"/>
      <c r="Y370" s="65"/>
      <c r="Z370" s="65"/>
      <c r="AA370" s="65"/>
      <c r="AB370" s="65"/>
      <c r="AC370" s="65"/>
      <c r="AD370" s="65"/>
      <c r="AE370" s="65"/>
      <c r="AF370" s="65"/>
      <c r="AG370" s="65"/>
      <c r="AH370" s="65"/>
      <c r="AI370" s="65"/>
      <c r="AJ370" s="65"/>
      <c r="AK370" s="65"/>
      <c r="AL370" s="65"/>
      <c r="AM370" s="65"/>
      <c r="AN370" s="65"/>
      <c r="AO370" s="65"/>
      <c r="AP370" s="65"/>
      <c r="AQ370" s="65"/>
      <c r="AR370" s="65"/>
      <c r="AS370" s="65"/>
      <c r="AT370" s="65"/>
      <c r="AU370" s="65"/>
      <c r="AV370" s="65"/>
      <c r="AW370" s="65"/>
      <c r="AX370" s="65"/>
      <c r="AY370" s="65"/>
      <c r="AZ370" s="65"/>
      <c r="BA370" s="65"/>
      <c r="BB370" s="65"/>
      <c r="BC370" s="65"/>
      <c r="BD370" s="65"/>
      <c r="BE370" s="65"/>
      <c r="BF370" s="65"/>
      <c r="BG370" s="65"/>
      <c r="BH370" s="65"/>
      <c r="BI370" s="65"/>
      <c r="BJ370" s="65"/>
      <c r="BK370" s="65"/>
      <c r="BL370" s="65"/>
      <c r="BM370" s="65"/>
      <c r="BN370" s="65"/>
      <c r="BO370" s="65"/>
      <c r="BP370" s="65"/>
      <c r="BQ370" s="65"/>
      <c r="BR370" s="65"/>
      <c r="BS370" s="65"/>
      <c r="BT370" s="65"/>
      <c r="BU370" s="65"/>
      <c r="BV370" s="65"/>
      <c r="BW370" s="65"/>
      <c r="BX370" s="65"/>
      <c r="BY370" s="65"/>
      <c r="BZ370" s="65"/>
      <c r="CA370" s="65"/>
      <c r="CB370" s="65"/>
      <c r="CC370" s="65"/>
      <c r="CD370" s="65"/>
      <c r="CE370" s="65"/>
      <c r="CF370" s="65"/>
      <c r="CG370" s="65"/>
      <c r="CH370" s="65"/>
      <c r="CI370" s="65"/>
      <c r="CJ370" s="65"/>
      <c r="CK370" s="65"/>
      <c r="CL370" s="65"/>
      <c r="CM370" s="65"/>
      <c r="CN370" s="65"/>
      <c r="CO370" s="65"/>
      <c r="CP370" s="65"/>
      <c r="CQ370" s="65"/>
      <c r="CR370" s="65"/>
      <c r="CS370" s="65"/>
      <c r="CT370" s="65"/>
      <c r="CU370" s="65"/>
      <c r="CV370" s="65"/>
      <c r="CW370" s="65"/>
      <c r="CX370" s="65"/>
      <c r="CY370" s="65"/>
      <c r="CZ370" s="65"/>
      <c r="DA370" s="65"/>
      <c r="DB370" s="65"/>
      <c r="DC370" s="65"/>
      <c r="DD370" s="65"/>
      <c r="DE370" s="65"/>
      <c r="DF370" s="65"/>
      <c r="DG370" s="65"/>
      <c r="DH370" s="65"/>
      <c r="DI370" s="65"/>
      <c r="DJ370" s="65"/>
      <c r="DK370" s="65"/>
      <c r="DL370" s="65"/>
      <c r="DM370" s="65"/>
      <c r="DN370" s="65"/>
      <c r="DO370" s="65"/>
      <c r="DP370" s="65"/>
      <c r="DQ370" s="65"/>
      <c r="DR370" s="65"/>
      <c r="DS370" s="65"/>
      <c r="DT370" s="65"/>
      <c r="DU370" s="65"/>
      <c r="DV370" s="65"/>
      <c r="DW370" s="65"/>
      <c r="DX370" s="65"/>
      <c r="DY370" s="65"/>
      <c r="DZ370" s="65"/>
      <c r="EA370" s="65"/>
      <c r="EB370" s="65"/>
      <c r="EC370" s="65"/>
      <c r="ED370" s="65"/>
      <c r="EE370" s="65"/>
      <c r="EF370" s="65"/>
      <c r="EG370" s="65"/>
      <c r="EH370" s="65"/>
      <c r="EI370" s="65"/>
      <c r="EJ370" s="65"/>
      <c r="EK370" s="65"/>
      <c r="EL370" s="65"/>
      <c r="EM370" s="65"/>
      <c r="EN370" s="65"/>
      <c r="EO370" s="65"/>
      <c r="EP370" s="65"/>
      <c r="EQ370" s="65"/>
      <c r="ER370" s="65"/>
      <c r="ES370" s="65"/>
      <c r="ET370" s="65"/>
      <c r="EU370" s="65"/>
      <c r="EV370" s="65"/>
      <c r="EW370" s="65"/>
      <c r="EX370" s="65"/>
      <c r="EY370" s="65"/>
      <c r="EZ370" s="65"/>
      <c r="FA370" s="65"/>
      <c r="FB370" s="65"/>
      <c r="FC370" s="65"/>
      <c r="FD370" s="65"/>
      <c r="FE370" s="65"/>
      <c r="FF370" s="65"/>
      <c r="FG370" s="65"/>
      <c r="FH370" s="65"/>
      <c r="FI370" s="65"/>
      <c r="FJ370" s="65"/>
      <c r="FK370" s="65"/>
      <c r="FL370" s="65"/>
      <c r="FM370" s="65"/>
      <c r="FN370" s="65"/>
      <c r="FO370" s="65"/>
      <c r="FP370" s="65"/>
      <c r="FQ370" s="65"/>
      <c r="FR370" s="65"/>
      <c r="FS370" s="65"/>
      <c r="FT370" s="65"/>
      <c r="FU370" s="65"/>
      <c r="FV370" s="65"/>
      <c r="FW370" s="65"/>
      <c r="FX370" s="65"/>
      <c r="FY370" s="65"/>
      <c r="FZ370" s="65"/>
      <c r="GA370" s="65"/>
      <c r="GB370" s="65"/>
      <c r="GC370" s="65"/>
      <c r="GD370" s="65"/>
      <c r="GE370" s="65"/>
      <c r="GF370" s="65"/>
    </row>
    <row r="371" spans="1:188" s="71" customFormat="1" x14ac:dyDescent="0.35">
      <c r="A371" s="137"/>
      <c r="B371" s="138" t="s">
        <v>43</v>
      </c>
      <c r="C371" s="139"/>
      <c r="D371" s="140">
        <v>0.2</v>
      </c>
      <c r="E371" s="141">
        <v>0.2</v>
      </c>
      <c r="F371" s="140"/>
      <c r="G371" s="141"/>
      <c r="H371" s="140"/>
      <c r="I371" s="142"/>
      <c r="J371" s="141"/>
      <c r="K371" s="143"/>
      <c r="L371" s="155"/>
      <c r="M371" s="155"/>
      <c r="N371" s="155"/>
      <c r="O371" s="65"/>
      <c r="P371" s="65"/>
      <c r="Q371" s="65"/>
      <c r="R371" s="65"/>
      <c r="S371" s="65"/>
      <c r="T371" s="65"/>
      <c r="U371" s="65"/>
      <c r="V371" s="65"/>
      <c r="W371" s="65"/>
      <c r="X371" s="65"/>
      <c r="Y371" s="65"/>
      <c r="Z371" s="65"/>
      <c r="AA371" s="65"/>
      <c r="AB371" s="65"/>
      <c r="AC371" s="65"/>
      <c r="AD371" s="65"/>
      <c r="AE371" s="65"/>
      <c r="AF371" s="65"/>
      <c r="AG371" s="65"/>
      <c r="AH371" s="65"/>
      <c r="AI371" s="65"/>
      <c r="AJ371" s="65"/>
      <c r="AK371" s="65"/>
      <c r="AL371" s="65"/>
      <c r="AM371" s="65"/>
      <c r="AN371" s="65"/>
      <c r="AO371" s="65"/>
      <c r="AP371" s="65"/>
      <c r="AQ371" s="65"/>
      <c r="AR371" s="65"/>
      <c r="AS371" s="65"/>
      <c r="AT371" s="65"/>
      <c r="AU371" s="65"/>
      <c r="AV371" s="65"/>
      <c r="AW371" s="65"/>
      <c r="AX371" s="65"/>
      <c r="AY371" s="65"/>
      <c r="AZ371" s="65"/>
      <c r="BA371" s="65"/>
      <c r="BB371" s="65"/>
      <c r="BC371" s="65"/>
      <c r="BD371" s="65"/>
      <c r="BE371" s="65"/>
      <c r="BF371" s="65"/>
      <c r="BG371" s="65"/>
      <c r="BH371" s="65"/>
      <c r="BI371" s="65"/>
      <c r="BJ371" s="65"/>
      <c r="BK371" s="65"/>
      <c r="BL371" s="65"/>
      <c r="BM371" s="65"/>
      <c r="BN371" s="65"/>
      <c r="BO371" s="65"/>
      <c r="BP371" s="65"/>
      <c r="BQ371" s="65"/>
      <c r="BR371" s="65"/>
      <c r="BS371" s="65"/>
      <c r="BT371" s="65"/>
      <c r="BU371" s="65"/>
      <c r="BV371" s="65"/>
      <c r="BW371" s="65"/>
      <c r="BX371" s="65"/>
      <c r="BY371" s="65"/>
      <c r="BZ371" s="65"/>
      <c r="CA371" s="65"/>
      <c r="CB371" s="65"/>
      <c r="CC371" s="65"/>
      <c r="CD371" s="65"/>
      <c r="CE371" s="65"/>
      <c r="CF371" s="65"/>
      <c r="CG371" s="65"/>
      <c r="CH371" s="65"/>
      <c r="CI371" s="65"/>
      <c r="CJ371" s="65"/>
      <c r="CK371" s="65"/>
      <c r="CL371" s="65"/>
      <c r="CM371" s="65"/>
      <c r="CN371" s="65"/>
      <c r="CO371" s="65"/>
      <c r="CP371" s="65"/>
      <c r="CQ371" s="65"/>
      <c r="CR371" s="65"/>
      <c r="CS371" s="65"/>
      <c r="CT371" s="65"/>
      <c r="CU371" s="65"/>
      <c r="CV371" s="65"/>
      <c r="CW371" s="65"/>
      <c r="CX371" s="65"/>
      <c r="CY371" s="65"/>
      <c r="CZ371" s="65"/>
      <c r="DA371" s="65"/>
      <c r="DB371" s="65"/>
      <c r="DC371" s="65"/>
      <c r="DD371" s="65"/>
      <c r="DE371" s="65"/>
      <c r="DF371" s="65"/>
      <c r="DG371" s="65"/>
      <c r="DH371" s="65"/>
      <c r="DI371" s="65"/>
      <c r="DJ371" s="65"/>
      <c r="DK371" s="65"/>
      <c r="DL371" s="65"/>
      <c r="DM371" s="65"/>
      <c r="DN371" s="65"/>
      <c r="DO371" s="65"/>
      <c r="DP371" s="65"/>
      <c r="DQ371" s="65"/>
      <c r="DR371" s="65"/>
      <c r="DS371" s="65"/>
      <c r="DT371" s="65"/>
      <c r="DU371" s="65"/>
      <c r="DV371" s="65"/>
      <c r="DW371" s="65"/>
      <c r="DX371" s="65"/>
      <c r="DY371" s="65"/>
      <c r="DZ371" s="65"/>
      <c r="EA371" s="65"/>
      <c r="EB371" s="65"/>
      <c r="EC371" s="65"/>
      <c r="ED371" s="65"/>
      <c r="EE371" s="65"/>
      <c r="EF371" s="65"/>
      <c r="EG371" s="65"/>
      <c r="EH371" s="65"/>
      <c r="EI371" s="65"/>
      <c r="EJ371" s="65"/>
      <c r="EK371" s="65"/>
      <c r="EL371" s="65"/>
      <c r="EM371" s="65"/>
      <c r="EN371" s="65"/>
      <c r="EO371" s="65"/>
      <c r="EP371" s="65"/>
      <c r="EQ371" s="65"/>
      <c r="ER371" s="65"/>
      <c r="ES371" s="65"/>
      <c r="ET371" s="65"/>
      <c r="EU371" s="65"/>
      <c r="EV371" s="65"/>
      <c r="EW371" s="65"/>
      <c r="EX371" s="65"/>
      <c r="EY371" s="65"/>
      <c r="EZ371" s="65"/>
      <c r="FA371" s="65"/>
      <c r="FB371" s="65"/>
      <c r="FC371" s="65"/>
      <c r="FD371" s="65"/>
      <c r="FE371" s="65"/>
      <c r="FF371" s="65"/>
      <c r="FG371" s="65"/>
      <c r="FH371" s="65"/>
      <c r="FI371" s="65"/>
      <c r="FJ371" s="65"/>
      <c r="FK371" s="65"/>
      <c r="FL371" s="65"/>
      <c r="FM371" s="65"/>
      <c r="FN371" s="65"/>
      <c r="FO371" s="65"/>
      <c r="FP371" s="65"/>
      <c r="FQ371" s="65"/>
      <c r="FR371" s="65"/>
      <c r="FS371" s="65"/>
      <c r="FT371" s="65"/>
      <c r="FU371" s="65"/>
      <c r="FV371" s="65"/>
      <c r="FW371" s="65"/>
      <c r="FX371" s="65"/>
      <c r="FY371" s="65"/>
      <c r="FZ371" s="65"/>
      <c r="GA371" s="65"/>
      <c r="GB371" s="65"/>
      <c r="GC371" s="65"/>
      <c r="GD371" s="65"/>
      <c r="GE371" s="65"/>
      <c r="GF371" s="65"/>
    </row>
    <row r="372" spans="1:188" s="71" customFormat="1" x14ac:dyDescent="0.35">
      <c r="A372" s="137"/>
      <c r="B372" s="138" t="s">
        <v>40</v>
      </c>
      <c r="C372" s="139"/>
      <c r="D372" s="140">
        <v>12.4</v>
      </c>
      <c r="E372" s="141">
        <v>12.4</v>
      </c>
      <c r="F372" s="140"/>
      <c r="G372" s="141"/>
      <c r="H372" s="140"/>
      <c r="I372" s="142"/>
      <c r="J372" s="141"/>
      <c r="K372" s="143"/>
      <c r="L372" s="155"/>
      <c r="M372" s="155"/>
      <c r="N372" s="155"/>
      <c r="O372" s="65"/>
      <c r="P372" s="65"/>
      <c r="Q372" s="65"/>
      <c r="R372" s="65"/>
      <c r="S372" s="65"/>
      <c r="T372" s="65"/>
      <c r="U372" s="65"/>
      <c r="V372" s="65"/>
      <c r="W372" s="65"/>
      <c r="X372" s="65"/>
      <c r="Y372" s="65"/>
      <c r="Z372" s="65"/>
      <c r="AA372" s="65"/>
      <c r="AB372" s="65"/>
      <c r="AC372" s="65"/>
      <c r="AD372" s="65"/>
      <c r="AE372" s="65"/>
      <c r="AF372" s="65"/>
      <c r="AG372" s="65"/>
      <c r="AH372" s="65"/>
      <c r="AI372" s="65"/>
      <c r="AJ372" s="65"/>
      <c r="AK372" s="65"/>
      <c r="AL372" s="65"/>
      <c r="AM372" s="65"/>
      <c r="AN372" s="65"/>
      <c r="AO372" s="65"/>
      <c r="AP372" s="65"/>
      <c r="AQ372" s="65"/>
      <c r="AR372" s="65"/>
      <c r="AS372" s="65"/>
      <c r="AT372" s="65"/>
      <c r="AU372" s="65"/>
      <c r="AV372" s="65"/>
      <c r="AW372" s="65"/>
      <c r="AX372" s="65"/>
      <c r="AY372" s="65"/>
      <c r="AZ372" s="65"/>
      <c r="BA372" s="65"/>
      <c r="BB372" s="65"/>
      <c r="BC372" s="65"/>
      <c r="BD372" s="65"/>
      <c r="BE372" s="65"/>
      <c r="BF372" s="65"/>
      <c r="BG372" s="65"/>
      <c r="BH372" s="65"/>
      <c r="BI372" s="65"/>
      <c r="BJ372" s="65"/>
      <c r="BK372" s="65"/>
      <c r="BL372" s="65"/>
      <c r="BM372" s="65"/>
      <c r="BN372" s="65"/>
      <c r="BO372" s="65"/>
      <c r="BP372" s="65"/>
      <c r="BQ372" s="65"/>
      <c r="BR372" s="65"/>
      <c r="BS372" s="65"/>
      <c r="BT372" s="65"/>
      <c r="BU372" s="65"/>
      <c r="BV372" s="65"/>
      <c r="BW372" s="65"/>
      <c r="BX372" s="65"/>
      <c r="BY372" s="65"/>
      <c r="BZ372" s="65"/>
      <c r="CA372" s="65"/>
      <c r="CB372" s="65"/>
      <c r="CC372" s="65"/>
      <c r="CD372" s="65"/>
      <c r="CE372" s="65"/>
      <c r="CF372" s="65"/>
      <c r="CG372" s="65"/>
      <c r="CH372" s="65"/>
      <c r="CI372" s="65"/>
      <c r="CJ372" s="65"/>
      <c r="CK372" s="65"/>
      <c r="CL372" s="65"/>
      <c r="CM372" s="65"/>
      <c r="CN372" s="65"/>
      <c r="CO372" s="65"/>
      <c r="CP372" s="65"/>
      <c r="CQ372" s="65"/>
      <c r="CR372" s="65"/>
      <c r="CS372" s="65"/>
      <c r="CT372" s="65"/>
      <c r="CU372" s="65"/>
      <c r="CV372" s="65"/>
      <c r="CW372" s="65"/>
      <c r="CX372" s="65"/>
      <c r="CY372" s="65"/>
      <c r="CZ372" s="65"/>
      <c r="DA372" s="65"/>
      <c r="DB372" s="65"/>
      <c r="DC372" s="65"/>
      <c r="DD372" s="65"/>
      <c r="DE372" s="65"/>
      <c r="DF372" s="65"/>
      <c r="DG372" s="65"/>
      <c r="DH372" s="65"/>
      <c r="DI372" s="65"/>
      <c r="DJ372" s="65"/>
      <c r="DK372" s="65"/>
      <c r="DL372" s="65"/>
      <c r="DM372" s="65"/>
      <c r="DN372" s="65"/>
      <c r="DO372" s="65"/>
      <c r="DP372" s="65"/>
      <c r="DQ372" s="65"/>
      <c r="DR372" s="65"/>
      <c r="DS372" s="65"/>
      <c r="DT372" s="65"/>
      <c r="DU372" s="65"/>
      <c r="DV372" s="65"/>
      <c r="DW372" s="65"/>
      <c r="DX372" s="65"/>
      <c r="DY372" s="65"/>
      <c r="DZ372" s="65"/>
      <c r="EA372" s="65"/>
      <c r="EB372" s="65"/>
      <c r="EC372" s="65"/>
      <c r="ED372" s="65"/>
      <c r="EE372" s="65"/>
      <c r="EF372" s="65"/>
      <c r="EG372" s="65"/>
      <c r="EH372" s="65"/>
      <c r="EI372" s="65"/>
      <c r="EJ372" s="65"/>
      <c r="EK372" s="65"/>
      <c r="EL372" s="65"/>
      <c r="EM372" s="65"/>
      <c r="EN372" s="65"/>
      <c r="EO372" s="65"/>
      <c r="EP372" s="65"/>
      <c r="EQ372" s="65"/>
      <c r="ER372" s="65"/>
      <c r="ES372" s="65"/>
      <c r="ET372" s="65"/>
      <c r="EU372" s="65"/>
      <c r="EV372" s="65"/>
      <c r="EW372" s="65"/>
      <c r="EX372" s="65"/>
      <c r="EY372" s="65"/>
      <c r="EZ372" s="65"/>
      <c r="FA372" s="65"/>
      <c r="FB372" s="65"/>
      <c r="FC372" s="65"/>
      <c r="FD372" s="65"/>
      <c r="FE372" s="65"/>
      <c r="FF372" s="65"/>
      <c r="FG372" s="65"/>
      <c r="FH372" s="65"/>
      <c r="FI372" s="65"/>
      <c r="FJ372" s="65"/>
      <c r="FK372" s="65"/>
      <c r="FL372" s="65"/>
      <c r="FM372" s="65"/>
      <c r="FN372" s="65"/>
      <c r="FO372" s="65"/>
      <c r="FP372" s="65"/>
      <c r="FQ372" s="65"/>
      <c r="FR372" s="65"/>
      <c r="FS372" s="65"/>
      <c r="FT372" s="65"/>
      <c r="FU372" s="65"/>
      <c r="FV372" s="65"/>
      <c r="FW372" s="65"/>
      <c r="FX372" s="65"/>
      <c r="FY372" s="65"/>
      <c r="FZ372" s="65"/>
      <c r="GA372" s="65"/>
      <c r="GB372" s="65"/>
      <c r="GC372" s="65"/>
      <c r="GD372" s="65"/>
      <c r="GE372" s="65"/>
      <c r="GF372" s="65"/>
    </row>
    <row r="373" spans="1:188" s="71" customFormat="1" x14ac:dyDescent="0.35">
      <c r="A373" s="137"/>
      <c r="B373" s="138" t="s">
        <v>38</v>
      </c>
      <c r="C373" s="139"/>
      <c r="D373" s="140">
        <v>0.5</v>
      </c>
      <c r="E373" s="141">
        <v>0.5</v>
      </c>
      <c r="F373" s="140"/>
      <c r="G373" s="202"/>
      <c r="H373" s="164"/>
      <c r="I373" s="142"/>
      <c r="J373" s="141"/>
      <c r="K373" s="143"/>
      <c r="L373" s="155"/>
      <c r="M373" s="155"/>
      <c r="N373" s="155"/>
      <c r="O373" s="65"/>
      <c r="P373" s="65"/>
      <c r="Q373" s="65"/>
      <c r="R373" s="65"/>
      <c r="S373" s="65"/>
      <c r="T373" s="65"/>
      <c r="U373" s="65"/>
      <c r="V373" s="65"/>
      <c r="W373" s="65"/>
      <c r="X373" s="65"/>
      <c r="Y373" s="65"/>
      <c r="Z373" s="65"/>
      <c r="AA373" s="65"/>
      <c r="AB373" s="65"/>
      <c r="AC373" s="65"/>
      <c r="AD373" s="65"/>
      <c r="AE373" s="65"/>
      <c r="AF373" s="65"/>
      <c r="AG373" s="65"/>
      <c r="AH373" s="65"/>
      <c r="AI373" s="65"/>
      <c r="AJ373" s="65"/>
      <c r="AK373" s="65"/>
      <c r="AL373" s="65"/>
      <c r="AM373" s="65"/>
      <c r="AN373" s="65"/>
      <c r="AO373" s="65"/>
      <c r="AP373" s="65"/>
      <c r="AQ373" s="65"/>
      <c r="AR373" s="65"/>
      <c r="AS373" s="65"/>
      <c r="AT373" s="65"/>
      <c r="AU373" s="65"/>
      <c r="AV373" s="65"/>
      <c r="AW373" s="65"/>
      <c r="AX373" s="65"/>
      <c r="AY373" s="65"/>
      <c r="AZ373" s="65"/>
      <c r="BA373" s="65"/>
      <c r="BB373" s="65"/>
      <c r="BC373" s="65"/>
      <c r="BD373" s="65"/>
      <c r="BE373" s="65"/>
      <c r="BF373" s="65"/>
      <c r="BG373" s="65"/>
      <c r="BH373" s="65"/>
      <c r="BI373" s="65"/>
      <c r="BJ373" s="65"/>
      <c r="BK373" s="65"/>
      <c r="BL373" s="65"/>
      <c r="BM373" s="65"/>
      <c r="BN373" s="65"/>
      <c r="BO373" s="65"/>
      <c r="BP373" s="65"/>
      <c r="BQ373" s="65"/>
      <c r="BR373" s="65"/>
      <c r="BS373" s="65"/>
      <c r="BT373" s="65"/>
      <c r="BU373" s="65"/>
      <c r="BV373" s="65"/>
      <c r="BW373" s="65"/>
      <c r="BX373" s="65"/>
      <c r="BY373" s="65"/>
      <c r="BZ373" s="65"/>
      <c r="CA373" s="65"/>
      <c r="CB373" s="65"/>
      <c r="CC373" s="65"/>
      <c r="CD373" s="65"/>
      <c r="CE373" s="65"/>
      <c r="CF373" s="65"/>
      <c r="CG373" s="65"/>
      <c r="CH373" s="65"/>
      <c r="CI373" s="65"/>
      <c r="CJ373" s="65"/>
      <c r="CK373" s="65"/>
      <c r="CL373" s="65"/>
      <c r="CM373" s="65"/>
      <c r="CN373" s="65"/>
      <c r="CO373" s="65"/>
      <c r="CP373" s="65"/>
      <c r="CQ373" s="65"/>
      <c r="CR373" s="65"/>
      <c r="CS373" s="65"/>
      <c r="CT373" s="65"/>
      <c r="CU373" s="65"/>
      <c r="CV373" s="65"/>
      <c r="CW373" s="65"/>
      <c r="CX373" s="65"/>
      <c r="CY373" s="65"/>
      <c r="CZ373" s="65"/>
      <c r="DA373" s="65"/>
      <c r="DB373" s="65"/>
      <c r="DC373" s="65"/>
      <c r="DD373" s="65"/>
      <c r="DE373" s="65"/>
      <c r="DF373" s="65"/>
      <c r="DG373" s="65"/>
      <c r="DH373" s="65"/>
      <c r="DI373" s="65"/>
      <c r="DJ373" s="65"/>
      <c r="DK373" s="65"/>
      <c r="DL373" s="65"/>
      <c r="DM373" s="65"/>
      <c r="DN373" s="65"/>
      <c r="DO373" s="65"/>
      <c r="DP373" s="65"/>
      <c r="DQ373" s="65"/>
      <c r="DR373" s="65"/>
      <c r="DS373" s="65"/>
      <c r="DT373" s="65"/>
      <c r="DU373" s="65"/>
      <c r="DV373" s="65"/>
      <c r="DW373" s="65"/>
      <c r="DX373" s="65"/>
      <c r="DY373" s="65"/>
      <c r="DZ373" s="65"/>
      <c r="EA373" s="65"/>
      <c r="EB373" s="65"/>
      <c r="EC373" s="65"/>
      <c r="ED373" s="65"/>
      <c r="EE373" s="65"/>
      <c r="EF373" s="65"/>
      <c r="EG373" s="65"/>
      <c r="EH373" s="65"/>
      <c r="EI373" s="65"/>
      <c r="EJ373" s="65"/>
      <c r="EK373" s="65"/>
      <c r="EL373" s="65"/>
      <c r="EM373" s="65"/>
      <c r="EN373" s="65"/>
      <c r="EO373" s="65"/>
      <c r="EP373" s="65"/>
      <c r="EQ373" s="65"/>
      <c r="ER373" s="65"/>
      <c r="ES373" s="65"/>
      <c r="ET373" s="65"/>
      <c r="EU373" s="65"/>
      <c r="EV373" s="65"/>
      <c r="EW373" s="65"/>
      <c r="EX373" s="65"/>
      <c r="EY373" s="65"/>
      <c r="EZ373" s="65"/>
      <c r="FA373" s="65"/>
      <c r="FB373" s="65"/>
      <c r="FC373" s="65"/>
      <c r="FD373" s="65"/>
      <c r="FE373" s="65"/>
      <c r="FF373" s="65"/>
      <c r="FG373" s="65"/>
      <c r="FH373" s="65"/>
      <c r="FI373" s="65"/>
      <c r="FJ373" s="65"/>
      <c r="FK373" s="65"/>
      <c r="FL373" s="65"/>
      <c r="FM373" s="65"/>
      <c r="FN373" s="65"/>
      <c r="FO373" s="65"/>
      <c r="FP373" s="65"/>
      <c r="FQ373" s="65"/>
      <c r="FR373" s="65"/>
      <c r="FS373" s="65"/>
      <c r="FT373" s="65"/>
      <c r="FU373" s="65"/>
      <c r="FV373" s="65"/>
      <c r="FW373" s="65"/>
      <c r="FX373" s="65"/>
      <c r="FY373" s="65"/>
      <c r="FZ373" s="65"/>
      <c r="GA373" s="65"/>
      <c r="GB373" s="65"/>
      <c r="GC373" s="65"/>
      <c r="GD373" s="65"/>
      <c r="GE373" s="65"/>
      <c r="GF373" s="65"/>
    </row>
    <row r="374" spans="1:188" s="71" customFormat="1" x14ac:dyDescent="0.35">
      <c r="A374" s="137"/>
      <c r="B374" s="206" t="s">
        <v>381</v>
      </c>
      <c r="C374" s="139"/>
      <c r="D374" s="140">
        <v>10</v>
      </c>
      <c r="E374" s="141">
        <v>10</v>
      </c>
      <c r="F374" s="140"/>
      <c r="G374" s="141"/>
      <c r="H374" s="140"/>
      <c r="I374" s="142"/>
      <c r="J374" s="141"/>
      <c r="K374" s="143"/>
      <c r="L374" s="155"/>
      <c r="M374" s="155"/>
      <c r="N374" s="155"/>
      <c r="O374" s="65"/>
      <c r="P374" s="65"/>
      <c r="Q374" s="65"/>
      <c r="R374" s="65"/>
      <c r="S374" s="65"/>
      <c r="T374" s="65"/>
      <c r="U374" s="65"/>
      <c r="V374" s="65"/>
      <c r="W374" s="65"/>
      <c r="X374" s="65"/>
      <c r="Y374" s="65"/>
      <c r="Z374" s="65"/>
      <c r="AA374" s="65"/>
      <c r="AB374" s="65"/>
      <c r="AC374" s="65"/>
      <c r="AD374" s="65"/>
      <c r="AE374" s="65"/>
      <c r="AF374" s="65"/>
      <c r="AG374" s="65"/>
      <c r="AH374" s="65"/>
      <c r="AI374" s="65"/>
      <c r="AJ374" s="65"/>
      <c r="AK374" s="65"/>
      <c r="AL374" s="65"/>
      <c r="AM374" s="65"/>
      <c r="AN374" s="65"/>
      <c r="AO374" s="65"/>
      <c r="AP374" s="65"/>
      <c r="AQ374" s="65"/>
      <c r="AR374" s="65"/>
      <c r="AS374" s="65"/>
      <c r="AT374" s="65"/>
      <c r="AU374" s="65"/>
      <c r="AV374" s="65"/>
      <c r="AW374" s="65"/>
      <c r="AX374" s="65"/>
      <c r="AY374" s="65"/>
      <c r="AZ374" s="65"/>
      <c r="BA374" s="65"/>
      <c r="BB374" s="65"/>
      <c r="BC374" s="65"/>
      <c r="BD374" s="65"/>
      <c r="BE374" s="65"/>
      <c r="BF374" s="65"/>
      <c r="BG374" s="65"/>
      <c r="BH374" s="65"/>
      <c r="BI374" s="65"/>
      <c r="BJ374" s="65"/>
      <c r="BK374" s="65"/>
      <c r="BL374" s="65"/>
      <c r="BM374" s="65"/>
      <c r="BN374" s="65"/>
      <c r="BO374" s="65"/>
      <c r="BP374" s="65"/>
      <c r="BQ374" s="65"/>
      <c r="BR374" s="65"/>
      <c r="BS374" s="65"/>
      <c r="BT374" s="65"/>
      <c r="BU374" s="65"/>
      <c r="BV374" s="65"/>
      <c r="BW374" s="65"/>
      <c r="BX374" s="65"/>
      <c r="BY374" s="65"/>
      <c r="BZ374" s="65"/>
      <c r="CA374" s="65"/>
      <c r="CB374" s="65"/>
      <c r="CC374" s="65"/>
      <c r="CD374" s="65"/>
      <c r="CE374" s="65"/>
      <c r="CF374" s="65"/>
      <c r="CG374" s="65"/>
      <c r="CH374" s="65"/>
      <c r="CI374" s="65"/>
      <c r="CJ374" s="65"/>
      <c r="CK374" s="65"/>
      <c r="CL374" s="65"/>
      <c r="CM374" s="65"/>
      <c r="CN374" s="65"/>
      <c r="CO374" s="65"/>
      <c r="CP374" s="65"/>
      <c r="CQ374" s="65"/>
      <c r="CR374" s="65"/>
      <c r="CS374" s="65"/>
      <c r="CT374" s="65"/>
      <c r="CU374" s="65"/>
      <c r="CV374" s="65"/>
      <c r="CW374" s="65"/>
      <c r="CX374" s="65"/>
      <c r="CY374" s="65"/>
      <c r="CZ374" s="65"/>
      <c r="DA374" s="65"/>
      <c r="DB374" s="65"/>
      <c r="DC374" s="65"/>
      <c r="DD374" s="65"/>
      <c r="DE374" s="65"/>
      <c r="DF374" s="65"/>
      <c r="DG374" s="65"/>
      <c r="DH374" s="65"/>
      <c r="DI374" s="65"/>
      <c r="DJ374" s="65"/>
      <c r="DK374" s="65"/>
      <c r="DL374" s="65"/>
      <c r="DM374" s="65"/>
      <c r="DN374" s="65"/>
      <c r="DO374" s="65"/>
      <c r="DP374" s="65"/>
      <c r="DQ374" s="65"/>
      <c r="DR374" s="65"/>
      <c r="DS374" s="65"/>
      <c r="DT374" s="65"/>
      <c r="DU374" s="65"/>
      <c r="DV374" s="65"/>
      <c r="DW374" s="65"/>
      <c r="DX374" s="65"/>
      <c r="DY374" s="65"/>
      <c r="DZ374" s="65"/>
      <c r="EA374" s="65"/>
      <c r="EB374" s="65"/>
      <c r="EC374" s="65"/>
      <c r="ED374" s="65"/>
      <c r="EE374" s="65"/>
      <c r="EF374" s="65"/>
      <c r="EG374" s="65"/>
      <c r="EH374" s="65"/>
      <c r="EI374" s="65"/>
      <c r="EJ374" s="65"/>
      <c r="EK374" s="65"/>
      <c r="EL374" s="65"/>
      <c r="EM374" s="65"/>
      <c r="EN374" s="65"/>
      <c r="EO374" s="65"/>
      <c r="EP374" s="65"/>
      <c r="EQ374" s="65"/>
      <c r="ER374" s="65"/>
      <c r="ES374" s="65"/>
      <c r="ET374" s="65"/>
      <c r="EU374" s="65"/>
      <c r="EV374" s="65"/>
      <c r="EW374" s="65"/>
      <c r="EX374" s="65"/>
      <c r="EY374" s="65"/>
      <c r="EZ374" s="65"/>
      <c r="FA374" s="65"/>
      <c r="FB374" s="65"/>
      <c r="FC374" s="65"/>
      <c r="FD374" s="65"/>
      <c r="FE374" s="65"/>
      <c r="FF374" s="65"/>
      <c r="FG374" s="65"/>
      <c r="FH374" s="65"/>
      <c r="FI374" s="65"/>
      <c r="FJ374" s="65"/>
      <c r="FK374" s="65"/>
      <c r="FL374" s="65"/>
      <c r="FM374" s="65"/>
      <c r="FN374" s="65"/>
      <c r="FO374" s="65"/>
      <c r="FP374" s="65"/>
      <c r="FQ374" s="65"/>
      <c r="FR374" s="65"/>
      <c r="FS374" s="65"/>
      <c r="FT374" s="65"/>
      <c r="FU374" s="65"/>
      <c r="FV374" s="65"/>
      <c r="FW374" s="65"/>
      <c r="FX374" s="65"/>
      <c r="FY374" s="65"/>
      <c r="FZ374" s="65"/>
      <c r="GA374" s="65"/>
      <c r="GB374" s="65"/>
      <c r="GC374" s="65"/>
      <c r="GD374" s="65"/>
      <c r="GE374" s="65"/>
      <c r="GF374" s="65"/>
    </row>
    <row r="375" spans="1:188" s="64" customFormat="1" x14ac:dyDescent="0.35">
      <c r="A375" s="137" t="s">
        <v>347</v>
      </c>
      <c r="B375" s="138"/>
      <c r="C375" s="139" t="s">
        <v>366</v>
      </c>
      <c r="D375" s="163"/>
      <c r="E375" s="139"/>
      <c r="F375" s="230">
        <v>0.5</v>
      </c>
      <c r="G375" s="139">
        <v>0.25</v>
      </c>
      <c r="H375" s="163">
        <v>5.4</v>
      </c>
      <c r="I375" s="230">
        <v>25.9</v>
      </c>
      <c r="J375" s="139">
        <v>75</v>
      </c>
      <c r="K375" s="143" t="s">
        <v>334</v>
      </c>
      <c r="L375" s="155"/>
      <c r="M375" s="155"/>
      <c r="N375" s="155"/>
      <c r="O375" s="65"/>
      <c r="P375" s="65"/>
      <c r="Q375" s="65"/>
      <c r="R375" s="65"/>
      <c r="S375" s="65"/>
      <c r="T375" s="65"/>
      <c r="U375" s="65"/>
      <c r="V375" s="65"/>
      <c r="W375" s="65"/>
      <c r="X375" s="65"/>
      <c r="Y375" s="65"/>
      <c r="Z375" s="65"/>
      <c r="AA375" s="65"/>
      <c r="AB375" s="65"/>
      <c r="AC375" s="65"/>
      <c r="AD375" s="65"/>
      <c r="AE375" s="65"/>
      <c r="AF375" s="65"/>
      <c r="AG375" s="65"/>
      <c r="AH375" s="65"/>
      <c r="AI375" s="65"/>
      <c r="AJ375" s="65"/>
      <c r="AK375" s="65"/>
      <c r="AL375" s="65"/>
      <c r="AM375" s="65"/>
      <c r="AN375" s="65"/>
      <c r="AO375" s="65"/>
      <c r="AP375" s="65"/>
      <c r="AQ375" s="65"/>
      <c r="AR375" s="65"/>
      <c r="AS375" s="65"/>
      <c r="AT375" s="65"/>
      <c r="AU375" s="65"/>
      <c r="AV375" s="65"/>
      <c r="AW375" s="65"/>
      <c r="AX375" s="65"/>
      <c r="AY375" s="65"/>
      <c r="AZ375" s="65"/>
      <c r="BA375" s="65"/>
      <c r="BB375" s="65"/>
      <c r="BC375" s="65"/>
      <c r="BD375" s="65"/>
      <c r="BE375" s="65"/>
      <c r="BF375" s="65"/>
      <c r="BG375" s="65"/>
      <c r="BH375" s="65"/>
      <c r="BI375" s="65"/>
      <c r="BJ375" s="65"/>
      <c r="BK375" s="65"/>
      <c r="BL375" s="65"/>
      <c r="BM375" s="65"/>
      <c r="BN375" s="65"/>
      <c r="BO375" s="65"/>
      <c r="BP375" s="65"/>
      <c r="BQ375" s="65"/>
      <c r="BR375" s="65"/>
      <c r="BS375" s="65"/>
      <c r="BT375" s="65"/>
      <c r="BU375" s="65"/>
      <c r="BV375" s="65"/>
      <c r="BW375" s="65"/>
      <c r="BX375" s="65"/>
      <c r="BY375" s="65"/>
      <c r="BZ375" s="65"/>
      <c r="CA375" s="65"/>
      <c r="CB375" s="65"/>
      <c r="CC375" s="65"/>
      <c r="CD375" s="65"/>
      <c r="CE375" s="65"/>
      <c r="CF375" s="65"/>
      <c r="CG375" s="65"/>
      <c r="CH375" s="65"/>
      <c r="CI375" s="65"/>
      <c r="CJ375" s="65"/>
      <c r="CK375" s="65"/>
      <c r="CL375" s="65"/>
      <c r="CM375" s="65"/>
      <c r="CN375" s="65"/>
      <c r="CO375" s="65"/>
      <c r="CP375" s="65"/>
      <c r="CQ375" s="65"/>
      <c r="CR375" s="65"/>
      <c r="CS375" s="65"/>
      <c r="CT375" s="65"/>
      <c r="CU375" s="65"/>
      <c r="CV375" s="65"/>
      <c r="CW375" s="65"/>
      <c r="CX375" s="65"/>
      <c r="CY375" s="65"/>
      <c r="CZ375" s="65"/>
      <c r="DA375" s="65"/>
      <c r="DB375" s="65"/>
      <c r="DC375" s="65"/>
      <c r="DD375" s="65"/>
      <c r="DE375" s="65"/>
      <c r="DF375" s="65"/>
      <c r="DG375" s="65"/>
      <c r="DH375" s="65"/>
      <c r="DI375" s="65"/>
      <c r="DJ375" s="65"/>
      <c r="DK375" s="65"/>
      <c r="DL375" s="65"/>
      <c r="DM375" s="65"/>
      <c r="DN375" s="65"/>
      <c r="DO375" s="65"/>
      <c r="DP375" s="65"/>
      <c r="DQ375" s="65"/>
      <c r="DR375" s="65"/>
      <c r="DS375" s="65"/>
      <c r="DT375" s="65"/>
      <c r="DU375" s="65"/>
      <c r="DV375" s="65"/>
      <c r="DW375" s="65"/>
      <c r="DX375" s="65"/>
      <c r="DY375" s="65"/>
      <c r="DZ375" s="65"/>
      <c r="EA375" s="65"/>
      <c r="EB375" s="65"/>
      <c r="EC375" s="65"/>
      <c r="ED375" s="65"/>
      <c r="EE375" s="65"/>
      <c r="EF375" s="65"/>
      <c r="EG375" s="65"/>
      <c r="EH375" s="65"/>
      <c r="EI375" s="65"/>
      <c r="EJ375" s="65"/>
      <c r="EK375" s="65"/>
      <c r="EL375" s="65"/>
      <c r="EM375" s="65"/>
      <c r="EN375" s="65"/>
      <c r="EO375" s="65"/>
      <c r="EP375" s="65"/>
      <c r="EQ375" s="65"/>
      <c r="ER375" s="65"/>
      <c r="ES375" s="65"/>
      <c r="ET375" s="65"/>
      <c r="EU375" s="65"/>
      <c r="EV375" s="65"/>
      <c r="EW375" s="65"/>
      <c r="EX375" s="65"/>
      <c r="EY375" s="65"/>
      <c r="EZ375" s="65"/>
      <c r="FA375" s="65"/>
      <c r="FB375" s="65"/>
      <c r="FC375" s="65"/>
      <c r="FD375" s="65"/>
      <c r="FE375" s="65"/>
      <c r="FF375" s="65"/>
      <c r="FG375" s="65"/>
      <c r="FH375" s="65"/>
      <c r="FI375" s="65"/>
      <c r="FJ375" s="65"/>
      <c r="FK375" s="65"/>
      <c r="FL375" s="65"/>
      <c r="FM375" s="65"/>
      <c r="FN375" s="65"/>
      <c r="FO375" s="65"/>
      <c r="FP375" s="65"/>
      <c r="FQ375" s="65"/>
      <c r="FR375" s="65"/>
      <c r="FS375" s="65"/>
      <c r="FT375" s="65"/>
      <c r="FU375" s="65"/>
      <c r="FV375" s="65"/>
      <c r="FW375" s="65"/>
      <c r="FX375" s="65"/>
      <c r="FY375" s="65"/>
      <c r="FZ375" s="65"/>
      <c r="GA375" s="65"/>
      <c r="GB375" s="65"/>
      <c r="GC375" s="65"/>
      <c r="GD375" s="65"/>
      <c r="GE375" s="65"/>
      <c r="GF375" s="65"/>
    </row>
    <row r="376" spans="1:188" s="64" customFormat="1" x14ac:dyDescent="0.35">
      <c r="A376" s="137"/>
      <c r="B376" s="138" t="s">
        <v>335</v>
      </c>
      <c r="C376" s="139"/>
      <c r="D376" s="163">
        <v>2.25</v>
      </c>
      <c r="E376" s="139">
        <v>2.25</v>
      </c>
      <c r="F376" s="230"/>
      <c r="G376" s="139"/>
      <c r="H376" s="163"/>
      <c r="I376" s="230"/>
      <c r="J376" s="139"/>
      <c r="K376" s="143"/>
      <c r="L376" s="155"/>
      <c r="M376" s="155"/>
      <c r="N376" s="155"/>
      <c r="O376" s="65"/>
      <c r="P376" s="65"/>
      <c r="Q376" s="65"/>
      <c r="R376" s="65"/>
      <c r="S376" s="65"/>
      <c r="T376" s="65"/>
      <c r="U376" s="65"/>
      <c r="V376" s="65"/>
      <c r="W376" s="65"/>
      <c r="X376" s="65"/>
      <c r="Y376" s="65"/>
      <c r="Z376" s="65"/>
      <c r="AA376" s="65"/>
      <c r="AB376" s="65"/>
      <c r="AC376" s="65"/>
      <c r="AD376" s="65"/>
      <c r="AE376" s="65"/>
      <c r="AF376" s="65"/>
      <c r="AG376" s="65"/>
      <c r="AH376" s="65"/>
      <c r="AI376" s="65"/>
      <c r="AJ376" s="65"/>
      <c r="AK376" s="65"/>
      <c r="AL376" s="65"/>
      <c r="AM376" s="65"/>
      <c r="AN376" s="65"/>
      <c r="AO376" s="65"/>
      <c r="AP376" s="65"/>
      <c r="AQ376" s="65"/>
      <c r="AR376" s="65"/>
      <c r="AS376" s="65"/>
      <c r="AT376" s="65"/>
      <c r="AU376" s="65"/>
      <c r="AV376" s="65"/>
      <c r="AW376" s="65"/>
      <c r="AX376" s="65"/>
      <c r="AY376" s="65"/>
      <c r="AZ376" s="65"/>
      <c r="BA376" s="65"/>
      <c r="BB376" s="65"/>
      <c r="BC376" s="65"/>
      <c r="BD376" s="65"/>
      <c r="BE376" s="65"/>
      <c r="BF376" s="65"/>
      <c r="BG376" s="65"/>
      <c r="BH376" s="65"/>
      <c r="BI376" s="65"/>
      <c r="BJ376" s="65"/>
      <c r="BK376" s="65"/>
      <c r="BL376" s="65"/>
      <c r="BM376" s="65"/>
      <c r="BN376" s="65"/>
      <c r="BO376" s="65"/>
      <c r="BP376" s="65"/>
      <c r="BQ376" s="65"/>
      <c r="BR376" s="65"/>
      <c r="BS376" s="65"/>
      <c r="BT376" s="65"/>
      <c r="BU376" s="65"/>
      <c r="BV376" s="65"/>
      <c r="BW376" s="65"/>
      <c r="BX376" s="65"/>
      <c r="BY376" s="65"/>
      <c r="BZ376" s="65"/>
      <c r="CA376" s="65"/>
      <c r="CB376" s="65"/>
      <c r="CC376" s="65"/>
      <c r="CD376" s="65"/>
      <c r="CE376" s="65"/>
      <c r="CF376" s="65"/>
      <c r="CG376" s="65"/>
      <c r="CH376" s="65"/>
      <c r="CI376" s="65"/>
      <c r="CJ376" s="65"/>
      <c r="CK376" s="65"/>
      <c r="CL376" s="65"/>
      <c r="CM376" s="65"/>
      <c r="CN376" s="65"/>
      <c r="CO376" s="65"/>
      <c r="CP376" s="65"/>
      <c r="CQ376" s="65"/>
      <c r="CR376" s="65"/>
      <c r="CS376" s="65"/>
      <c r="CT376" s="65"/>
      <c r="CU376" s="65"/>
      <c r="CV376" s="65"/>
      <c r="CW376" s="65"/>
      <c r="CX376" s="65"/>
      <c r="CY376" s="65"/>
      <c r="CZ376" s="65"/>
      <c r="DA376" s="65"/>
      <c r="DB376" s="65"/>
      <c r="DC376" s="65"/>
      <c r="DD376" s="65"/>
      <c r="DE376" s="65"/>
      <c r="DF376" s="65"/>
      <c r="DG376" s="65"/>
      <c r="DH376" s="65"/>
      <c r="DI376" s="65"/>
      <c r="DJ376" s="65"/>
      <c r="DK376" s="65"/>
      <c r="DL376" s="65"/>
      <c r="DM376" s="65"/>
      <c r="DN376" s="65"/>
      <c r="DO376" s="65"/>
      <c r="DP376" s="65"/>
      <c r="DQ376" s="65"/>
      <c r="DR376" s="65"/>
      <c r="DS376" s="65"/>
      <c r="DT376" s="65"/>
      <c r="DU376" s="65"/>
      <c r="DV376" s="65"/>
      <c r="DW376" s="65"/>
      <c r="DX376" s="65"/>
      <c r="DY376" s="65"/>
      <c r="DZ376" s="65"/>
      <c r="EA376" s="65"/>
      <c r="EB376" s="65"/>
      <c r="EC376" s="65"/>
      <c r="ED376" s="65"/>
      <c r="EE376" s="65"/>
      <c r="EF376" s="65"/>
      <c r="EG376" s="65"/>
      <c r="EH376" s="65"/>
      <c r="EI376" s="65"/>
      <c r="EJ376" s="65"/>
      <c r="EK376" s="65"/>
      <c r="EL376" s="65"/>
      <c r="EM376" s="65"/>
      <c r="EN376" s="65"/>
      <c r="EO376" s="65"/>
      <c r="EP376" s="65"/>
      <c r="EQ376" s="65"/>
      <c r="ER376" s="65"/>
      <c r="ES376" s="65"/>
      <c r="ET376" s="65"/>
      <c r="EU376" s="65"/>
      <c r="EV376" s="65"/>
      <c r="EW376" s="65"/>
      <c r="EX376" s="65"/>
      <c r="EY376" s="65"/>
      <c r="EZ376" s="65"/>
      <c r="FA376" s="65"/>
      <c r="FB376" s="65"/>
      <c r="FC376" s="65"/>
      <c r="FD376" s="65"/>
      <c r="FE376" s="65"/>
      <c r="FF376" s="65"/>
      <c r="FG376" s="65"/>
      <c r="FH376" s="65"/>
      <c r="FI376" s="65"/>
      <c r="FJ376" s="65"/>
      <c r="FK376" s="65"/>
      <c r="FL376" s="65"/>
      <c r="FM376" s="65"/>
      <c r="FN376" s="65"/>
      <c r="FO376" s="65"/>
      <c r="FP376" s="65"/>
      <c r="FQ376" s="65"/>
      <c r="FR376" s="65"/>
      <c r="FS376" s="65"/>
      <c r="FT376" s="65"/>
      <c r="FU376" s="65"/>
      <c r="FV376" s="65"/>
      <c r="FW376" s="65"/>
      <c r="FX376" s="65"/>
      <c r="FY376" s="65"/>
      <c r="FZ376" s="65"/>
      <c r="GA376" s="65"/>
      <c r="GB376" s="65"/>
      <c r="GC376" s="65"/>
      <c r="GD376" s="65"/>
      <c r="GE376" s="65"/>
      <c r="GF376" s="65"/>
    </row>
    <row r="377" spans="1:188" s="64" customFormat="1" x14ac:dyDescent="0.35">
      <c r="A377" s="137"/>
      <c r="B377" s="138" t="s">
        <v>20</v>
      </c>
      <c r="C377" s="139"/>
      <c r="D377" s="163">
        <v>4</v>
      </c>
      <c r="E377" s="139">
        <v>4</v>
      </c>
      <c r="F377" s="230"/>
      <c r="G377" s="139"/>
      <c r="H377" s="230"/>
      <c r="I377" s="230"/>
      <c r="J377" s="139"/>
      <c r="K377" s="143"/>
      <c r="L377" s="155"/>
      <c r="M377" s="155"/>
      <c r="N377" s="155"/>
      <c r="O377" s="65"/>
      <c r="P377" s="65"/>
      <c r="Q377" s="65"/>
      <c r="R377" s="65"/>
      <c r="S377" s="65"/>
      <c r="T377" s="65"/>
      <c r="U377" s="65"/>
      <c r="V377" s="65"/>
      <c r="W377" s="65"/>
      <c r="X377" s="65"/>
      <c r="Y377" s="65"/>
      <c r="Z377" s="65"/>
      <c r="AA377" s="65"/>
      <c r="AB377" s="65"/>
      <c r="AC377" s="65"/>
      <c r="AD377" s="65"/>
      <c r="AE377" s="65"/>
      <c r="AF377" s="65"/>
      <c r="AG377" s="65"/>
      <c r="AH377" s="65"/>
      <c r="AI377" s="65"/>
      <c r="AJ377" s="65"/>
      <c r="AK377" s="65"/>
      <c r="AL377" s="65"/>
      <c r="AM377" s="65"/>
      <c r="AN377" s="65"/>
      <c r="AO377" s="65"/>
      <c r="AP377" s="65"/>
      <c r="AQ377" s="65"/>
      <c r="AR377" s="65"/>
      <c r="AS377" s="65"/>
      <c r="AT377" s="65"/>
      <c r="AU377" s="65"/>
      <c r="AV377" s="65"/>
      <c r="AW377" s="65"/>
      <c r="AX377" s="65"/>
      <c r="AY377" s="65"/>
      <c r="AZ377" s="65"/>
      <c r="BA377" s="65"/>
      <c r="BB377" s="65"/>
      <c r="BC377" s="65"/>
      <c r="BD377" s="65"/>
      <c r="BE377" s="65"/>
      <c r="BF377" s="65"/>
      <c r="BG377" s="65"/>
      <c r="BH377" s="65"/>
      <c r="BI377" s="65"/>
      <c r="BJ377" s="65"/>
      <c r="BK377" s="65"/>
      <c r="BL377" s="65"/>
      <c r="BM377" s="65"/>
      <c r="BN377" s="65"/>
      <c r="BO377" s="65"/>
      <c r="BP377" s="65"/>
      <c r="BQ377" s="65"/>
      <c r="BR377" s="65"/>
      <c r="BS377" s="65"/>
      <c r="BT377" s="65"/>
      <c r="BU377" s="65"/>
      <c r="BV377" s="65"/>
      <c r="BW377" s="65"/>
      <c r="BX377" s="65"/>
      <c r="BY377" s="65"/>
      <c r="BZ377" s="65"/>
      <c r="CA377" s="65"/>
      <c r="CB377" s="65"/>
      <c r="CC377" s="65"/>
      <c r="CD377" s="65"/>
      <c r="CE377" s="65"/>
      <c r="CF377" s="65"/>
      <c r="CG377" s="65"/>
      <c r="CH377" s="65"/>
      <c r="CI377" s="65"/>
      <c r="CJ377" s="65"/>
      <c r="CK377" s="65"/>
      <c r="CL377" s="65"/>
      <c r="CM377" s="65"/>
      <c r="CN377" s="65"/>
      <c r="CO377" s="65"/>
      <c r="CP377" s="65"/>
      <c r="CQ377" s="65"/>
      <c r="CR377" s="65"/>
      <c r="CS377" s="65"/>
      <c r="CT377" s="65"/>
      <c r="CU377" s="65"/>
      <c r="CV377" s="65"/>
      <c r="CW377" s="65"/>
      <c r="CX377" s="65"/>
      <c r="CY377" s="65"/>
      <c r="CZ377" s="65"/>
      <c r="DA377" s="65"/>
      <c r="DB377" s="65"/>
      <c r="DC377" s="65"/>
      <c r="DD377" s="65"/>
      <c r="DE377" s="65"/>
      <c r="DF377" s="65"/>
      <c r="DG377" s="65"/>
      <c r="DH377" s="65"/>
      <c r="DI377" s="65"/>
      <c r="DJ377" s="65"/>
      <c r="DK377" s="65"/>
      <c r="DL377" s="65"/>
      <c r="DM377" s="65"/>
      <c r="DN377" s="65"/>
      <c r="DO377" s="65"/>
      <c r="DP377" s="65"/>
      <c r="DQ377" s="65"/>
      <c r="DR377" s="65"/>
      <c r="DS377" s="65"/>
      <c r="DT377" s="65"/>
      <c r="DU377" s="65"/>
      <c r="DV377" s="65"/>
      <c r="DW377" s="65"/>
      <c r="DX377" s="65"/>
      <c r="DY377" s="65"/>
      <c r="DZ377" s="65"/>
      <c r="EA377" s="65"/>
      <c r="EB377" s="65"/>
      <c r="EC377" s="65"/>
      <c r="ED377" s="65"/>
      <c r="EE377" s="65"/>
      <c r="EF377" s="65"/>
      <c r="EG377" s="65"/>
      <c r="EH377" s="65"/>
      <c r="EI377" s="65"/>
      <c r="EJ377" s="65"/>
      <c r="EK377" s="65"/>
      <c r="EL377" s="65"/>
      <c r="EM377" s="65"/>
      <c r="EN377" s="65"/>
      <c r="EO377" s="65"/>
      <c r="EP377" s="65"/>
      <c r="EQ377" s="65"/>
      <c r="ER377" s="65"/>
      <c r="ES377" s="65"/>
      <c r="ET377" s="65"/>
      <c r="EU377" s="65"/>
      <c r="EV377" s="65"/>
      <c r="EW377" s="65"/>
      <c r="EX377" s="65"/>
      <c r="EY377" s="65"/>
      <c r="EZ377" s="65"/>
      <c r="FA377" s="65"/>
      <c r="FB377" s="65"/>
      <c r="FC377" s="65"/>
      <c r="FD377" s="65"/>
      <c r="FE377" s="65"/>
      <c r="FF377" s="65"/>
      <c r="FG377" s="65"/>
      <c r="FH377" s="65"/>
      <c r="FI377" s="65"/>
      <c r="FJ377" s="65"/>
      <c r="FK377" s="65"/>
      <c r="FL377" s="65"/>
      <c r="FM377" s="65"/>
      <c r="FN377" s="65"/>
      <c r="FO377" s="65"/>
      <c r="FP377" s="65"/>
      <c r="FQ377" s="65"/>
      <c r="FR377" s="65"/>
      <c r="FS377" s="65"/>
      <c r="FT377" s="65"/>
      <c r="FU377" s="65"/>
      <c r="FV377" s="65"/>
      <c r="FW377" s="65"/>
      <c r="FX377" s="65"/>
      <c r="FY377" s="65"/>
      <c r="FZ377" s="65"/>
      <c r="GA377" s="65"/>
      <c r="GB377" s="65"/>
      <c r="GC377" s="65"/>
      <c r="GD377" s="65"/>
      <c r="GE377" s="65"/>
      <c r="GF377" s="65"/>
    </row>
    <row r="378" spans="1:188" s="64" customFormat="1" x14ac:dyDescent="0.35">
      <c r="A378" s="137"/>
      <c r="B378" s="138" t="s">
        <v>19</v>
      </c>
      <c r="C378" s="139"/>
      <c r="D378" s="139">
        <v>150</v>
      </c>
      <c r="E378" s="139">
        <v>150</v>
      </c>
      <c r="F378" s="139"/>
      <c r="G378" s="163"/>
      <c r="H378" s="139"/>
      <c r="I378" s="163"/>
      <c r="J378" s="139"/>
      <c r="K378" s="143"/>
      <c r="L378" s="155"/>
      <c r="M378" s="155"/>
      <c r="N378" s="155"/>
      <c r="O378" s="65"/>
      <c r="P378" s="65"/>
      <c r="Q378" s="65"/>
      <c r="R378" s="65"/>
      <c r="S378" s="65"/>
      <c r="T378" s="65"/>
      <c r="U378" s="65"/>
      <c r="V378" s="65"/>
      <c r="W378" s="65"/>
      <c r="X378" s="65"/>
      <c r="Y378" s="65"/>
      <c r="Z378" s="65"/>
      <c r="AA378" s="65"/>
      <c r="AB378" s="65"/>
      <c r="AC378" s="65"/>
      <c r="AD378" s="65"/>
      <c r="AE378" s="65"/>
      <c r="AF378" s="65"/>
      <c r="AG378" s="65"/>
      <c r="AH378" s="65"/>
      <c r="AI378" s="65"/>
      <c r="AJ378" s="65"/>
      <c r="AK378" s="65"/>
      <c r="AL378" s="65"/>
      <c r="AM378" s="65"/>
      <c r="AN378" s="65"/>
      <c r="AO378" s="65"/>
      <c r="AP378" s="65"/>
      <c r="AQ378" s="65"/>
      <c r="AR378" s="65"/>
      <c r="AS378" s="65"/>
      <c r="AT378" s="65"/>
      <c r="AU378" s="65"/>
      <c r="AV378" s="65"/>
      <c r="AW378" s="65"/>
      <c r="AX378" s="65"/>
      <c r="AY378" s="65"/>
      <c r="AZ378" s="65"/>
      <c r="BA378" s="65"/>
      <c r="BB378" s="65"/>
      <c r="BC378" s="65"/>
      <c r="BD378" s="65"/>
      <c r="BE378" s="65"/>
      <c r="BF378" s="65"/>
      <c r="BG378" s="65"/>
      <c r="BH378" s="65"/>
      <c r="BI378" s="65"/>
      <c r="BJ378" s="65"/>
      <c r="BK378" s="65"/>
      <c r="BL378" s="65"/>
      <c r="BM378" s="65"/>
      <c r="BN378" s="65"/>
      <c r="BO378" s="65"/>
      <c r="BP378" s="65"/>
      <c r="BQ378" s="65"/>
      <c r="BR378" s="65"/>
      <c r="BS378" s="65"/>
      <c r="BT378" s="65"/>
      <c r="BU378" s="65"/>
      <c r="BV378" s="65"/>
      <c r="BW378" s="65"/>
      <c r="BX378" s="65"/>
      <c r="BY378" s="65"/>
      <c r="BZ378" s="65"/>
      <c r="CA378" s="65"/>
      <c r="CB378" s="65"/>
      <c r="CC378" s="65"/>
      <c r="CD378" s="65"/>
      <c r="CE378" s="65"/>
      <c r="CF378" s="65"/>
      <c r="CG378" s="65"/>
      <c r="CH378" s="65"/>
      <c r="CI378" s="65"/>
      <c r="CJ378" s="65"/>
      <c r="CK378" s="65"/>
      <c r="CL378" s="65"/>
      <c r="CM378" s="65"/>
      <c r="CN378" s="65"/>
      <c r="CO378" s="65"/>
      <c r="CP378" s="65"/>
      <c r="CQ378" s="65"/>
      <c r="CR378" s="65"/>
      <c r="CS378" s="65"/>
      <c r="CT378" s="65"/>
      <c r="CU378" s="65"/>
      <c r="CV378" s="65"/>
      <c r="CW378" s="65"/>
      <c r="CX378" s="65"/>
      <c r="CY378" s="65"/>
      <c r="CZ378" s="65"/>
      <c r="DA378" s="65"/>
      <c r="DB378" s="65"/>
      <c r="DC378" s="65"/>
      <c r="DD378" s="65"/>
      <c r="DE378" s="65"/>
      <c r="DF378" s="65"/>
      <c r="DG378" s="65"/>
      <c r="DH378" s="65"/>
      <c r="DI378" s="65"/>
      <c r="DJ378" s="65"/>
      <c r="DK378" s="65"/>
      <c r="DL378" s="65"/>
      <c r="DM378" s="65"/>
      <c r="DN378" s="65"/>
      <c r="DO378" s="65"/>
      <c r="DP378" s="65"/>
      <c r="DQ378" s="65"/>
      <c r="DR378" s="65"/>
      <c r="DS378" s="65"/>
      <c r="DT378" s="65"/>
      <c r="DU378" s="65"/>
      <c r="DV378" s="65"/>
      <c r="DW378" s="65"/>
      <c r="DX378" s="65"/>
      <c r="DY378" s="65"/>
      <c r="DZ378" s="65"/>
      <c r="EA378" s="65"/>
      <c r="EB378" s="65"/>
      <c r="EC378" s="65"/>
      <c r="ED378" s="65"/>
      <c r="EE378" s="65"/>
      <c r="EF378" s="65"/>
      <c r="EG378" s="65"/>
      <c r="EH378" s="65"/>
      <c r="EI378" s="65"/>
      <c r="EJ378" s="65"/>
      <c r="EK378" s="65"/>
      <c r="EL378" s="65"/>
      <c r="EM378" s="65"/>
      <c r="EN378" s="65"/>
      <c r="EO378" s="65"/>
      <c r="EP378" s="65"/>
      <c r="EQ378" s="65"/>
      <c r="ER378" s="65"/>
      <c r="ES378" s="65"/>
      <c r="ET378" s="65"/>
      <c r="EU378" s="65"/>
      <c r="EV378" s="65"/>
      <c r="EW378" s="65"/>
      <c r="EX378" s="65"/>
      <c r="EY378" s="65"/>
      <c r="EZ378" s="65"/>
      <c r="FA378" s="65"/>
      <c r="FB378" s="65"/>
      <c r="FC378" s="65"/>
      <c r="FD378" s="65"/>
      <c r="FE378" s="65"/>
      <c r="FF378" s="65"/>
      <c r="FG378" s="65"/>
      <c r="FH378" s="65"/>
      <c r="FI378" s="65"/>
      <c r="FJ378" s="65"/>
      <c r="FK378" s="65"/>
      <c r="FL378" s="65"/>
      <c r="FM378" s="65"/>
      <c r="FN378" s="65"/>
      <c r="FO378" s="65"/>
      <c r="FP378" s="65"/>
      <c r="FQ378" s="65"/>
      <c r="FR378" s="65"/>
      <c r="FS378" s="65"/>
      <c r="FT378" s="65"/>
      <c r="FU378" s="65"/>
      <c r="FV378" s="65"/>
      <c r="FW378" s="65"/>
      <c r="FX378" s="65"/>
      <c r="FY378" s="65"/>
      <c r="FZ378" s="65"/>
      <c r="GA378" s="65"/>
      <c r="GB378" s="65"/>
      <c r="GC378" s="65"/>
      <c r="GD378" s="65"/>
      <c r="GE378" s="65"/>
      <c r="GF378" s="65"/>
    </row>
    <row r="379" spans="1:188" s="66" customFormat="1" ht="15" thickBot="1" x14ac:dyDescent="0.4">
      <c r="A379" s="137" t="s">
        <v>42</v>
      </c>
      <c r="B379" s="138"/>
      <c r="C379" s="218">
        <v>20</v>
      </c>
      <c r="D379" s="254">
        <v>20</v>
      </c>
      <c r="E379" s="139">
        <v>20</v>
      </c>
      <c r="F379" s="158">
        <v>1.6</v>
      </c>
      <c r="G379" s="159">
        <v>0.2</v>
      </c>
      <c r="H379" s="284">
        <v>9.8000000000000007</v>
      </c>
      <c r="I379" s="420">
        <v>47</v>
      </c>
      <c r="J379" s="139">
        <v>0</v>
      </c>
      <c r="K379" s="143"/>
      <c r="L379" s="179"/>
      <c r="M379" s="179"/>
      <c r="N379" s="179"/>
      <c r="O379" s="87"/>
      <c r="P379" s="87"/>
      <c r="Q379" s="87"/>
      <c r="R379" s="87"/>
      <c r="S379" s="87"/>
      <c r="T379" s="87"/>
      <c r="U379" s="87"/>
      <c r="V379" s="87"/>
      <c r="W379" s="87"/>
      <c r="X379" s="87"/>
      <c r="Y379" s="87"/>
      <c r="Z379" s="87"/>
      <c r="AA379" s="87"/>
      <c r="AB379" s="87"/>
      <c r="AC379" s="87"/>
      <c r="AD379" s="87"/>
      <c r="AE379" s="87"/>
      <c r="AF379" s="87"/>
      <c r="AG379" s="87"/>
      <c r="AH379" s="87"/>
      <c r="AI379" s="87"/>
      <c r="AJ379" s="87"/>
      <c r="AK379" s="87"/>
      <c r="AL379" s="87"/>
      <c r="AM379" s="87"/>
      <c r="AN379" s="87"/>
      <c r="AO379" s="87"/>
      <c r="AP379" s="87"/>
      <c r="AQ379" s="87"/>
      <c r="AR379" s="87"/>
      <c r="AS379" s="87"/>
      <c r="AT379" s="87"/>
      <c r="AU379" s="87"/>
      <c r="AV379" s="87"/>
      <c r="AW379" s="87"/>
      <c r="AX379" s="87"/>
      <c r="AY379" s="87"/>
      <c r="AZ379" s="87"/>
      <c r="BA379" s="87"/>
      <c r="BB379" s="87"/>
      <c r="BC379" s="87"/>
      <c r="BD379" s="87"/>
      <c r="BE379" s="87"/>
      <c r="BF379" s="87"/>
      <c r="BG379" s="87"/>
      <c r="BH379" s="87"/>
      <c r="BI379" s="87"/>
      <c r="BJ379" s="87"/>
      <c r="BK379" s="87"/>
      <c r="BL379" s="87"/>
      <c r="BM379" s="87"/>
      <c r="BN379" s="87"/>
      <c r="BO379" s="87"/>
      <c r="BP379" s="87"/>
      <c r="BQ379" s="87"/>
      <c r="BR379" s="87"/>
      <c r="BS379" s="87"/>
      <c r="BT379" s="87"/>
      <c r="BU379" s="87"/>
      <c r="BV379" s="87"/>
      <c r="BW379" s="87"/>
      <c r="BX379" s="87"/>
      <c r="BY379" s="87"/>
      <c r="BZ379" s="87"/>
      <c r="CA379" s="87"/>
      <c r="CB379" s="87"/>
      <c r="CC379" s="87"/>
      <c r="CD379" s="87"/>
      <c r="CE379" s="87"/>
      <c r="CF379" s="87"/>
      <c r="CG379" s="87"/>
      <c r="CH379" s="87"/>
      <c r="CI379" s="87"/>
      <c r="CJ379" s="87"/>
      <c r="CK379" s="87"/>
      <c r="CL379" s="87"/>
      <c r="CM379" s="87"/>
      <c r="CN379" s="87"/>
      <c r="CO379" s="87"/>
      <c r="CP379" s="87"/>
      <c r="CQ379" s="87"/>
      <c r="CR379" s="87"/>
      <c r="CS379" s="87"/>
      <c r="CT379" s="87"/>
      <c r="CU379" s="87"/>
      <c r="CV379" s="87"/>
      <c r="CW379" s="87"/>
      <c r="CX379" s="87"/>
      <c r="CY379" s="87"/>
      <c r="CZ379" s="87"/>
      <c r="DA379" s="87"/>
      <c r="DB379" s="87"/>
      <c r="DC379" s="87"/>
      <c r="DD379" s="87"/>
      <c r="DE379" s="87"/>
      <c r="DF379" s="87"/>
      <c r="DG379" s="87"/>
      <c r="DH379" s="87"/>
      <c r="DI379" s="87"/>
      <c r="DJ379" s="87"/>
      <c r="DK379" s="87"/>
      <c r="DL379" s="87"/>
      <c r="DM379" s="87"/>
      <c r="DN379" s="87"/>
      <c r="DO379" s="87"/>
      <c r="DP379" s="87"/>
      <c r="DQ379" s="87"/>
      <c r="DR379" s="87"/>
      <c r="DS379" s="87"/>
      <c r="DT379" s="87"/>
      <c r="DU379" s="87"/>
      <c r="DV379" s="87"/>
      <c r="DW379" s="87"/>
      <c r="DX379" s="87"/>
      <c r="DY379" s="87"/>
      <c r="DZ379" s="87"/>
      <c r="EA379" s="87"/>
      <c r="EB379" s="87"/>
      <c r="EC379" s="87"/>
      <c r="ED379" s="87"/>
      <c r="EE379" s="87"/>
      <c r="EF379" s="87"/>
      <c r="EG379" s="87"/>
      <c r="EH379" s="87"/>
      <c r="EI379" s="87"/>
      <c r="EJ379" s="87"/>
      <c r="EK379" s="87"/>
      <c r="EL379" s="87"/>
      <c r="EM379" s="87"/>
      <c r="EN379" s="87"/>
      <c r="EO379" s="87"/>
      <c r="EP379" s="87"/>
      <c r="EQ379" s="87"/>
      <c r="ER379" s="87"/>
      <c r="ES379" s="87"/>
      <c r="ET379" s="87"/>
      <c r="EU379" s="87"/>
      <c r="EV379" s="87"/>
      <c r="EW379" s="87"/>
      <c r="EX379" s="87"/>
      <c r="EY379" s="87"/>
      <c r="EZ379" s="87"/>
      <c r="FA379" s="87"/>
      <c r="FB379" s="87"/>
      <c r="FC379" s="87"/>
      <c r="FD379" s="87"/>
      <c r="FE379" s="87"/>
      <c r="FF379" s="87"/>
      <c r="FG379" s="87"/>
      <c r="FH379" s="87"/>
      <c r="FI379" s="87"/>
      <c r="FJ379" s="87"/>
      <c r="FK379" s="87"/>
      <c r="FL379" s="87"/>
      <c r="FM379" s="87"/>
      <c r="FN379" s="87"/>
      <c r="FO379" s="87"/>
      <c r="FP379" s="87"/>
      <c r="FQ379" s="87"/>
      <c r="FR379" s="87"/>
      <c r="FS379" s="87"/>
      <c r="FT379" s="87"/>
      <c r="FU379" s="87"/>
      <c r="FV379" s="87"/>
      <c r="FW379" s="87"/>
      <c r="FX379" s="87"/>
      <c r="FY379" s="87"/>
      <c r="FZ379" s="87"/>
      <c r="GA379" s="87"/>
      <c r="GB379" s="87"/>
      <c r="GC379" s="87"/>
      <c r="GD379" s="87"/>
      <c r="GE379" s="87"/>
      <c r="GF379" s="87"/>
    </row>
    <row r="380" spans="1:188" ht="15" thickBot="1" x14ac:dyDescent="0.4">
      <c r="A380" s="215" t="s">
        <v>29</v>
      </c>
      <c r="B380" s="216"/>
      <c r="C380" s="217">
        <v>474</v>
      </c>
      <c r="D380" s="270"/>
      <c r="E380" s="217"/>
      <c r="F380" s="200">
        <v>15.1</v>
      </c>
      <c r="G380" s="200">
        <v>17.849999999999998</v>
      </c>
      <c r="H380" s="200">
        <v>75.2</v>
      </c>
      <c r="I380" s="200">
        <v>521</v>
      </c>
      <c r="J380" s="200">
        <v>76.349999999999994</v>
      </c>
      <c r="K380" s="201"/>
    </row>
    <row r="381" spans="1:188" ht="15" thickBot="1" x14ac:dyDescent="0.4">
      <c r="A381" s="251" t="s">
        <v>65</v>
      </c>
      <c r="B381" s="233"/>
      <c r="C381" s="234">
        <v>1449</v>
      </c>
      <c r="D381" s="436"/>
      <c r="E381" s="235"/>
      <c r="F381" s="252">
        <v>39.729999999999997</v>
      </c>
      <c r="G381" s="252">
        <v>45.78</v>
      </c>
      <c r="H381" s="252">
        <v>201.7</v>
      </c>
      <c r="I381" s="252">
        <v>1377.4</v>
      </c>
      <c r="J381" s="252">
        <v>86.85</v>
      </c>
      <c r="K381" s="143"/>
    </row>
    <row r="382" spans="1:188" x14ac:dyDescent="0.35">
      <c r="A382" s="138"/>
      <c r="B382" s="138"/>
      <c r="C382" s="422"/>
      <c r="D382" s="161"/>
      <c r="E382" s="163"/>
      <c r="F382" s="140"/>
      <c r="G382" s="140"/>
      <c r="H382" s="140"/>
      <c r="I382" s="140"/>
      <c r="J382" s="140"/>
      <c r="K382" s="222"/>
    </row>
    <row r="383" spans="1:188" ht="15" thickBot="1" x14ac:dyDescent="0.4">
      <c r="A383" s="179" t="s">
        <v>107</v>
      </c>
      <c r="C383" s="233"/>
      <c r="D383" s="182"/>
      <c r="K383" s="233"/>
    </row>
    <row r="384" spans="1:188" ht="22.5" customHeight="1" x14ac:dyDescent="0.35">
      <c r="A384" s="484" t="s">
        <v>264</v>
      </c>
      <c r="B384" s="485"/>
      <c r="C384" s="486" t="s">
        <v>260</v>
      </c>
      <c r="D384" s="187" t="s">
        <v>3</v>
      </c>
      <c r="E384" s="188" t="s">
        <v>3</v>
      </c>
      <c r="F384" s="461" t="s">
        <v>261</v>
      </c>
      <c r="G384" s="462"/>
      <c r="H384" s="463"/>
      <c r="I384" s="187" t="s">
        <v>4</v>
      </c>
      <c r="J384" s="412" t="s">
        <v>5</v>
      </c>
      <c r="K384" s="189" t="s">
        <v>262</v>
      </c>
    </row>
    <row r="385" spans="1:188" ht="15" thickBot="1" x14ac:dyDescent="0.4">
      <c r="A385" s="489" t="s">
        <v>263</v>
      </c>
      <c r="B385" s="490"/>
      <c r="C385" s="487"/>
      <c r="D385" s="192" t="s">
        <v>6</v>
      </c>
      <c r="E385" s="193" t="s">
        <v>6</v>
      </c>
      <c r="F385" s="194"/>
      <c r="G385" s="195"/>
      <c r="H385" s="196"/>
      <c r="I385" s="192" t="s">
        <v>7</v>
      </c>
      <c r="J385" s="202"/>
      <c r="K385" s="143"/>
    </row>
    <row r="386" spans="1:188" ht="15" thickBot="1" x14ac:dyDescent="0.4">
      <c r="A386" s="491"/>
      <c r="B386" s="492"/>
      <c r="C386" s="488"/>
      <c r="D386" s="199" t="s">
        <v>8</v>
      </c>
      <c r="E386" s="199" t="s">
        <v>9</v>
      </c>
      <c r="F386" s="199" t="s">
        <v>10</v>
      </c>
      <c r="G386" s="199" t="s">
        <v>11</v>
      </c>
      <c r="H386" s="200" t="s">
        <v>12</v>
      </c>
      <c r="I386" s="200" t="s">
        <v>13</v>
      </c>
      <c r="J386" s="199" t="s">
        <v>14</v>
      </c>
      <c r="K386" s="201"/>
    </row>
    <row r="387" spans="1:188" x14ac:dyDescent="0.35">
      <c r="A387" s="221"/>
      <c r="B387" s="222" t="s">
        <v>15</v>
      </c>
      <c r="C387" s="413"/>
      <c r="D387" s="268"/>
      <c r="E387" s="430"/>
      <c r="F387" s="249"/>
      <c r="G387" s="249"/>
      <c r="H387" s="225"/>
      <c r="I387" s="225"/>
      <c r="J387" s="261"/>
      <c r="K387" s="189"/>
    </row>
    <row r="388" spans="1:188" s="64" customFormat="1" ht="26.5" x14ac:dyDescent="0.35">
      <c r="A388" s="137" t="s">
        <v>201</v>
      </c>
      <c r="B388" s="138"/>
      <c r="C388" s="218" t="s">
        <v>126</v>
      </c>
      <c r="D388" s="163"/>
      <c r="E388" s="139"/>
      <c r="F388" s="230">
        <v>6</v>
      </c>
      <c r="G388" s="230">
        <v>5</v>
      </c>
      <c r="H388" s="139">
        <v>17.23</v>
      </c>
      <c r="I388" s="139">
        <v>138</v>
      </c>
      <c r="J388" s="230">
        <v>0.16</v>
      </c>
      <c r="K388" s="143" t="s">
        <v>95</v>
      </c>
      <c r="L388" s="155"/>
      <c r="M388" s="155"/>
      <c r="N388" s="155"/>
      <c r="O388" s="65"/>
      <c r="P388" s="65"/>
      <c r="Q388" s="65"/>
      <c r="R388" s="65"/>
      <c r="S388" s="65"/>
      <c r="T388" s="65"/>
      <c r="U388" s="65"/>
      <c r="V388" s="65"/>
      <c r="W388" s="65"/>
      <c r="X388" s="65"/>
      <c r="Y388" s="65"/>
      <c r="Z388" s="65"/>
      <c r="AA388" s="65"/>
      <c r="AB388" s="65"/>
      <c r="AC388" s="65"/>
      <c r="AD388" s="65"/>
      <c r="AE388" s="65"/>
      <c r="AF388" s="65"/>
      <c r="AG388" s="65"/>
      <c r="AH388" s="65"/>
      <c r="AI388" s="65"/>
      <c r="AJ388" s="65"/>
      <c r="AK388" s="65"/>
      <c r="AL388" s="65"/>
      <c r="AM388" s="65"/>
      <c r="AN388" s="65"/>
      <c r="AO388" s="65"/>
      <c r="AP388" s="65"/>
      <c r="AQ388" s="65"/>
      <c r="AR388" s="65"/>
      <c r="AS388" s="65"/>
      <c r="AT388" s="65"/>
      <c r="AU388" s="65"/>
      <c r="AV388" s="65"/>
      <c r="AW388" s="65"/>
      <c r="AX388" s="65"/>
      <c r="AY388" s="65"/>
      <c r="AZ388" s="65"/>
      <c r="BA388" s="65"/>
      <c r="BB388" s="65"/>
      <c r="BC388" s="65"/>
      <c r="BD388" s="65"/>
      <c r="BE388" s="65"/>
      <c r="BF388" s="65"/>
      <c r="BG388" s="65"/>
      <c r="BH388" s="65"/>
      <c r="BI388" s="65"/>
      <c r="BJ388" s="65"/>
      <c r="BK388" s="65"/>
      <c r="BL388" s="65"/>
      <c r="BM388" s="65"/>
      <c r="BN388" s="65"/>
      <c r="BO388" s="65"/>
      <c r="BP388" s="65"/>
      <c r="BQ388" s="65"/>
      <c r="BR388" s="65"/>
      <c r="BS388" s="65"/>
      <c r="BT388" s="65"/>
      <c r="BU388" s="65"/>
      <c r="BV388" s="65"/>
      <c r="BW388" s="65"/>
      <c r="BX388" s="65"/>
      <c r="BY388" s="65"/>
      <c r="BZ388" s="65"/>
      <c r="CA388" s="65"/>
      <c r="CB388" s="65"/>
      <c r="CC388" s="65"/>
      <c r="CD388" s="65"/>
      <c r="CE388" s="65"/>
      <c r="CF388" s="65"/>
      <c r="CG388" s="65"/>
      <c r="CH388" s="65"/>
      <c r="CI388" s="65"/>
      <c r="CJ388" s="65"/>
      <c r="CK388" s="65"/>
      <c r="CL388" s="65"/>
      <c r="CM388" s="65"/>
      <c r="CN388" s="65"/>
      <c r="CO388" s="65"/>
      <c r="CP388" s="65"/>
      <c r="CQ388" s="65"/>
      <c r="CR388" s="65"/>
      <c r="CS388" s="65"/>
      <c r="CT388" s="65"/>
      <c r="CU388" s="65"/>
      <c r="CV388" s="65"/>
      <c r="CW388" s="65"/>
      <c r="CX388" s="65"/>
      <c r="CY388" s="65"/>
      <c r="CZ388" s="65"/>
      <c r="DA388" s="65"/>
      <c r="DB388" s="65"/>
      <c r="DC388" s="65"/>
      <c r="DD388" s="65"/>
      <c r="DE388" s="65"/>
      <c r="DF388" s="65"/>
      <c r="DG388" s="65"/>
      <c r="DH388" s="65"/>
      <c r="DI388" s="65"/>
      <c r="DJ388" s="65"/>
      <c r="DK388" s="65"/>
      <c r="DL388" s="65"/>
      <c r="DM388" s="65"/>
      <c r="DN388" s="65"/>
      <c r="DO388" s="65"/>
      <c r="DP388" s="65"/>
      <c r="DQ388" s="65"/>
      <c r="DR388" s="65"/>
      <c r="DS388" s="65"/>
      <c r="DT388" s="65"/>
      <c r="DU388" s="65"/>
      <c r="DV388" s="65"/>
      <c r="DW388" s="65"/>
      <c r="DX388" s="65"/>
      <c r="DY388" s="65"/>
      <c r="DZ388" s="65"/>
      <c r="EA388" s="65"/>
      <c r="EB388" s="65"/>
      <c r="EC388" s="65"/>
      <c r="ED388" s="65"/>
      <c r="EE388" s="65"/>
      <c r="EF388" s="65"/>
      <c r="EG388" s="65"/>
      <c r="EH388" s="65"/>
      <c r="EI388" s="65"/>
      <c r="EJ388" s="65"/>
      <c r="EK388" s="65"/>
      <c r="EL388" s="65"/>
      <c r="EM388" s="65"/>
      <c r="EN388" s="65"/>
      <c r="EO388" s="65"/>
      <c r="EP388" s="65"/>
      <c r="EQ388" s="65"/>
      <c r="ER388" s="65"/>
      <c r="ES388" s="65"/>
      <c r="ET388" s="65"/>
      <c r="EU388" s="65"/>
      <c r="EV388" s="65"/>
      <c r="EW388" s="65"/>
      <c r="EX388" s="65"/>
      <c r="EY388" s="65"/>
      <c r="EZ388" s="65"/>
      <c r="FA388" s="65"/>
      <c r="FB388" s="65"/>
      <c r="FC388" s="65"/>
      <c r="FD388" s="65"/>
      <c r="FE388" s="65"/>
      <c r="FF388" s="65"/>
      <c r="FG388" s="65"/>
      <c r="FH388" s="65"/>
      <c r="FI388" s="65"/>
      <c r="FJ388" s="65"/>
      <c r="FK388" s="65"/>
      <c r="FL388" s="65"/>
      <c r="FM388" s="65"/>
      <c r="FN388" s="65"/>
      <c r="FO388" s="65"/>
      <c r="FP388" s="65"/>
      <c r="FQ388" s="65"/>
      <c r="FR388" s="65"/>
      <c r="FS388" s="65"/>
      <c r="FT388" s="65"/>
      <c r="FU388" s="65"/>
      <c r="FV388" s="65"/>
      <c r="FW388" s="65"/>
      <c r="FX388" s="65"/>
      <c r="FY388" s="65"/>
      <c r="FZ388" s="65"/>
      <c r="GA388" s="65"/>
      <c r="GB388" s="65"/>
      <c r="GC388" s="65"/>
      <c r="GD388" s="65"/>
      <c r="GE388" s="65"/>
      <c r="GF388" s="65"/>
    </row>
    <row r="389" spans="1:188" s="64" customFormat="1" x14ac:dyDescent="0.35">
      <c r="A389" s="137"/>
      <c r="B389" s="138" t="s">
        <v>17</v>
      </c>
      <c r="C389" s="218"/>
      <c r="D389" s="230">
        <v>19</v>
      </c>
      <c r="E389" s="139">
        <v>19</v>
      </c>
      <c r="F389" s="230"/>
      <c r="G389" s="230"/>
      <c r="H389" s="230"/>
      <c r="I389" s="230"/>
      <c r="J389" s="230"/>
      <c r="K389" s="143"/>
      <c r="L389" s="155"/>
      <c r="M389" s="155"/>
      <c r="N389" s="155"/>
      <c r="O389" s="65"/>
      <c r="P389" s="65"/>
      <c r="Q389" s="65"/>
      <c r="R389" s="65"/>
      <c r="S389" s="65"/>
      <c r="T389" s="65"/>
      <c r="U389" s="65"/>
      <c r="V389" s="65"/>
      <c r="W389" s="65"/>
      <c r="X389" s="65"/>
      <c r="Y389" s="65"/>
      <c r="Z389" s="65"/>
      <c r="AA389" s="65"/>
      <c r="AB389" s="65"/>
      <c r="AC389" s="65"/>
      <c r="AD389" s="65"/>
      <c r="AE389" s="65"/>
      <c r="AF389" s="65"/>
      <c r="AG389" s="65"/>
      <c r="AH389" s="65"/>
      <c r="AI389" s="65"/>
      <c r="AJ389" s="65"/>
      <c r="AK389" s="65"/>
      <c r="AL389" s="65"/>
      <c r="AM389" s="65"/>
      <c r="AN389" s="65"/>
      <c r="AO389" s="65"/>
      <c r="AP389" s="65"/>
      <c r="AQ389" s="65"/>
      <c r="AR389" s="65"/>
      <c r="AS389" s="65"/>
      <c r="AT389" s="65"/>
      <c r="AU389" s="65"/>
      <c r="AV389" s="65"/>
      <c r="AW389" s="65"/>
      <c r="AX389" s="65"/>
      <c r="AY389" s="65"/>
      <c r="AZ389" s="65"/>
      <c r="BA389" s="65"/>
      <c r="BB389" s="65"/>
      <c r="BC389" s="65"/>
      <c r="BD389" s="65"/>
      <c r="BE389" s="65"/>
      <c r="BF389" s="65"/>
      <c r="BG389" s="65"/>
      <c r="BH389" s="65"/>
      <c r="BI389" s="65"/>
      <c r="BJ389" s="65"/>
      <c r="BK389" s="65"/>
      <c r="BL389" s="65"/>
      <c r="BM389" s="65"/>
      <c r="BN389" s="65"/>
      <c r="BO389" s="65"/>
      <c r="BP389" s="65"/>
      <c r="BQ389" s="65"/>
      <c r="BR389" s="65"/>
      <c r="BS389" s="65"/>
      <c r="BT389" s="65"/>
      <c r="BU389" s="65"/>
      <c r="BV389" s="65"/>
      <c r="BW389" s="65"/>
      <c r="BX389" s="65"/>
      <c r="BY389" s="65"/>
      <c r="BZ389" s="65"/>
      <c r="CA389" s="65"/>
      <c r="CB389" s="65"/>
      <c r="CC389" s="65"/>
      <c r="CD389" s="65"/>
      <c r="CE389" s="65"/>
      <c r="CF389" s="65"/>
      <c r="CG389" s="65"/>
      <c r="CH389" s="65"/>
      <c r="CI389" s="65"/>
      <c r="CJ389" s="65"/>
      <c r="CK389" s="65"/>
      <c r="CL389" s="65"/>
      <c r="CM389" s="65"/>
      <c r="CN389" s="65"/>
      <c r="CO389" s="65"/>
      <c r="CP389" s="65"/>
      <c r="CQ389" s="65"/>
      <c r="CR389" s="65"/>
      <c r="CS389" s="65"/>
      <c r="CT389" s="65"/>
      <c r="CU389" s="65"/>
      <c r="CV389" s="65"/>
      <c r="CW389" s="65"/>
      <c r="CX389" s="65"/>
      <c r="CY389" s="65"/>
      <c r="CZ389" s="65"/>
      <c r="DA389" s="65"/>
      <c r="DB389" s="65"/>
      <c r="DC389" s="65"/>
      <c r="DD389" s="65"/>
      <c r="DE389" s="65"/>
      <c r="DF389" s="65"/>
      <c r="DG389" s="65"/>
      <c r="DH389" s="65"/>
      <c r="DI389" s="65"/>
      <c r="DJ389" s="65"/>
      <c r="DK389" s="65"/>
      <c r="DL389" s="65"/>
      <c r="DM389" s="65"/>
      <c r="DN389" s="65"/>
      <c r="DO389" s="65"/>
      <c r="DP389" s="65"/>
      <c r="DQ389" s="65"/>
      <c r="DR389" s="65"/>
      <c r="DS389" s="65"/>
      <c r="DT389" s="65"/>
      <c r="DU389" s="65"/>
      <c r="DV389" s="65"/>
      <c r="DW389" s="65"/>
      <c r="DX389" s="65"/>
      <c r="DY389" s="65"/>
      <c r="DZ389" s="65"/>
      <c r="EA389" s="65"/>
      <c r="EB389" s="65"/>
      <c r="EC389" s="65"/>
      <c r="ED389" s="65"/>
      <c r="EE389" s="65"/>
      <c r="EF389" s="65"/>
      <c r="EG389" s="65"/>
      <c r="EH389" s="65"/>
      <c r="EI389" s="65"/>
      <c r="EJ389" s="65"/>
      <c r="EK389" s="65"/>
      <c r="EL389" s="65"/>
      <c r="EM389" s="65"/>
      <c r="EN389" s="65"/>
      <c r="EO389" s="65"/>
      <c r="EP389" s="65"/>
      <c r="EQ389" s="65"/>
      <c r="ER389" s="65"/>
      <c r="ES389" s="65"/>
      <c r="ET389" s="65"/>
      <c r="EU389" s="65"/>
      <c r="EV389" s="65"/>
      <c r="EW389" s="65"/>
      <c r="EX389" s="65"/>
      <c r="EY389" s="65"/>
      <c r="EZ389" s="65"/>
      <c r="FA389" s="65"/>
      <c r="FB389" s="65"/>
      <c r="FC389" s="65"/>
      <c r="FD389" s="65"/>
      <c r="FE389" s="65"/>
      <c r="FF389" s="65"/>
      <c r="FG389" s="65"/>
      <c r="FH389" s="65"/>
      <c r="FI389" s="65"/>
      <c r="FJ389" s="65"/>
      <c r="FK389" s="65"/>
      <c r="FL389" s="65"/>
      <c r="FM389" s="65"/>
      <c r="FN389" s="65"/>
      <c r="FO389" s="65"/>
      <c r="FP389" s="65"/>
      <c r="FQ389" s="65"/>
      <c r="FR389" s="65"/>
      <c r="FS389" s="65"/>
      <c r="FT389" s="65"/>
      <c r="FU389" s="65"/>
      <c r="FV389" s="65"/>
      <c r="FW389" s="65"/>
      <c r="FX389" s="65"/>
      <c r="FY389" s="65"/>
      <c r="FZ389" s="65"/>
      <c r="GA389" s="65"/>
      <c r="GB389" s="65"/>
      <c r="GC389" s="65"/>
      <c r="GD389" s="65"/>
      <c r="GE389" s="65"/>
      <c r="GF389" s="65"/>
    </row>
    <row r="390" spans="1:188" s="64" customFormat="1" x14ac:dyDescent="0.35">
      <c r="A390" s="137"/>
      <c r="B390" s="138" t="s">
        <v>18</v>
      </c>
      <c r="C390" s="218"/>
      <c r="D390" s="230">
        <v>55</v>
      </c>
      <c r="E390" s="139">
        <v>55</v>
      </c>
      <c r="F390" s="230"/>
      <c r="G390" s="230"/>
      <c r="H390" s="139"/>
      <c r="I390" s="230"/>
      <c r="J390" s="230"/>
      <c r="K390" s="143"/>
      <c r="L390" s="155"/>
      <c r="M390" s="155"/>
      <c r="N390" s="155"/>
      <c r="O390" s="65"/>
      <c r="P390" s="65"/>
      <c r="Q390" s="65"/>
      <c r="R390" s="65"/>
      <c r="S390" s="65"/>
      <c r="T390" s="65"/>
      <c r="U390" s="65"/>
      <c r="V390" s="65"/>
      <c r="W390" s="65"/>
      <c r="X390" s="65"/>
      <c r="Y390" s="65"/>
      <c r="Z390" s="65"/>
      <c r="AA390" s="65"/>
      <c r="AB390" s="65"/>
      <c r="AC390" s="65"/>
      <c r="AD390" s="65"/>
      <c r="AE390" s="65"/>
      <c r="AF390" s="65"/>
      <c r="AG390" s="65"/>
      <c r="AH390" s="65"/>
      <c r="AI390" s="65"/>
      <c r="AJ390" s="65"/>
      <c r="AK390" s="65"/>
      <c r="AL390" s="65"/>
      <c r="AM390" s="65"/>
      <c r="AN390" s="65"/>
      <c r="AO390" s="65"/>
      <c r="AP390" s="65"/>
      <c r="AQ390" s="65"/>
      <c r="AR390" s="65"/>
      <c r="AS390" s="65"/>
      <c r="AT390" s="65"/>
      <c r="AU390" s="65"/>
      <c r="AV390" s="65"/>
      <c r="AW390" s="65"/>
      <c r="AX390" s="65"/>
      <c r="AY390" s="65"/>
      <c r="AZ390" s="65"/>
      <c r="BA390" s="65"/>
      <c r="BB390" s="65"/>
      <c r="BC390" s="65"/>
      <c r="BD390" s="65"/>
      <c r="BE390" s="65"/>
      <c r="BF390" s="65"/>
      <c r="BG390" s="65"/>
      <c r="BH390" s="65"/>
      <c r="BI390" s="65"/>
      <c r="BJ390" s="65"/>
      <c r="BK390" s="65"/>
      <c r="BL390" s="65"/>
      <c r="BM390" s="65"/>
      <c r="BN390" s="65"/>
      <c r="BO390" s="65"/>
      <c r="BP390" s="65"/>
      <c r="BQ390" s="65"/>
      <c r="BR390" s="65"/>
      <c r="BS390" s="65"/>
      <c r="BT390" s="65"/>
      <c r="BU390" s="65"/>
      <c r="BV390" s="65"/>
      <c r="BW390" s="65"/>
      <c r="BX390" s="65"/>
      <c r="BY390" s="65"/>
      <c r="BZ390" s="65"/>
      <c r="CA390" s="65"/>
      <c r="CB390" s="65"/>
      <c r="CC390" s="65"/>
      <c r="CD390" s="65"/>
      <c r="CE390" s="65"/>
      <c r="CF390" s="65"/>
      <c r="CG390" s="65"/>
      <c r="CH390" s="65"/>
      <c r="CI390" s="65"/>
      <c r="CJ390" s="65"/>
      <c r="CK390" s="65"/>
      <c r="CL390" s="65"/>
      <c r="CM390" s="65"/>
      <c r="CN390" s="65"/>
      <c r="CO390" s="65"/>
      <c r="CP390" s="65"/>
      <c r="CQ390" s="65"/>
      <c r="CR390" s="65"/>
      <c r="CS390" s="65"/>
      <c r="CT390" s="65"/>
      <c r="CU390" s="65"/>
      <c r="CV390" s="65"/>
      <c r="CW390" s="65"/>
      <c r="CX390" s="65"/>
      <c r="CY390" s="65"/>
      <c r="CZ390" s="65"/>
      <c r="DA390" s="65"/>
      <c r="DB390" s="65"/>
      <c r="DC390" s="65"/>
      <c r="DD390" s="65"/>
      <c r="DE390" s="65"/>
      <c r="DF390" s="65"/>
      <c r="DG390" s="65"/>
      <c r="DH390" s="65"/>
      <c r="DI390" s="65"/>
      <c r="DJ390" s="65"/>
      <c r="DK390" s="65"/>
      <c r="DL390" s="65"/>
      <c r="DM390" s="65"/>
      <c r="DN390" s="65"/>
      <c r="DO390" s="65"/>
      <c r="DP390" s="65"/>
      <c r="DQ390" s="65"/>
      <c r="DR390" s="65"/>
      <c r="DS390" s="65"/>
      <c r="DT390" s="65"/>
      <c r="DU390" s="65"/>
      <c r="DV390" s="65"/>
      <c r="DW390" s="65"/>
      <c r="DX390" s="65"/>
      <c r="DY390" s="65"/>
      <c r="DZ390" s="65"/>
      <c r="EA390" s="65"/>
      <c r="EB390" s="65"/>
      <c r="EC390" s="65"/>
      <c r="ED390" s="65"/>
      <c r="EE390" s="65"/>
      <c r="EF390" s="65"/>
      <c r="EG390" s="65"/>
      <c r="EH390" s="65"/>
      <c r="EI390" s="65"/>
      <c r="EJ390" s="65"/>
      <c r="EK390" s="65"/>
      <c r="EL390" s="65"/>
      <c r="EM390" s="65"/>
      <c r="EN390" s="65"/>
      <c r="EO390" s="65"/>
      <c r="EP390" s="65"/>
      <c r="EQ390" s="65"/>
      <c r="ER390" s="65"/>
      <c r="ES390" s="65"/>
      <c r="ET390" s="65"/>
      <c r="EU390" s="65"/>
      <c r="EV390" s="65"/>
      <c r="EW390" s="65"/>
      <c r="EX390" s="65"/>
      <c r="EY390" s="65"/>
      <c r="EZ390" s="65"/>
      <c r="FA390" s="65"/>
      <c r="FB390" s="65"/>
      <c r="FC390" s="65"/>
      <c r="FD390" s="65"/>
      <c r="FE390" s="65"/>
      <c r="FF390" s="65"/>
      <c r="FG390" s="65"/>
      <c r="FH390" s="65"/>
      <c r="FI390" s="65"/>
      <c r="FJ390" s="65"/>
      <c r="FK390" s="65"/>
      <c r="FL390" s="65"/>
      <c r="FM390" s="65"/>
      <c r="FN390" s="65"/>
      <c r="FO390" s="65"/>
      <c r="FP390" s="65"/>
      <c r="FQ390" s="65"/>
      <c r="FR390" s="65"/>
      <c r="FS390" s="65"/>
      <c r="FT390" s="65"/>
      <c r="FU390" s="65"/>
      <c r="FV390" s="65"/>
      <c r="FW390" s="65"/>
      <c r="FX390" s="65"/>
      <c r="FY390" s="65"/>
      <c r="FZ390" s="65"/>
      <c r="GA390" s="65"/>
      <c r="GB390" s="65"/>
      <c r="GC390" s="65"/>
      <c r="GD390" s="65"/>
      <c r="GE390" s="65"/>
      <c r="GF390" s="65"/>
    </row>
    <row r="391" spans="1:188" s="64" customFormat="1" x14ac:dyDescent="0.35">
      <c r="A391" s="137"/>
      <c r="B391" s="138" t="s">
        <v>19</v>
      </c>
      <c r="C391" s="218"/>
      <c r="D391" s="230">
        <v>65</v>
      </c>
      <c r="E391" s="139">
        <v>65</v>
      </c>
      <c r="F391" s="230"/>
      <c r="G391" s="230"/>
      <c r="H391" s="139"/>
      <c r="I391" s="230"/>
      <c r="J391" s="230"/>
      <c r="K391" s="143"/>
      <c r="L391" s="155"/>
      <c r="M391" s="155"/>
      <c r="N391" s="155"/>
      <c r="O391" s="65"/>
      <c r="P391" s="65"/>
      <c r="Q391" s="65"/>
      <c r="R391" s="65"/>
      <c r="S391" s="65"/>
      <c r="T391" s="65"/>
      <c r="U391" s="65"/>
      <c r="V391" s="65"/>
      <c r="W391" s="65"/>
      <c r="X391" s="65"/>
      <c r="Y391" s="65"/>
      <c r="Z391" s="65"/>
      <c r="AA391" s="65"/>
      <c r="AB391" s="65"/>
      <c r="AC391" s="65"/>
      <c r="AD391" s="65"/>
      <c r="AE391" s="65"/>
      <c r="AF391" s="65"/>
      <c r="AG391" s="65"/>
      <c r="AH391" s="65"/>
      <c r="AI391" s="65"/>
      <c r="AJ391" s="65"/>
      <c r="AK391" s="65"/>
      <c r="AL391" s="65"/>
      <c r="AM391" s="65"/>
      <c r="AN391" s="65"/>
      <c r="AO391" s="65"/>
      <c r="AP391" s="65"/>
      <c r="AQ391" s="65"/>
      <c r="AR391" s="65"/>
      <c r="AS391" s="65"/>
      <c r="AT391" s="65"/>
      <c r="AU391" s="65"/>
      <c r="AV391" s="65"/>
      <c r="AW391" s="65"/>
      <c r="AX391" s="65"/>
      <c r="AY391" s="65"/>
      <c r="AZ391" s="65"/>
      <c r="BA391" s="65"/>
      <c r="BB391" s="65"/>
      <c r="BC391" s="65"/>
      <c r="BD391" s="65"/>
      <c r="BE391" s="65"/>
      <c r="BF391" s="65"/>
      <c r="BG391" s="65"/>
      <c r="BH391" s="65"/>
      <c r="BI391" s="65"/>
      <c r="BJ391" s="65"/>
      <c r="BK391" s="65"/>
      <c r="BL391" s="65"/>
      <c r="BM391" s="65"/>
      <c r="BN391" s="65"/>
      <c r="BO391" s="65"/>
      <c r="BP391" s="65"/>
      <c r="BQ391" s="65"/>
      <c r="BR391" s="65"/>
      <c r="BS391" s="65"/>
      <c r="BT391" s="65"/>
      <c r="BU391" s="65"/>
      <c r="BV391" s="65"/>
      <c r="BW391" s="65"/>
      <c r="BX391" s="65"/>
      <c r="BY391" s="65"/>
      <c r="BZ391" s="65"/>
      <c r="CA391" s="65"/>
      <c r="CB391" s="65"/>
      <c r="CC391" s="65"/>
      <c r="CD391" s="65"/>
      <c r="CE391" s="65"/>
      <c r="CF391" s="65"/>
      <c r="CG391" s="65"/>
      <c r="CH391" s="65"/>
      <c r="CI391" s="65"/>
      <c r="CJ391" s="65"/>
      <c r="CK391" s="65"/>
      <c r="CL391" s="65"/>
      <c r="CM391" s="65"/>
      <c r="CN391" s="65"/>
      <c r="CO391" s="65"/>
      <c r="CP391" s="65"/>
      <c r="CQ391" s="65"/>
      <c r="CR391" s="65"/>
      <c r="CS391" s="65"/>
      <c r="CT391" s="65"/>
      <c r="CU391" s="65"/>
      <c r="CV391" s="65"/>
      <c r="CW391" s="65"/>
      <c r="CX391" s="65"/>
      <c r="CY391" s="65"/>
      <c r="CZ391" s="65"/>
      <c r="DA391" s="65"/>
      <c r="DB391" s="65"/>
      <c r="DC391" s="65"/>
      <c r="DD391" s="65"/>
      <c r="DE391" s="65"/>
      <c r="DF391" s="65"/>
      <c r="DG391" s="65"/>
      <c r="DH391" s="65"/>
      <c r="DI391" s="65"/>
      <c r="DJ391" s="65"/>
      <c r="DK391" s="65"/>
      <c r="DL391" s="65"/>
      <c r="DM391" s="65"/>
      <c r="DN391" s="65"/>
      <c r="DO391" s="65"/>
      <c r="DP391" s="65"/>
      <c r="DQ391" s="65"/>
      <c r="DR391" s="65"/>
      <c r="DS391" s="65"/>
      <c r="DT391" s="65"/>
      <c r="DU391" s="65"/>
      <c r="DV391" s="65"/>
      <c r="DW391" s="65"/>
      <c r="DX391" s="65"/>
      <c r="DY391" s="65"/>
      <c r="DZ391" s="65"/>
      <c r="EA391" s="65"/>
      <c r="EB391" s="65"/>
      <c r="EC391" s="65"/>
      <c r="ED391" s="65"/>
      <c r="EE391" s="65"/>
      <c r="EF391" s="65"/>
      <c r="EG391" s="65"/>
      <c r="EH391" s="65"/>
      <c r="EI391" s="65"/>
      <c r="EJ391" s="65"/>
      <c r="EK391" s="65"/>
      <c r="EL391" s="65"/>
      <c r="EM391" s="65"/>
      <c r="EN391" s="65"/>
      <c r="EO391" s="65"/>
      <c r="EP391" s="65"/>
      <c r="EQ391" s="65"/>
      <c r="ER391" s="65"/>
      <c r="ES391" s="65"/>
      <c r="ET391" s="65"/>
      <c r="EU391" s="65"/>
      <c r="EV391" s="65"/>
      <c r="EW391" s="65"/>
      <c r="EX391" s="65"/>
      <c r="EY391" s="65"/>
      <c r="EZ391" s="65"/>
      <c r="FA391" s="65"/>
      <c r="FB391" s="65"/>
      <c r="FC391" s="65"/>
      <c r="FD391" s="65"/>
      <c r="FE391" s="65"/>
      <c r="FF391" s="65"/>
      <c r="FG391" s="65"/>
      <c r="FH391" s="65"/>
      <c r="FI391" s="65"/>
      <c r="FJ391" s="65"/>
      <c r="FK391" s="65"/>
      <c r="FL391" s="65"/>
      <c r="FM391" s="65"/>
      <c r="FN391" s="65"/>
      <c r="FO391" s="65"/>
      <c r="FP391" s="65"/>
      <c r="FQ391" s="65"/>
      <c r="FR391" s="65"/>
      <c r="FS391" s="65"/>
      <c r="FT391" s="65"/>
      <c r="FU391" s="65"/>
      <c r="FV391" s="65"/>
      <c r="FW391" s="65"/>
      <c r="FX391" s="65"/>
      <c r="FY391" s="65"/>
      <c r="FZ391" s="65"/>
      <c r="GA391" s="65"/>
      <c r="GB391" s="65"/>
      <c r="GC391" s="65"/>
      <c r="GD391" s="65"/>
      <c r="GE391" s="65"/>
      <c r="GF391" s="65"/>
    </row>
    <row r="392" spans="1:188" s="64" customFormat="1" x14ac:dyDescent="0.35">
      <c r="A392" s="137"/>
      <c r="B392" s="138" t="s">
        <v>20</v>
      </c>
      <c r="C392" s="218"/>
      <c r="D392" s="230">
        <v>0.75</v>
      </c>
      <c r="E392" s="139">
        <v>0.75</v>
      </c>
      <c r="F392" s="230"/>
      <c r="G392" s="230"/>
      <c r="H392" s="139"/>
      <c r="I392" s="139"/>
      <c r="J392" s="230"/>
      <c r="K392" s="143"/>
      <c r="L392" s="155"/>
      <c r="M392" s="155"/>
      <c r="N392" s="155"/>
      <c r="O392" s="65"/>
      <c r="P392" s="65"/>
      <c r="Q392" s="65"/>
      <c r="R392" s="65"/>
      <c r="S392" s="65"/>
      <c r="T392" s="65"/>
      <c r="U392" s="65"/>
      <c r="V392" s="65"/>
      <c r="W392" s="65"/>
      <c r="X392" s="65"/>
      <c r="Y392" s="65"/>
      <c r="Z392" s="65"/>
      <c r="AA392" s="65"/>
      <c r="AB392" s="65"/>
      <c r="AC392" s="65"/>
      <c r="AD392" s="65"/>
      <c r="AE392" s="65"/>
      <c r="AF392" s="65"/>
      <c r="AG392" s="65"/>
      <c r="AH392" s="65"/>
      <c r="AI392" s="65"/>
      <c r="AJ392" s="65"/>
      <c r="AK392" s="65"/>
      <c r="AL392" s="65"/>
      <c r="AM392" s="65"/>
      <c r="AN392" s="65"/>
      <c r="AO392" s="65"/>
      <c r="AP392" s="65"/>
      <c r="AQ392" s="65"/>
      <c r="AR392" s="65"/>
      <c r="AS392" s="65"/>
      <c r="AT392" s="65"/>
      <c r="AU392" s="65"/>
      <c r="AV392" s="65"/>
      <c r="AW392" s="65"/>
      <c r="AX392" s="65"/>
      <c r="AY392" s="65"/>
      <c r="AZ392" s="65"/>
      <c r="BA392" s="65"/>
      <c r="BB392" s="65"/>
      <c r="BC392" s="65"/>
      <c r="BD392" s="65"/>
      <c r="BE392" s="65"/>
      <c r="BF392" s="65"/>
      <c r="BG392" s="65"/>
      <c r="BH392" s="65"/>
      <c r="BI392" s="65"/>
      <c r="BJ392" s="65"/>
      <c r="BK392" s="65"/>
      <c r="BL392" s="65"/>
      <c r="BM392" s="65"/>
      <c r="BN392" s="65"/>
      <c r="BO392" s="65"/>
      <c r="BP392" s="65"/>
      <c r="BQ392" s="65"/>
      <c r="BR392" s="65"/>
      <c r="BS392" s="65"/>
      <c r="BT392" s="65"/>
      <c r="BU392" s="65"/>
      <c r="BV392" s="65"/>
      <c r="BW392" s="65"/>
      <c r="BX392" s="65"/>
      <c r="BY392" s="65"/>
      <c r="BZ392" s="65"/>
      <c r="CA392" s="65"/>
      <c r="CB392" s="65"/>
      <c r="CC392" s="65"/>
      <c r="CD392" s="65"/>
      <c r="CE392" s="65"/>
      <c r="CF392" s="65"/>
      <c r="CG392" s="65"/>
      <c r="CH392" s="65"/>
      <c r="CI392" s="65"/>
      <c r="CJ392" s="65"/>
      <c r="CK392" s="65"/>
      <c r="CL392" s="65"/>
      <c r="CM392" s="65"/>
      <c r="CN392" s="65"/>
      <c r="CO392" s="65"/>
      <c r="CP392" s="65"/>
      <c r="CQ392" s="65"/>
      <c r="CR392" s="65"/>
      <c r="CS392" s="65"/>
      <c r="CT392" s="65"/>
      <c r="CU392" s="65"/>
      <c r="CV392" s="65"/>
      <c r="CW392" s="65"/>
      <c r="CX392" s="65"/>
      <c r="CY392" s="65"/>
      <c r="CZ392" s="65"/>
      <c r="DA392" s="65"/>
      <c r="DB392" s="65"/>
      <c r="DC392" s="65"/>
      <c r="DD392" s="65"/>
      <c r="DE392" s="65"/>
      <c r="DF392" s="65"/>
      <c r="DG392" s="65"/>
      <c r="DH392" s="65"/>
      <c r="DI392" s="65"/>
      <c r="DJ392" s="65"/>
      <c r="DK392" s="65"/>
      <c r="DL392" s="65"/>
      <c r="DM392" s="65"/>
      <c r="DN392" s="65"/>
      <c r="DO392" s="65"/>
      <c r="DP392" s="65"/>
      <c r="DQ392" s="65"/>
      <c r="DR392" s="65"/>
      <c r="DS392" s="65"/>
      <c r="DT392" s="65"/>
      <c r="DU392" s="65"/>
      <c r="DV392" s="65"/>
      <c r="DW392" s="65"/>
      <c r="DX392" s="65"/>
      <c r="DY392" s="65"/>
      <c r="DZ392" s="65"/>
      <c r="EA392" s="65"/>
      <c r="EB392" s="65"/>
      <c r="EC392" s="65"/>
      <c r="ED392" s="65"/>
      <c r="EE392" s="65"/>
      <c r="EF392" s="65"/>
      <c r="EG392" s="65"/>
      <c r="EH392" s="65"/>
      <c r="EI392" s="65"/>
      <c r="EJ392" s="65"/>
      <c r="EK392" s="65"/>
      <c r="EL392" s="65"/>
      <c r="EM392" s="65"/>
      <c r="EN392" s="65"/>
      <c r="EO392" s="65"/>
      <c r="EP392" s="65"/>
      <c r="EQ392" s="65"/>
      <c r="ER392" s="65"/>
      <c r="ES392" s="65"/>
      <c r="ET392" s="65"/>
      <c r="EU392" s="65"/>
      <c r="EV392" s="65"/>
      <c r="EW392" s="65"/>
      <c r="EX392" s="65"/>
      <c r="EY392" s="65"/>
      <c r="EZ392" s="65"/>
      <c r="FA392" s="65"/>
      <c r="FB392" s="65"/>
      <c r="FC392" s="65"/>
      <c r="FD392" s="65"/>
      <c r="FE392" s="65"/>
      <c r="FF392" s="65"/>
      <c r="FG392" s="65"/>
      <c r="FH392" s="65"/>
      <c r="FI392" s="65"/>
      <c r="FJ392" s="65"/>
      <c r="FK392" s="65"/>
      <c r="FL392" s="65"/>
      <c r="FM392" s="65"/>
      <c r="FN392" s="65"/>
      <c r="FO392" s="65"/>
      <c r="FP392" s="65"/>
      <c r="FQ392" s="65"/>
      <c r="FR392" s="65"/>
      <c r="FS392" s="65"/>
      <c r="FT392" s="65"/>
      <c r="FU392" s="65"/>
      <c r="FV392" s="65"/>
      <c r="FW392" s="65"/>
      <c r="FX392" s="65"/>
      <c r="FY392" s="65"/>
      <c r="FZ392" s="65"/>
      <c r="GA392" s="65"/>
      <c r="GB392" s="65"/>
      <c r="GC392" s="65"/>
      <c r="GD392" s="65"/>
      <c r="GE392" s="65"/>
      <c r="GF392" s="65"/>
    </row>
    <row r="393" spans="1:188" s="64" customFormat="1" x14ac:dyDescent="0.35">
      <c r="A393" s="137"/>
      <c r="B393" s="138" t="s">
        <v>21</v>
      </c>
      <c r="C393" s="218"/>
      <c r="D393" s="230">
        <v>1</v>
      </c>
      <c r="E393" s="139">
        <v>1</v>
      </c>
      <c r="F393" s="230"/>
      <c r="G393" s="230"/>
      <c r="H393" s="139"/>
      <c r="I393" s="139"/>
      <c r="J393" s="230"/>
      <c r="K393" s="143"/>
      <c r="L393" s="155"/>
      <c r="M393" s="155"/>
      <c r="N393" s="155"/>
      <c r="O393" s="65"/>
      <c r="P393" s="65"/>
      <c r="Q393" s="65"/>
      <c r="R393" s="65"/>
      <c r="S393" s="65"/>
      <c r="T393" s="65"/>
      <c r="U393" s="65"/>
      <c r="V393" s="65"/>
      <c r="W393" s="65"/>
      <c r="X393" s="65"/>
      <c r="Y393" s="65"/>
      <c r="Z393" s="65"/>
      <c r="AA393" s="65"/>
      <c r="AB393" s="65"/>
      <c r="AC393" s="65"/>
      <c r="AD393" s="65"/>
      <c r="AE393" s="65"/>
      <c r="AF393" s="65"/>
      <c r="AG393" s="65"/>
      <c r="AH393" s="65"/>
      <c r="AI393" s="65"/>
      <c r="AJ393" s="65"/>
      <c r="AK393" s="65"/>
      <c r="AL393" s="65"/>
      <c r="AM393" s="65"/>
      <c r="AN393" s="65"/>
      <c r="AO393" s="65"/>
      <c r="AP393" s="65"/>
      <c r="AQ393" s="65"/>
      <c r="AR393" s="65"/>
      <c r="AS393" s="65"/>
      <c r="AT393" s="65"/>
      <c r="AU393" s="65"/>
      <c r="AV393" s="65"/>
      <c r="AW393" s="65"/>
      <c r="AX393" s="65"/>
      <c r="AY393" s="65"/>
      <c r="AZ393" s="65"/>
      <c r="BA393" s="65"/>
      <c r="BB393" s="65"/>
      <c r="BC393" s="65"/>
      <c r="BD393" s="65"/>
      <c r="BE393" s="65"/>
      <c r="BF393" s="65"/>
      <c r="BG393" s="65"/>
      <c r="BH393" s="65"/>
      <c r="BI393" s="65"/>
      <c r="BJ393" s="65"/>
      <c r="BK393" s="65"/>
      <c r="BL393" s="65"/>
      <c r="BM393" s="65"/>
      <c r="BN393" s="65"/>
      <c r="BO393" s="65"/>
      <c r="BP393" s="65"/>
      <c r="BQ393" s="65"/>
      <c r="BR393" s="65"/>
      <c r="BS393" s="65"/>
      <c r="BT393" s="65"/>
      <c r="BU393" s="65"/>
      <c r="BV393" s="65"/>
      <c r="BW393" s="65"/>
      <c r="BX393" s="65"/>
      <c r="BY393" s="65"/>
      <c r="BZ393" s="65"/>
      <c r="CA393" s="65"/>
      <c r="CB393" s="65"/>
      <c r="CC393" s="65"/>
      <c r="CD393" s="65"/>
      <c r="CE393" s="65"/>
      <c r="CF393" s="65"/>
      <c r="CG393" s="65"/>
      <c r="CH393" s="65"/>
      <c r="CI393" s="65"/>
      <c r="CJ393" s="65"/>
      <c r="CK393" s="65"/>
      <c r="CL393" s="65"/>
      <c r="CM393" s="65"/>
      <c r="CN393" s="65"/>
      <c r="CO393" s="65"/>
      <c r="CP393" s="65"/>
      <c r="CQ393" s="65"/>
      <c r="CR393" s="65"/>
      <c r="CS393" s="65"/>
      <c r="CT393" s="65"/>
      <c r="CU393" s="65"/>
      <c r="CV393" s="65"/>
      <c r="CW393" s="65"/>
      <c r="CX393" s="65"/>
      <c r="CY393" s="65"/>
      <c r="CZ393" s="65"/>
      <c r="DA393" s="65"/>
      <c r="DB393" s="65"/>
      <c r="DC393" s="65"/>
      <c r="DD393" s="65"/>
      <c r="DE393" s="65"/>
      <c r="DF393" s="65"/>
      <c r="DG393" s="65"/>
      <c r="DH393" s="65"/>
      <c r="DI393" s="65"/>
      <c r="DJ393" s="65"/>
      <c r="DK393" s="65"/>
      <c r="DL393" s="65"/>
      <c r="DM393" s="65"/>
      <c r="DN393" s="65"/>
      <c r="DO393" s="65"/>
      <c r="DP393" s="65"/>
      <c r="DQ393" s="65"/>
      <c r="DR393" s="65"/>
      <c r="DS393" s="65"/>
      <c r="DT393" s="65"/>
      <c r="DU393" s="65"/>
      <c r="DV393" s="65"/>
      <c r="DW393" s="65"/>
      <c r="DX393" s="65"/>
      <c r="DY393" s="65"/>
      <c r="DZ393" s="65"/>
      <c r="EA393" s="65"/>
      <c r="EB393" s="65"/>
      <c r="EC393" s="65"/>
      <c r="ED393" s="65"/>
      <c r="EE393" s="65"/>
      <c r="EF393" s="65"/>
      <c r="EG393" s="65"/>
      <c r="EH393" s="65"/>
      <c r="EI393" s="65"/>
      <c r="EJ393" s="65"/>
      <c r="EK393" s="65"/>
      <c r="EL393" s="65"/>
      <c r="EM393" s="65"/>
      <c r="EN393" s="65"/>
      <c r="EO393" s="65"/>
      <c r="EP393" s="65"/>
      <c r="EQ393" s="65"/>
      <c r="ER393" s="65"/>
      <c r="ES393" s="65"/>
      <c r="ET393" s="65"/>
      <c r="EU393" s="65"/>
      <c r="EV393" s="65"/>
      <c r="EW393" s="65"/>
      <c r="EX393" s="65"/>
      <c r="EY393" s="65"/>
      <c r="EZ393" s="65"/>
      <c r="FA393" s="65"/>
      <c r="FB393" s="65"/>
      <c r="FC393" s="65"/>
      <c r="FD393" s="65"/>
      <c r="FE393" s="65"/>
      <c r="FF393" s="65"/>
      <c r="FG393" s="65"/>
      <c r="FH393" s="65"/>
      <c r="FI393" s="65"/>
      <c r="FJ393" s="65"/>
      <c r="FK393" s="65"/>
      <c r="FL393" s="65"/>
      <c r="FM393" s="65"/>
      <c r="FN393" s="65"/>
      <c r="FO393" s="65"/>
      <c r="FP393" s="65"/>
      <c r="FQ393" s="65"/>
      <c r="FR393" s="65"/>
      <c r="FS393" s="65"/>
      <c r="FT393" s="65"/>
      <c r="FU393" s="65"/>
      <c r="FV393" s="65"/>
      <c r="FW393" s="65"/>
      <c r="FX393" s="65"/>
      <c r="FY393" s="65"/>
      <c r="FZ393" s="65"/>
      <c r="GA393" s="65"/>
      <c r="GB393" s="65"/>
      <c r="GC393" s="65"/>
      <c r="GD393" s="65"/>
      <c r="GE393" s="65"/>
      <c r="GF393" s="65"/>
    </row>
    <row r="394" spans="1:188" s="64" customFormat="1" x14ac:dyDescent="0.35">
      <c r="A394" s="137"/>
      <c r="B394" s="138" t="s">
        <v>22</v>
      </c>
      <c r="C394" s="218"/>
      <c r="D394" s="230">
        <v>5</v>
      </c>
      <c r="E394" s="139">
        <v>5</v>
      </c>
      <c r="F394" s="230"/>
      <c r="G394" s="230"/>
      <c r="H394" s="139"/>
      <c r="I394" s="139"/>
      <c r="J394" s="230"/>
      <c r="K394" s="143"/>
      <c r="L394" s="155"/>
      <c r="M394" s="155"/>
      <c r="N394" s="155"/>
      <c r="O394" s="65"/>
      <c r="P394" s="65"/>
      <c r="Q394" s="65"/>
      <c r="R394" s="65"/>
      <c r="S394" s="65"/>
      <c r="T394" s="65"/>
      <c r="U394" s="65"/>
      <c r="V394" s="65"/>
      <c r="W394" s="65"/>
      <c r="X394" s="65"/>
      <c r="Y394" s="65"/>
      <c r="Z394" s="65"/>
      <c r="AA394" s="65"/>
      <c r="AB394" s="65"/>
      <c r="AC394" s="65"/>
      <c r="AD394" s="65"/>
      <c r="AE394" s="65"/>
      <c r="AF394" s="65"/>
      <c r="AG394" s="65"/>
      <c r="AH394" s="65"/>
      <c r="AI394" s="65"/>
      <c r="AJ394" s="65"/>
      <c r="AK394" s="65"/>
      <c r="AL394" s="65"/>
      <c r="AM394" s="65"/>
      <c r="AN394" s="65"/>
      <c r="AO394" s="65"/>
      <c r="AP394" s="65"/>
      <c r="AQ394" s="65"/>
      <c r="AR394" s="65"/>
      <c r="AS394" s="65"/>
      <c r="AT394" s="65"/>
      <c r="AU394" s="65"/>
      <c r="AV394" s="65"/>
      <c r="AW394" s="65"/>
      <c r="AX394" s="65"/>
      <c r="AY394" s="65"/>
      <c r="AZ394" s="65"/>
      <c r="BA394" s="65"/>
      <c r="BB394" s="65"/>
      <c r="BC394" s="65"/>
      <c r="BD394" s="65"/>
      <c r="BE394" s="65"/>
      <c r="BF394" s="65"/>
      <c r="BG394" s="65"/>
      <c r="BH394" s="65"/>
      <c r="BI394" s="65"/>
      <c r="BJ394" s="65"/>
      <c r="BK394" s="65"/>
      <c r="BL394" s="65"/>
      <c r="BM394" s="65"/>
      <c r="BN394" s="65"/>
      <c r="BO394" s="65"/>
      <c r="BP394" s="65"/>
      <c r="BQ394" s="65"/>
      <c r="BR394" s="65"/>
      <c r="BS394" s="65"/>
      <c r="BT394" s="65"/>
      <c r="BU394" s="65"/>
      <c r="BV394" s="65"/>
      <c r="BW394" s="65"/>
      <c r="BX394" s="65"/>
      <c r="BY394" s="65"/>
      <c r="BZ394" s="65"/>
      <c r="CA394" s="65"/>
      <c r="CB394" s="65"/>
      <c r="CC394" s="65"/>
      <c r="CD394" s="65"/>
      <c r="CE394" s="65"/>
      <c r="CF394" s="65"/>
      <c r="CG394" s="65"/>
      <c r="CH394" s="65"/>
      <c r="CI394" s="65"/>
      <c r="CJ394" s="65"/>
      <c r="CK394" s="65"/>
      <c r="CL394" s="65"/>
      <c r="CM394" s="65"/>
      <c r="CN394" s="65"/>
      <c r="CO394" s="65"/>
      <c r="CP394" s="65"/>
      <c r="CQ394" s="65"/>
      <c r="CR394" s="65"/>
      <c r="CS394" s="65"/>
      <c r="CT394" s="65"/>
      <c r="CU394" s="65"/>
      <c r="CV394" s="65"/>
      <c r="CW394" s="65"/>
      <c r="CX394" s="65"/>
      <c r="CY394" s="65"/>
      <c r="CZ394" s="65"/>
      <c r="DA394" s="65"/>
      <c r="DB394" s="65"/>
      <c r="DC394" s="65"/>
      <c r="DD394" s="65"/>
      <c r="DE394" s="65"/>
      <c r="DF394" s="65"/>
      <c r="DG394" s="65"/>
      <c r="DH394" s="65"/>
      <c r="DI394" s="65"/>
      <c r="DJ394" s="65"/>
      <c r="DK394" s="65"/>
      <c r="DL394" s="65"/>
      <c r="DM394" s="65"/>
      <c r="DN394" s="65"/>
      <c r="DO394" s="65"/>
      <c r="DP394" s="65"/>
      <c r="DQ394" s="65"/>
      <c r="DR394" s="65"/>
      <c r="DS394" s="65"/>
      <c r="DT394" s="65"/>
      <c r="DU394" s="65"/>
      <c r="DV394" s="65"/>
      <c r="DW394" s="65"/>
      <c r="DX394" s="65"/>
      <c r="DY394" s="65"/>
      <c r="DZ394" s="65"/>
      <c r="EA394" s="65"/>
      <c r="EB394" s="65"/>
      <c r="EC394" s="65"/>
      <c r="ED394" s="65"/>
      <c r="EE394" s="65"/>
      <c r="EF394" s="65"/>
      <c r="EG394" s="65"/>
      <c r="EH394" s="65"/>
      <c r="EI394" s="65"/>
      <c r="EJ394" s="65"/>
      <c r="EK394" s="65"/>
      <c r="EL394" s="65"/>
      <c r="EM394" s="65"/>
      <c r="EN394" s="65"/>
      <c r="EO394" s="65"/>
      <c r="EP394" s="65"/>
      <c r="EQ394" s="65"/>
      <c r="ER394" s="65"/>
      <c r="ES394" s="65"/>
      <c r="ET394" s="65"/>
      <c r="EU394" s="65"/>
      <c r="EV394" s="65"/>
      <c r="EW394" s="65"/>
      <c r="EX394" s="65"/>
      <c r="EY394" s="65"/>
      <c r="EZ394" s="65"/>
      <c r="FA394" s="65"/>
      <c r="FB394" s="65"/>
      <c r="FC394" s="65"/>
      <c r="FD394" s="65"/>
      <c r="FE394" s="65"/>
      <c r="FF394" s="65"/>
      <c r="FG394" s="65"/>
      <c r="FH394" s="65"/>
      <c r="FI394" s="65"/>
      <c r="FJ394" s="65"/>
      <c r="FK394" s="65"/>
      <c r="FL394" s="65"/>
      <c r="FM394" s="65"/>
      <c r="FN394" s="65"/>
      <c r="FO394" s="65"/>
      <c r="FP394" s="65"/>
      <c r="FQ394" s="65"/>
      <c r="FR394" s="65"/>
      <c r="FS394" s="65"/>
      <c r="FT394" s="65"/>
      <c r="FU394" s="65"/>
      <c r="FV394" s="65"/>
      <c r="FW394" s="65"/>
      <c r="FX394" s="65"/>
      <c r="FY394" s="65"/>
      <c r="FZ394" s="65"/>
      <c r="GA394" s="65"/>
      <c r="GB394" s="65"/>
      <c r="GC394" s="65"/>
      <c r="GD394" s="65"/>
      <c r="GE394" s="65"/>
      <c r="GF394" s="65"/>
    </row>
    <row r="395" spans="1:188" s="64" customFormat="1" ht="26.5" x14ac:dyDescent="0.35">
      <c r="A395" s="137" t="s">
        <v>68</v>
      </c>
      <c r="B395" s="138"/>
      <c r="C395" s="139">
        <v>160</v>
      </c>
      <c r="D395" s="414"/>
      <c r="E395" s="227"/>
      <c r="F395" s="142">
        <v>2</v>
      </c>
      <c r="G395" s="141">
        <v>2.2000000000000002</v>
      </c>
      <c r="H395" s="141">
        <v>11.3</v>
      </c>
      <c r="I395" s="142">
        <v>73.3</v>
      </c>
      <c r="J395" s="142">
        <v>0.32</v>
      </c>
      <c r="K395" s="143" t="s">
        <v>383</v>
      </c>
      <c r="L395" s="155"/>
      <c r="M395" s="155"/>
      <c r="N395" s="155"/>
      <c r="O395" s="65"/>
      <c r="P395" s="65"/>
      <c r="Q395" s="65"/>
      <c r="R395" s="65"/>
      <c r="S395" s="65"/>
      <c r="T395" s="65"/>
      <c r="U395" s="65"/>
      <c r="V395" s="65"/>
      <c r="W395" s="65"/>
      <c r="X395" s="65"/>
      <c r="Y395" s="65"/>
      <c r="Z395" s="65"/>
      <c r="AA395" s="65"/>
      <c r="AB395" s="65"/>
      <c r="AC395" s="65"/>
      <c r="AD395" s="65"/>
      <c r="AE395" s="65"/>
      <c r="AF395" s="65"/>
      <c r="AG395" s="65"/>
      <c r="AH395" s="65"/>
      <c r="AI395" s="65"/>
      <c r="AJ395" s="65"/>
      <c r="AK395" s="65"/>
      <c r="AL395" s="65"/>
      <c r="AM395" s="65"/>
      <c r="AN395" s="65"/>
      <c r="AO395" s="65"/>
      <c r="AP395" s="65"/>
      <c r="AQ395" s="65"/>
      <c r="AR395" s="65"/>
      <c r="AS395" s="65"/>
      <c r="AT395" s="65"/>
      <c r="AU395" s="65"/>
      <c r="AV395" s="65"/>
      <c r="AW395" s="65"/>
      <c r="AX395" s="65"/>
      <c r="AY395" s="65"/>
      <c r="AZ395" s="65"/>
      <c r="BA395" s="65"/>
      <c r="BB395" s="65"/>
      <c r="BC395" s="65"/>
      <c r="BD395" s="65"/>
      <c r="BE395" s="65"/>
      <c r="BF395" s="65"/>
      <c r="BG395" s="65"/>
      <c r="BH395" s="65"/>
      <c r="BI395" s="65"/>
      <c r="BJ395" s="65"/>
      <c r="BK395" s="65"/>
      <c r="BL395" s="65"/>
      <c r="BM395" s="65"/>
      <c r="BN395" s="65"/>
      <c r="BO395" s="65"/>
      <c r="BP395" s="65"/>
      <c r="BQ395" s="65"/>
      <c r="BR395" s="65"/>
      <c r="BS395" s="65"/>
      <c r="BT395" s="65"/>
      <c r="BU395" s="65"/>
      <c r="BV395" s="65"/>
      <c r="BW395" s="65"/>
      <c r="BX395" s="65"/>
      <c r="BY395" s="65"/>
      <c r="BZ395" s="65"/>
      <c r="CA395" s="65"/>
      <c r="CB395" s="65"/>
      <c r="CC395" s="65"/>
      <c r="CD395" s="65"/>
      <c r="CE395" s="65"/>
      <c r="CF395" s="65"/>
      <c r="CG395" s="65"/>
      <c r="CH395" s="65"/>
      <c r="CI395" s="65"/>
      <c r="CJ395" s="65"/>
      <c r="CK395" s="65"/>
      <c r="CL395" s="65"/>
      <c r="CM395" s="65"/>
      <c r="CN395" s="65"/>
      <c r="CO395" s="65"/>
      <c r="CP395" s="65"/>
      <c r="CQ395" s="65"/>
      <c r="CR395" s="65"/>
      <c r="CS395" s="65"/>
      <c r="CT395" s="65"/>
      <c r="CU395" s="65"/>
      <c r="CV395" s="65"/>
      <c r="CW395" s="65"/>
      <c r="CX395" s="65"/>
      <c r="CY395" s="65"/>
      <c r="CZ395" s="65"/>
      <c r="DA395" s="65"/>
      <c r="DB395" s="65"/>
      <c r="DC395" s="65"/>
      <c r="DD395" s="65"/>
      <c r="DE395" s="65"/>
      <c r="DF395" s="65"/>
      <c r="DG395" s="65"/>
      <c r="DH395" s="65"/>
      <c r="DI395" s="65"/>
      <c r="DJ395" s="65"/>
      <c r="DK395" s="65"/>
      <c r="DL395" s="65"/>
      <c r="DM395" s="65"/>
      <c r="DN395" s="65"/>
      <c r="DO395" s="65"/>
      <c r="DP395" s="65"/>
      <c r="DQ395" s="65"/>
      <c r="DR395" s="65"/>
      <c r="DS395" s="65"/>
      <c r="DT395" s="65"/>
      <c r="DU395" s="65"/>
      <c r="DV395" s="65"/>
      <c r="DW395" s="65"/>
      <c r="DX395" s="65"/>
      <c r="DY395" s="65"/>
      <c r="DZ395" s="65"/>
      <c r="EA395" s="65"/>
      <c r="EB395" s="65"/>
      <c r="EC395" s="65"/>
      <c r="ED395" s="65"/>
      <c r="EE395" s="65"/>
      <c r="EF395" s="65"/>
      <c r="EG395" s="65"/>
      <c r="EH395" s="65"/>
      <c r="EI395" s="65"/>
      <c r="EJ395" s="65"/>
      <c r="EK395" s="65"/>
      <c r="EL395" s="65"/>
      <c r="EM395" s="65"/>
      <c r="EN395" s="65"/>
      <c r="EO395" s="65"/>
      <c r="EP395" s="65"/>
      <c r="EQ395" s="65"/>
      <c r="ER395" s="65"/>
      <c r="ES395" s="65"/>
      <c r="ET395" s="65"/>
      <c r="EU395" s="65"/>
      <c r="EV395" s="65"/>
      <c r="EW395" s="65"/>
      <c r="EX395" s="65"/>
      <c r="EY395" s="65"/>
      <c r="EZ395" s="65"/>
      <c r="FA395" s="65"/>
      <c r="FB395" s="65"/>
      <c r="FC395" s="65"/>
      <c r="FD395" s="65"/>
      <c r="FE395" s="65"/>
      <c r="FF395" s="65"/>
      <c r="FG395" s="65"/>
      <c r="FH395" s="65"/>
      <c r="FI395" s="65"/>
      <c r="FJ395" s="65"/>
      <c r="FK395" s="65"/>
      <c r="FL395" s="65"/>
      <c r="FM395" s="65"/>
      <c r="FN395" s="65"/>
      <c r="FO395" s="65"/>
      <c r="FP395" s="65"/>
      <c r="FQ395" s="65"/>
      <c r="FR395" s="65"/>
      <c r="FS395" s="65"/>
      <c r="FT395" s="65"/>
      <c r="FU395" s="65"/>
      <c r="FV395" s="65"/>
      <c r="FW395" s="65"/>
      <c r="FX395" s="65"/>
      <c r="FY395" s="65"/>
      <c r="FZ395" s="65"/>
      <c r="GA395" s="65"/>
      <c r="GB395" s="65"/>
      <c r="GC395" s="65"/>
      <c r="GD395" s="65"/>
      <c r="GE395" s="65"/>
      <c r="GF395" s="65"/>
    </row>
    <row r="396" spans="1:188" s="64" customFormat="1" x14ac:dyDescent="0.35">
      <c r="A396" s="137"/>
      <c r="B396" s="138" t="s">
        <v>69</v>
      </c>
      <c r="C396" s="139"/>
      <c r="D396" s="230">
        <v>1.3</v>
      </c>
      <c r="E396" s="139">
        <v>1.3</v>
      </c>
      <c r="F396" s="142"/>
      <c r="G396" s="141"/>
      <c r="H396" s="141"/>
      <c r="I396" s="142"/>
      <c r="J396" s="142"/>
      <c r="K396" s="143"/>
      <c r="L396" s="155"/>
      <c r="M396" s="155"/>
      <c r="N396" s="155"/>
      <c r="O396" s="65"/>
      <c r="P396" s="65"/>
      <c r="Q396" s="65"/>
      <c r="R396" s="65"/>
      <c r="S396" s="65"/>
      <c r="T396" s="65"/>
      <c r="U396" s="65"/>
      <c r="V396" s="65"/>
      <c r="W396" s="65"/>
      <c r="X396" s="65"/>
      <c r="Y396" s="65"/>
      <c r="Z396" s="65"/>
      <c r="AA396" s="65"/>
      <c r="AB396" s="65"/>
      <c r="AC396" s="65"/>
      <c r="AD396" s="65"/>
      <c r="AE396" s="65"/>
      <c r="AF396" s="65"/>
      <c r="AG396" s="65"/>
      <c r="AH396" s="65"/>
      <c r="AI396" s="65"/>
      <c r="AJ396" s="65"/>
      <c r="AK396" s="65"/>
      <c r="AL396" s="65"/>
      <c r="AM396" s="65"/>
      <c r="AN396" s="65"/>
      <c r="AO396" s="65"/>
      <c r="AP396" s="65"/>
      <c r="AQ396" s="65"/>
      <c r="AR396" s="65"/>
      <c r="AS396" s="65"/>
      <c r="AT396" s="65"/>
      <c r="AU396" s="65"/>
      <c r="AV396" s="65"/>
      <c r="AW396" s="65"/>
      <c r="AX396" s="65"/>
      <c r="AY396" s="65"/>
      <c r="AZ396" s="65"/>
      <c r="BA396" s="65"/>
      <c r="BB396" s="65"/>
      <c r="BC396" s="65"/>
      <c r="BD396" s="65"/>
      <c r="BE396" s="65"/>
      <c r="BF396" s="65"/>
      <c r="BG396" s="65"/>
      <c r="BH396" s="65"/>
      <c r="BI396" s="65"/>
      <c r="BJ396" s="65"/>
      <c r="BK396" s="65"/>
      <c r="BL396" s="65"/>
      <c r="BM396" s="65"/>
      <c r="BN396" s="65"/>
      <c r="BO396" s="65"/>
      <c r="BP396" s="65"/>
      <c r="BQ396" s="65"/>
      <c r="BR396" s="65"/>
      <c r="BS396" s="65"/>
      <c r="BT396" s="65"/>
      <c r="BU396" s="65"/>
      <c r="BV396" s="65"/>
      <c r="BW396" s="65"/>
      <c r="BX396" s="65"/>
      <c r="BY396" s="65"/>
      <c r="BZ396" s="65"/>
      <c r="CA396" s="65"/>
      <c r="CB396" s="65"/>
      <c r="CC396" s="65"/>
      <c r="CD396" s="65"/>
      <c r="CE396" s="65"/>
      <c r="CF396" s="65"/>
      <c r="CG396" s="65"/>
      <c r="CH396" s="65"/>
      <c r="CI396" s="65"/>
      <c r="CJ396" s="65"/>
      <c r="CK396" s="65"/>
      <c r="CL396" s="65"/>
      <c r="CM396" s="65"/>
      <c r="CN396" s="65"/>
      <c r="CO396" s="65"/>
      <c r="CP396" s="65"/>
      <c r="CQ396" s="65"/>
      <c r="CR396" s="65"/>
      <c r="CS396" s="65"/>
      <c r="CT396" s="65"/>
      <c r="CU396" s="65"/>
      <c r="CV396" s="65"/>
      <c r="CW396" s="65"/>
      <c r="CX396" s="65"/>
      <c r="CY396" s="65"/>
      <c r="CZ396" s="65"/>
      <c r="DA396" s="65"/>
      <c r="DB396" s="65"/>
      <c r="DC396" s="65"/>
      <c r="DD396" s="65"/>
      <c r="DE396" s="65"/>
      <c r="DF396" s="65"/>
      <c r="DG396" s="65"/>
      <c r="DH396" s="65"/>
      <c r="DI396" s="65"/>
      <c r="DJ396" s="65"/>
      <c r="DK396" s="65"/>
      <c r="DL396" s="65"/>
      <c r="DM396" s="65"/>
      <c r="DN396" s="65"/>
      <c r="DO396" s="65"/>
      <c r="DP396" s="65"/>
      <c r="DQ396" s="65"/>
      <c r="DR396" s="65"/>
      <c r="DS396" s="65"/>
      <c r="DT396" s="65"/>
      <c r="DU396" s="65"/>
      <c r="DV396" s="65"/>
      <c r="DW396" s="65"/>
      <c r="DX396" s="65"/>
      <c r="DY396" s="65"/>
      <c r="DZ396" s="65"/>
      <c r="EA396" s="65"/>
      <c r="EB396" s="65"/>
      <c r="EC396" s="65"/>
      <c r="ED396" s="65"/>
      <c r="EE396" s="65"/>
      <c r="EF396" s="65"/>
      <c r="EG396" s="65"/>
      <c r="EH396" s="65"/>
      <c r="EI396" s="65"/>
      <c r="EJ396" s="65"/>
      <c r="EK396" s="65"/>
      <c r="EL396" s="65"/>
      <c r="EM396" s="65"/>
      <c r="EN396" s="65"/>
      <c r="EO396" s="65"/>
      <c r="EP396" s="65"/>
      <c r="EQ396" s="65"/>
      <c r="ER396" s="65"/>
      <c r="ES396" s="65"/>
      <c r="ET396" s="65"/>
      <c r="EU396" s="65"/>
      <c r="EV396" s="65"/>
      <c r="EW396" s="65"/>
      <c r="EX396" s="65"/>
      <c r="EY396" s="65"/>
      <c r="EZ396" s="65"/>
      <c r="FA396" s="65"/>
      <c r="FB396" s="65"/>
      <c r="FC396" s="65"/>
      <c r="FD396" s="65"/>
      <c r="FE396" s="65"/>
      <c r="FF396" s="65"/>
      <c r="FG396" s="65"/>
      <c r="FH396" s="65"/>
      <c r="FI396" s="65"/>
      <c r="FJ396" s="65"/>
      <c r="FK396" s="65"/>
      <c r="FL396" s="65"/>
      <c r="FM396" s="65"/>
      <c r="FN396" s="65"/>
      <c r="FO396" s="65"/>
      <c r="FP396" s="65"/>
      <c r="FQ396" s="65"/>
      <c r="FR396" s="65"/>
      <c r="FS396" s="65"/>
      <c r="FT396" s="65"/>
      <c r="FU396" s="65"/>
      <c r="FV396" s="65"/>
      <c r="FW396" s="65"/>
      <c r="FX396" s="65"/>
      <c r="FY396" s="65"/>
      <c r="FZ396" s="65"/>
      <c r="GA396" s="65"/>
      <c r="GB396" s="65"/>
      <c r="GC396" s="65"/>
      <c r="GD396" s="65"/>
      <c r="GE396" s="65"/>
      <c r="GF396" s="65"/>
    </row>
    <row r="397" spans="1:188" s="64" customFormat="1" x14ac:dyDescent="0.35">
      <c r="A397" s="138"/>
      <c r="B397" s="138" t="s">
        <v>20</v>
      </c>
      <c r="C397" s="139"/>
      <c r="D397" s="230">
        <v>7</v>
      </c>
      <c r="E397" s="139">
        <v>7</v>
      </c>
      <c r="F397" s="142"/>
      <c r="G397" s="141"/>
      <c r="H397" s="141"/>
      <c r="I397" s="142"/>
      <c r="J397" s="142"/>
      <c r="K397" s="143"/>
      <c r="L397" s="155"/>
      <c r="M397" s="155"/>
      <c r="N397" s="155"/>
      <c r="O397" s="65"/>
      <c r="P397" s="65"/>
      <c r="Q397" s="65"/>
      <c r="R397" s="65"/>
      <c r="S397" s="65"/>
      <c r="T397" s="65"/>
      <c r="U397" s="65"/>
      <c r="V397" s="65"/>
      <c r="W397" s="65"/>
      <c r="X397" s="65"/>
      <c r="Y397" s="65"/>
      <c r="Z397" s="65"/>
      <c r="AA397" s="65"/>
      <c r="AB397" s="65"/>
      <c r="AC397" s="65"/>
      <c r="AD397" s="65"/>
      <c r="AE397" s="65"/>
      <c r="AF397" s="65"/>
      <c r="AG397" s="65"/>
      <c r="AH397" s="65"/>
      <c r="AI397" s="65"/>
      <c r="AJ397" s="65"/>
      <c r="AK397" s="65"/>
      <c r="AL397" s="65"/>
      <c r="AM397" s="65"/>
      <c r="AN397" s="65"/>
      <c r="AO397" s="65"/>
      <c r="AP397" s="65"/>
      <c r="AQ397" s="65"/>
      <c r="AR397" s="65"/>
      <c r="AS397" s="65"/>
      <c r="AT397" s="65"/>
      <c r="AU397" s="65"/>
      <c r="AV397" s="65"/>
      <c r="AW397" s="65"/>
      <c r="AX397" s="65"/>
      <c r="AY397" s="65"/>
      <c r="AZ397" s="65"/>
      <c r="BA397" s="65"/>
      <c r="BB397" s="65"/>
      <c r="BC397" s="65"/>
      <c r="BD397" s="65"/>
      <c r="BE397" s="65"/>
      <c r="BF397" s="65"/>
      <c r="BG397" s="65"/>
      <c r="BH397" s="65"/>
      <c r="BI397" s="65"/>
      <c r="BJ397" s="65"/>
      <c r="BK397" s="65"/>
      <c r="BL397" s="65"/>
      <c r="BM397" s="65"/>
      <c r="BN397" s="65"/>
      <c r="BO397" s="65"/>
      <c r="BP397" s="65"/>
      <c r="BQ397" s="65"/>
      <c r="BR397" s="65"/>
      <c r="BS397" s="65"/>
      <c r="BT397" s="65"/>
      <c r="BU397" s="65"/>
      <c r="BV397" s="65"/>
      <c r="BW397" s="65"/>
      <c r="BX397" s="65"/>
      <c r="BY397" s="65"/>
      <c r="BZ397" s="65"/>
      <c r="CA397" s="65"/>
      <c r="CB397" s="65"/>
      <c r="CC397" s="65"/>
      <c r="CD397" s="65"/>
      <c r="CE397" s="65"/>
      <c r="CF397" s="65"/>
      <c r="CG397" s="65"/>
      <c r="CH397" s="65"/>
      <c r="CI397" s="65"/>
      <c r="CJ397" s="65"/>
      <c r="CK397" s="65"/>
      <c r="CL397" s="65"/>
      <c r="CM397" s="65"/>
      <c r="CN397" s="65"/>
      <c r="CO397" s="65"/>
      <c r="CP397" s="65"/>
      <c r="CQ397" s="65"/>
      <c r="CR397" s="65"/>
      <c r="CS397" s="65"/>
      <c r="CT397" s="65"/>
      <c r="CU397" s="65"/>
      <c r="CV397" s="65"/>
      <c r="CW397" s="65"/>
      <c r="CX397" s="65"/>
      <c r="CY397" s="65"/>
      <c r="CZ397" s="65"/>
      <c r="DA397" s="65"/>
      <c r="DB397" s="65"/>
      <c r="DC397" s="65"/>
      <c r="DD397" s="65"/>
      <c r="DE397" s="65"/>
      <c r="DF397" s="65"/>
      <c r="DG397" s="65"/>
      <c r="DH397" s="65"/>
      <c r="DI397" s="65"/>
      <c r="DJ397" s="65"/>
      <c r="DK397" s="65"/>
      <c r="DL397" s="65"/>
      <c r="DM397" s="65"/>
      <c r="DN397" s="65"/>
      <c r="DO397" s="65"/>
      <c r="DP397" s="65"/>
      <c r="DQ397" s="65"/>
      <c r="DR397" s="65"/>
      <c r="DS397" s="65"/>
      <c r="DT397" s="65"/>
      <c r="DU397" s="65"/>
      <c r="DV397" s="65"/>
      <c r="DW397" s="65"/>
      <c r="DX397" s="65"/>
      <c r="DY397" s="65"/>
      <c r="DZ397" s="65"/>
      <c r="EA397" s="65"/>
      <c r="EB397" s="65"/>
      <c r="EC397" s="65"/>
      <c r="ED397" s="65"/>
      <c r="EE397" s="65"/>
      <c r="EF397" s="65"/>
      <c r="EG397" s="65"/>
      <c r="EH397" s="65"/>
      <c r="EI397" s="65"/>
      <c r="EJ397" s="65"/>
      <c r="EK397" s="65"/>
      <c r="EL397" s="65"/>
      <c r="EM397" s="65"/>
      <c r="EN397" s="65"/>
      <c r="EO397" s="65"/>
      <c r="EP397" s="65"/>
      <c r="EQ397" s="65"/>
      <c r="ER397" s="65"/>
      <c r="ES397" s="65"/>
      <c r="ET397" s="65"/>
      <c r="EU397" s="65"/>
      <c r="EV397" s="65"/>
      <c r="EW397" s="65"/>
      <c r="EX397" s="65"/>
      <c r="EY397" s="65"/>
      <c r="EZ397" s="65"/>
      <c r="FA397" s="65"/>
      <c r="FB397" s="65"/>
      <c r="FC397" s="65"/>
      <c r="FD397" s="65"/>
      <c r="FE397" s="65"/>
      <c r="FF397" s="65"/>
      <c r="FG397" s="65"/>
      <c r="FH397" s="65"/>
      <c r="FI397" s="65"/>
      <c r="FJ397" s="65"/>
      <c r="FK397" s="65"/>
      <c r="FL397" s="65"/>
      <c r="FM397" s="65"/>
      <c r="FN397" s="65"/>
      <c r="FO397" s="65"/>
      <c r="FP397" s="65"/>
      <c r="FQ397" s="65"/>
      <c r="FR397" s="65"/>
      <c r="FS397" s="65"/>
      <c r="FT397" s="65"/>
      <c r="FU397" s="65"/>
      <c r="FV397" s="65"/>
      <c r="FW397" s="65"/>
      <c r="FX397" s="65"/>
      <c r="FY397" s="65"/>
      <c r="FZ397" s="65"/>
      <c r="GA397" s="65"/>
      <c r="GB397" s="65"/>
      <c r="GC397" s="65"/>
      <c r="GD397" s="65"/>
      <c r="GE397" s="65"/>
      <c r="GF397" s="65"/>
    </row>
    <row r="398" spans="1:188" s="64" customFormat="1" x14ac:dyDescent="0.35">
      <c r="A398" s="250"/>
      <c r="B398" s="138" t="s">
        <v>18</v>
      </c>
      <c r="C398" s="139"/>
      <c r="D398" s="230">
        <v>80</v>
      </c>
      <c r="E398" s="139">
        <v>80</v>
      </c>
      <c r="F398" s="142"/>
      <c r="G398" s="141"/>
      <c r="H398" s="141"/>
      <c r="I398" s="142"/>
      <c r="J398" s="142"/>
      <c r="K398" s="143"/>
      <c r="L398" s="155"/>
      <c r="M398" s="155"/>
      <c r="N398" s="155"/>
      <c r="O398" s="65"/>
      <c r="P398" s="65"/>
      <c r="Q398" s="65"/>
      <c r="R398" s="65"/>
      <c r="S398" s="65"/>
      <c r="T398" s="65"/>
      <c r="U398" s="65"/>
      <c r="V398" s="65"/>
      <c r="W398" s="65"/>
      <c r="X398" s="65"/>
      <c r="Y398" s="65"/>
      <c r="Z398" s="65"/>
      <c r="AA398" s="65"/>
      <c r="AB398" s="65"/>
      <c r="AC398" s="65"/>
      <c r="AD398" s="65"/>
      <c r="AE398" s="65"/>
      <c r="AF398" s="65"/>
      <c r="AG398" s="65"/>
      <c r="AH398" s="65"/>
      <c r="AI398" s="65"/>
      <c r="AJ398" s="65"/>
      <c r="AK398" s="65"/>
      <c r="AL398" s="65"/>
      <c r="AM398" s="65"/>
      <c r="AN398" s="65"/>
      <c r="AO398" s="65"/>
      <c r="AP398" s="65"/>
      <c r="AQ398" s="65"/>
      <c r="AR398" s="65"/>
      <c r="AS398" s="65"/>
      <c r="AT398" s="65"/>
      <c r="AU398" s="65"/>
      <c r="AV398" s="65"/>
      <c r="AW398" s="65"/>
      <c r="AX398" s="65"/>
      <c r="AY398" s="65"/>
      <c r="AZ398" s="65"/>
      <c r="BA398" s="65"/>
      <c r="BB398" s="65"/>
      <c r="BC398" s="65"/>
      <c r="BD398" s="65"/>
      <c r="BE398" s="65"/>
      <c r="BF398" s="65"/>
      <c r="BG398" s="65"/>
      <c r="BH398" s="65"/>
      <c r="BI398" s="65"/>
      <c r="BJ398" s="65"/>
      <c r="BK398" s="65"/>
      <c r="BL398" s="65"/>
      <c r="BM398" s="65"/>
      <c r="BN398" s="65"/>
      <c r="BO398" s="65"/>
      <c r="BP398" s="65"/>
      <c r="BQ398" s="65"/>
      <c r="BR398" s="65"/>
      <c r="BS398" s="65"/>
      <c r="BT398" s="65"/>
      <c r="BU398" s="65"/>
      <c r="BV398" s="65"/>
      <c r="BW398" s="65"/>
      <c r="BX398" s="65"/>
      <c r="BY398" s="65"/>
      <c r="BZ398" s="65"/>
      <c r="CA398" s="65"/>
      <c r="CB398" s="65"/>
      <c r="CC398" s="65"/>
      <c r="CD398" s="65"/>
      <c r="CE398" s="65"/>
      <c r="CF398" s="65"/>
      <c r="CG398" s="65"/>
      <c r="CH398" s="65"/>
      <c r="CI398" s="65"/>
      <c r="CJ398" s="65"/>
      <c r="CK398" s="65"/>
      <c r="CL398" s="65"/>
      <c r="CM398" s="65"/>
      <c r="CN398" s="65"/>
      <c r="CO398" s="65"/>
      <c r="CP398" s="65"/>
      <c r="CQ398" s="65"/>
      <c r="CR398" s="65"/>
      <c r="CS398" s="65"/>
      <c r="CT398" s="65"/>
      <c r="CU398" s="65"/>
      <c r="CV398" s="65"/>
      <c r="CW398" s="65"/>
      <c r="CX398" s="65"/>
      <c r="CY398" s="65"/>
      <c r="CZ398" s="65"/>
      <c r="DA398" s="65"/>
      <c r="DB398" s="65"/>
      <c r="DC398" s="65"/>
      <c r="DD398" s="65"/>
      <c r="DE398" s="65"/>
      <c r="DF398" s="65"/>
      <c r="DG398" s="65"/>
      <c r="DH398" s="65"/>
      <c r="DI398" s="65"/>
      <c r="DJ398" s="65"/>
      <c r="DK398" s="65"/>
      <c r="DL398" s="65"/>
      <c r="DM398" s="65"/>
      <c r="DN398" s="65"/>
      <c r="DO398" s="65"/>
      <c r="DP398" s="65"/>
      <c r="DQ398" s="65"/>
      <c r="DR398" s="65"/>
      <c r="DS398" s="65"/>
      <c r="DT398" s="65"/>
      <c r="DU398" s="65"/>
      <c r="DV398" s="65"/>
      <c r="DW398" s="65"/>
      <c r="DX398" s="65"/>
      <c r="DY398" s="65"/>
      <c r="DZ398" s="65"/>
      <c r="EA398" s="65"/>
      <c r="EB398" s="65"/>
      <c r="EC398" s="65"/>
      <c r="ED398" s="65"/>
      <c r="EE398" s="65"/>
      <c r="EF398" s="65"/>
      <c r="EG398" s="65"/>
      <c r="EH398" s="65"/>
      <c r="EI398" s="65"/>
      <c r="EJ398" s="65"/>
      <c r="EK398" s="65"/>
      <c r="EL398" s="65"/>
      <c r="EM398" s="65"/>
      <c r="EN398" s="65"/>
      <c r="EO398" s="65"/>
      <c r="EP398" s="65"/>
      <c r="EQ398" s="65"/>
      <c r="ER398" s="65"/>
      <c r="ES398" s="65"/>
      <c r="ET398" s="65"/>
      <c r="EU398" s="65"/>
      <c r="EV398" s="65"/>
      <c r="EW398" s="65"/>
      <c r="EX398" s="65"/>
      <c r="EY398" s="65"/>
      <c r="EZ398" s="65"/>
      <c r="FA398" s="65"/>
      <c r="FB398" s="65"/>
      <c r="FC398" s="65"/>
      <c r="FD398" s="65"/>
      <c r="FE398" s="65"/>
      <c r="FF398" s="65"/>
      <c r="FG398" s="65"/>
      <c r="FH398" s="65"/>
      <c r="FI398" s="65"/>
      <c r="FJ398" s="65"/>
      <c r="FK398" s="65"/>
      <c r="FL398" s="65"/>
      <c r="FM398" s="65"/>
      <c r="FN398" s="65"/>
      <c r="FO398" s="65"/>
      <c r="FP398" s="65"/>
      <c r="FQ398" s="65"/>
      <c r="FR398" s="65"/>
      <c r="FS398" s="65"/>
      <c r="FT398" s="65"/>
      <c r="FU398" s="65"/>
      <c r="FV398" s="65"/>
      <c r="FW398" s="65"/>
      <c r="FX398" s="65"/>
      <c r="FY398" s="65"/>
      <c r="FZ398" s="65"/>
      <c r="GA398" s="65"/>
      <c r="GB398" s="65"/>
      <c r="GC398" s="65"/>
      <c r="GD398" s="65"/>
      <c r="GE398" s="65"/>
      <c r="GF398" s="65"/>
    </row>
    <row r="399" spans="1:188" s="64" customFormat="1" x14ac:dyDescent="0.35">
      <c r="A399" s="250"/>
      <c r="B399" s="138" t="s">
        <v>56</v>
      </c>
      <c r="C399" s="139"/>
      <c r="D399" s="230">
        <v>90</v>
      </c>
      <c r="E399" s="139">
        <v>90</v>
      </c>
      <c r="F399" s="142"/>
      <c r="G399" s="141"/>
      <c r="H399" s="140"/>
      <c r="I399" s="142"/>
      <c r="J399" s="142"/>
      <c r="K399" s="143"/>
      <c r="L399" s="155"/>
      <c r="M399" s="155"/>
      <c r="N399" s="155"/>
      <c r="O399" s="65"/>
      <c r="P399" s="65"/>
      <c r="Q399" s="65"/>
      <c r="R399" s="65"/>
      <c r="S399" s="65"/>
      <c r="T399" s="65"/>
      <c r="U399" s="65"/>
      <c r="V399" s="65"/>
      <c r="W399" s="65"/>
      <c r="X399" s="65"/>
      <c r="Y399" s="65"/>
      <c r="Z399" s="65"/>
      <c r="AA399" s="65"/>
      <c r="AB399" s="65"/>
      <c r="AC399" s="65"/>
      <c r="AD399" s="65"/>
      <c r="AE399" s="65"/>
      <c r="AF399" s="65"/>
      <c r="AG399" s="65"/>
      <c r="AH399" s="65"/>
      <c r="AI399" s="65"/>
      <c r="AJ399" s="65"/>
      <c r="AK399" s="65"/>
      <c r="AL399" s="65"/>
      <c r="AM399" s="65"/>
      <c r="AN399" s="65"/>
      <c r="AO399" s="65"/>
      <c r="AP399" s="65"/>
      <c r="AQ399" s="65"/>
      <c r="AR399" s="65"/>
      <c r="AS399" s="65"/>
      <c r="AT399" s="65"/>
      <c r="AU399" s="65"/>
      <c r="AV399" s="65"/>
      <c r="AW399" s="65"/>
      <c r="AX399" s="65"/>
      <c r="AY399" s="65"/>
      <c r="AZ399" s="65"/>
      <c r="BA399" s="65"/>
      <c r="BB399" s="65"/>
      <c r="BC399" s="65"/>
      <c r="BD399" s="65"/>
      <c r="BE399" s="65"/>
      <c r="BF399" s="65"/>
      <c r="BG399" s="65"/>
      <c r="BH399" s="65"/>
      <c r="BI399" s="65"/>
      <c r="BJ399" s="65"/>
      <c r="BK399" s="65"/>
      <c r="BL399" s="65"/>
      <c r="BM399" s="65"/>
      <c r="BN399" s="65"/>
      <c r="BO399" s="65"/>
      <c r="BP399" s="65"/>
      <c r="BQ399" s="65"/>
      <c r="BR399" s="65"/>
      <c r="BS399" s="65"/>
      <c r="BT399" s="65"/>
      <c r="BU399" s="65"/>
      <c r="BV399" s="65"/>
      <c r="BW399" s="65"/>
      <c r="BX399" s="65"/>
      <c r="BY399" s="65"/>
      <c r="BZ399" s="65"/>
      <c r="CA399" s="65"/>
      <c r="CB399" s="65"/>
      <c r="CC399" s="65"/>
      <c r="CD399" s="65"/>
      <c r="CE399" s="65"/>
      <c r="CF399" s="65"/>
      <c r="CG399" s="65"/>
      <c r="CH399" s="65"/>
      <c r="CI399" s="65"/>
      <c r="CJ399" s="65"/>
      <c r="CK399" s="65"/>
      <c r="CL399" s="65"/>
      <c r="CM399" s="65"/>
      <c r="CN399" s="65"/>
      <c r="CO399" s="65"/>
      <c r="CP399" s="65"/>
      <c r="CQ399" s="65"/>
      <c r="CR399" s="65"/>
      <c r="CS399" s="65"/>
      <c r="CT399" s="65"/>
      <c r="CU399" s="65"/>
      <c r="CV399" s="65"/>
      <c r="CW399" s="65"/>
      <c r="CX399" s="65"/>
      <c r="CY399" s="65"/>
      <c r="CZ399" s="65"/>
      <c r="DA399" s="65"/>
      <c r="DB399" s="65"/>
      <c r="DC399" s="65"/>
      <c r="DD399" s="65"/>
      <c r="DE399" s="65"/>
      <c r="DF399" s="65"/>
      <c r="DG399" s="65"/>
      <c r="DH399" s="65"/>
      <c r="DI399" s="65"/>
      <c r="DJ399" s="65"/>
      <c r="DK399" s="65"/>
      <c r="DL399" s="65"/>
      <c r="DM399" s="65"/>
      <c r="DN399" s="65"/>
      <c r="DO399" s="65"/>
      <c r="DP399" s="65"/>
      <c r="DQ399" s="65"/>
      <c r="DR399" s="65"/>
      <c r="DS399" s="65"/>
      <c r="DT399" s="65"/>
      <c r="DU399" s="65"/>
      <c r="DV399" s="65"/>
      <c r="DW399" s="65"/>
      <c r="DX399" s="65"/>
      <c r="DY399" s="65"/>
      <c r="DZ399" s="65"/>
      <c r="EA399" s="65"/>
      <c r="EB399" s="65"/>
      <c r="EC399" s="65"/>
      <c r="ED399" s="65"/>
      <c r="EE399" s="65"/>
      <c r="EF399" s="65"/>
      <c r="EG399" s="65"/>
      <c r="EH399" s="65"/>
      <c r="EI399" s="65"/>
      <c r="EJ399" s="65"/>
      <c r="EK399" s="65"/>
      <c r="EL399" s="65"/>
      <c r="EM399" s="65"/>
      <c r="EN399" s="65"/>
      <c r="EO399" s="65"/>
      <c r="EP399" s="65"/>
      <c r="EQ399" s="65"/>
      <c r="ER399" s="65"/>
      <c r="ES399" s="65"/>
      <c r="ET399" s="65"/>
      <c r="EU399" s="65"/>
      <c r="EV399" s="65"/>
      <c r="EW399" s="65"/>
      <c r="EX399" s="65"/>
      <c r="EY399" s="65"/>
      <c r="EZ399" s="65"/>
      <c r="FA399" s="65"/>
      <c r="FB399" s="65"/>
      <c r="FC399" s="65"/>
      <c r="FD399" s="65"/>
      <c r="FE399" s="65"/>
      <c r="FF399" s="65"/>
      <c r="FG399" s="65"/>
      <c r="FH399" s="65"/>
      <c r="FI399" s="65"/>
      <c r="FJ399" s="65"/>
      <c r="FK399" s="65"/>
      <c r="FL399" s="65"/>
      <c r="FM399" s="65"/>
      <c r="FN399" s="65"/>
      <c r="FO399" s="65"/>
      <c r="FP399" s="65"/>
      <c r="FQ399" s="65"/>
      <c r="FR399" s="65"/>
      <c r="FS399" s="65"/>
      <c r="FT399" s="65"/>
      <c r="FU399" s="65"/>
      <c r="FV399" s="65"/>
      <c r="FW399" s="65"/>
      <c r="FX399" s="65"/>
      <c r="FY399" s="65"/>
      <c r="FZ399" s="65"/>
      <c r="GA399" s="65"/>
      <c r="GB399" s="65"/>
      <c r="GC399" s="65"/>
      <c r="GD399" s="65"/>
      <c r="GE399" s="65"/>
      <c r="GF399" s="65"/>
    </row>
    <row r="400" spans="1:188" x14ac:dyDescent="0.35">
      <c r="A400" s="137" t="s">
        <v>25</v>
      </c>
      <c r="B400" s="138"/>
      <c r="C400" s="160" t="s">
        <v>170</v>
      </c>
      <c r="D400" s="414"/>
      <c r="E400" s="227"/>
      <c r="F400" s="230">
        <v>1.9</v>
      </c>
      <c r="G400" s="139">
        <v>4.4000000000000004</v>
      </c>
      <c r="H400" s="163">
        <v>13</v>
      </c>
      <c r="I400" s="139">
        <v>99</v>
      </c>
      <c r="J400" s="163"/>
      <c r="K400" s="143" t="s">
        <v>27</v>
      </c>
    </row>
    <row r="401" spans="1:188" x14ac:dyDescent="0.35">
      <c r="A401" s="137"/>
      <c r="B401" s="138" t="s">
        <v>28</v>
      </c>
      <c r="C401" s="218"/>
      <c r="D401" s="230">
        <v>25</v>
      </c>
      <c r="E401" s="139">
        <v>25</v>
      </c>
      <c r="F401" s="230"/>
      <c r="G401" s="139"/>
      <c r="H401" s="139"/>
      <c r="I401" s="139"/>
      <c r="J401" s="230"/>
      <c r="K401" s="143"/>
    </row>
    <row r="402" spans="1:188" ht="15" thickBot="1" x14ac:dyDescent="0.4">
      <c r="A402" s="137"/>
      <c r="B402" s="138" t="s">
        <v>22</v>
      </c>
      <c r="C402" s="218"/>
      <c r="D402" s="230">
        <v>5</v>
      </c>
      <c r="E402" s="139">
        <v>5</v>
      </c>
      <c r="F402" s="230" t="s">
        <v>1</v>
      </c>
      <c r="G402" s="139"/>
      <c r="H402" s="139"/>
      <c r="I402" s="139"/>
      <c r="J402" s="230"/>
      <c r="K402" s="143"/>
    </row>
    <row r="403" spans="1:188" ht="15" thickBot="1" x14ac:dyDescent="0.4">
      <c r="A403" s="215" t="s">
        <v>29</v>
      </c>
      <c r="B403" s="216"/>
      <c r="C403" s="415">
        <v>350</v>
      </c>
      <c r="D403" s="270"/>
      <c r="E403" s="217"/>
      <c r="F403" s="199">
        <v>9.9</v>
      </c>
      <c r="G403" s="199">
        <v>11.600000000000001</v>
      </c>
      <c r="H403" s="199">
        <v>41.53</v>
      </c>
      <c r="I403" s="199">
        <v>310.3</v>
      </c>
      <c r="J403" s="199">
        <v>0.48</v>
      </c>
      <c r="K403" s="201"/>
    </row>
    <row r="404" spans="1:188" x14ac:dyDescent="0.35">
      <c r="A404" s="137" t="s">
        <v>30</v>
      </c>
      <c r="B404" s="138"/>
      <c r="C404" s="218">
        <v>125</v>
      </c>
      <c r="D404" s="219">
        <v>125</v>
      </c>
      <c r="E404" s="218">
        <v>125</v>
      </c>
      <c r="F404" s="142">
        <v>0.3</v>
      </c>
      <c r="G404" s="141">
        <v>0</v>
      </c>
      <c r="H404" s="140">
        <v>10</v>
      </c>
      <c r="I404" s="141">
        <v>40</v>
      </c>
      <c r="J404" s="142">
        <v>9.25</v>
      </c>
      <c r="K404" s="143" t="s">
        <v>31</v>
      </c>
    </row>
    <row r="405" spans="1:188" ht="15" customHeight="1" thickBot="1" x14ac:dyDescent="0.4">
      <c r="A405" s="137" t="s">
        <v>217</v>
      </c>
      <c r="B405" s="138"/>
      <c r="C405" s="218"/>
      <c r="D405" s="219"/>
      <c r="E405" s="218"/>
      <c r="F405" s="142"/>
      <c r="G405" s="141"/>
      <c r="H405" s="140"/>
      <c r="I405" s="141"/>
      <c r="J405" s="142"/>
      <c r="K405" s="143"/>
    </row>
    <row r="406" spans="1:188" ht="15" customHeight="1" thickBot="1" x14ac:dyDescent="0.4">
      <c r="A406" s="215" t="s">
        <v>29</v>
      </c>
      <c r="B406" s="216"/>
      <c r="C406" s="415">
        <v>125</v>
      </c>
      <c r="D406" s="437"/>
      <c r="E406" s="417"/>
      <c r="F406" s="199">
        <v>0.3</v>
      </c>
      <c r="G406" s="199">
        <v>0</v>
      </c>
      <c r="H406" s="199">
        <v>10</v>
      </c>
      <c r="I406" s="199">
        <v>40</v>
      </c>
      <c r="J406" s="199">
        <v>9.25</v>
      </c>
      <c r="K406" s="201"/>
    </row>
    <row r="407" spans="1:188" ht="15" customHeight="1" thickBot="1" x14ac:dyDescent="0.4">
      <c r="A407" s="221"/>
      <c r="B407" s="222"/>
      <c r="C407" s="413">
        <v>470</v>
      </c>
      <c r="D407" s="418"/>
      <c r="E407" s="430"/>
      <c r="F407" s="224">
        <v>10.200000000000001</v>
      </c>
      <c r="G407" s="224">
        <v>11.600000000000001</v>
      </c>
      <c r="H407" s="224">
        <v>51.53</v>
      </c>
      <c r="I407" s="224">
        <v>350.3</v>
      </c>
      <c r="J407" s="224">
        <v>9.73</v>
      </c>
      <c r="K407" s="189"/>
    </row>
    <row r="408" spans="1:188" ht="19.5" customHeight="1" x14ac:dyDescent="0.35">
      <c r="A408" s="221"/>
      <c r="B408" s="222" t="s">
        <v>32</v>
      </c>
      <c r="C408" s="425"/>
      <c r="D408" s="264"/>
      <c r="E408" s="426"/>
      <c r="F408" s="224"/>
      <c r="G408" s="188"/>
      <c r="H408" s="224"/>
      <c r="I408" s="188"/>
      <c r="J408" s="261"/>
      <c r="K408" s="189"/>
    </row>
    <row r="409" spans="1:188" x14ac:dyDescent="0.35">
      <c r="A409" s="130" t="s">
        <v>388</v>
      </c>
      <c r="B409" s="103"/>
      <c r="C409" s="139">
        <v>30</v>
      </c>
      <c r="D409" s="140"/>
      <c r="E409" s="141"/>
      <c r="F409" s="140">
        <v>0.39</v>
      </c>
      <c r="G409" s="141">
        <v>1.5</v>
      </c>
      <c r="H409" s="140">
        <v>2.7</v>
      </c>
      <c r="I409" s="142">
        <v>25.86</v>
      </c>
      <c r="J409" s="143"/>
      <c r="K409" s="143" t="s">
        <v>430</v>
      </c>
      <c r="L409" s="453"/>
      <c r="M409" s="453"/>
      <c r="N409" s="453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  <c r="EL409"/>
      <c r="EM409"/>
      <c r="EN409"/>
      <c r="EO409"/>
      <c r="EP409"/>
      <c r="EQ409"/>
      <c r="ER409"/>
      <c r="ES409"/>
      <c r="ET409"/>
      <c r="EU409"/>
      <c r="EV409"/>
      <c r="EW409"/>
      <c r="EX409"/>
      <c r="EY409"/>
      <c r="EZ409"/>
      <c r="FA409"/>
      <c r="FB409"/>
      <c r="FC409"/>
      <c r="FD409"/>
      <c r="FE409"/>
      <c r="FF409"/>
      <c r="FG409"/>
      <c r="FH409"/>
      <c r="FI409"/>
      <c r="FJ409"/>
      <c r="FK409"/>
      <c r="FL409"/>
      <c r="FM409"/>
      <c r="FN409"/>
      <c r="FO409"/>
      <c r="FP409"/>
      <c r="FQ409"/>
      <c r="FR409"/>
      <c r="FS409"/>
      <c r="FT409"/>
      <c r="FU409"/>
      <c r="FV409"/>
      <c r="FW409"/>
      <c r="FX409"/>
      <c r="FY409"/>
      <c r="FZ409"/>
      <c r="GA409"/>
      <c r="GB409"/>
      <c r="GC409"/>
      <c r="GD409"/>
      <c r="GE409"/>
      <c r="GF409"/>
    </row>
    <row r="410" spans="1:188" x14ac:dyDescent="0.35">
      <c r="A410" s="130"/>
      <c r="B410" s="103" t="s">
        <v>389</v>
      </c>
      <c r="C410" s="139"/>
      <c r="D410" s="140">
        <v>30.37</v>
      </c>
      <c r="E410" s="141">
        <v>24.3</v>
      </c>
      <c r="F410" s="140"/>
      <c r="G410" s="141"/>
      <c r="H410" s="140"/>
      <c r="I410" s="142"/>
      <c r="J410" s="143"/>
      <c r="K410" s="453"/>
      <c r="L410" s="453"/>
      <c r="M410" s="453"/>
      <c r="N410" s="453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  <c r="EL410"/>
      <c r="EM410"/>
      <c r="EN410"/>
      <c r="EO410"/>
      <c r="EP410"/>
      <c r="EQ410"/>
      <c r="ER410"/>
      <c r="ES410"/>
      <c r="ET410"/>
      <c r="EU410"/>
      <c r="EV410"/>
      <c r="EW410"/>
      <c r="EX410"/>
      <c r="EY410"/>
      <c r="EZ410"/>
      <c r="FA410"/>
      <c r="FB410"/>
      <c r="FC410"/>
      <c r="FD410"/>
      <c r="FE410"/>
      <c r="FF410"/>
      <c r="FG410"/>
      <c r="FH410"/>
      <c r="FI410"/>
      <c r="FJ410"/>
      <c r="FK410"/>
      <c r="FL410"/>
      <c r="FM410"/>
      <c r="FN410"/>
      <c r="FO410"/>
      <c r="FP410"/>
      <c r="FQ410"/>
      <c r="FR410"/>
      <c r="FS410"/>
      <c r="FT410"/>
      <c r="FU410"/>
      <c r="FV410"/>
      <c r="FW410"/>
      <c r="FX410"/>
      <c r="FY410"/>
      <c r="FZ410"/>
      <c r="GA410"/>
      <c r="GB410"/>
      <c r="GC410"/>
      <c r="GD410"/>
      <c r="GE410"/>
      <c r="GF410"/>
    </row>
    <row r="411" spans="1:188" x14ac:dyDescent="0.35">
      <c r="A411" s="130"/>
      <c r="B411" s="103" t="s">
        <v>206</v>
      </c>
      <c r="C411" s="139"/>
      <c r="D411" s="140">
        <v>3.75</v>
      </c>
      <c r="E411" s="141">
        <v>3</v>
      </c>
      <c r="F411" s="140"/>
      <c r="G411" s="141"/>
      <c r="H411" s="140"/>
      <c r="I411" s="142"/>
      <c r="J411" s="143"/>
      <c r="K411" s="453"/>
      <c r="L411" s="453"/>
      <c r="M411" s="453"/>
      <c r="N411" s="453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  <c r="FQ411"/>
      <c r="FR411"/>
      <c r="FS411"/>
      <c r="FT411"/>
      <c r="FU411"/>
      <c r="FV411"/>
      <c r="FW411"/>
      <c r="FX411"/>
      <c r="FY411"/>
      <c r="FZ411"/>
      <c r="GA411"/>
      <c r="GB411"/>
      <c r="GC411"/>
      <c r="GD411"/>
      <c r="GE411"/>
      <c r="GF411"/>
    </row>
    <row r="412" spans="1:188" x14ac:dyDescent="0.35">
      <c r="A412" s="130"/>
      <c r="B412" s="103" t="s">
        <v>54</v>
      </c>
      <c r="C412" s="139"/>
      <c r="D412" s="140">
        <v>0.5</v>
      </c>
      <c r="E412" s="141">
        <v>0.5</v>
      </c>
      <c r="F412" s="140"/>
      <c r="G412" s="141"/>
      <c r="H412" s="140"/>
      <c r="I412" s="142"/>
      <c r="J412" s="143"/>
      <c r="K412" s="453"/>
      <c r="L412" s="453"/>
      <c r="M412" s="453"/>
      <c r="N412" s="453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  <c r="FQ412"/>
      <c r="FR412"/>
      <c r="FS412"/>
      <c r="FT412"/>
      <c r="FU412"/>
      <c r="FV412"/>
      <c r="FW412"/>
      <c r="FX412"/>
      <c r="FY412"/>
      <c r="FZ412"/>
      <c r="GA412"/>
      <c r="GB412"/>
      <c r="GC412"/>
      <c r="GD412"/>
      <c r="GE412"/>
      <c r="GF412"/>
    </row>
    <row r="413" spans="1:188" x14ac:dyDescent="0.35">
      <c r="A413" s="130"/>
      <c r="B413" s="103" t="s">
        <v>38</v>
      </c>
      <c r="C413" s="139"/>
      <c r="D413" s="140">
        <v>1.5</v>
      </c>
      <c r="E413" s="141">
        <v>1.5</v>
      </c>
      <c r="F413" s="140"/>
      <c r="G413" s="141"/>
      <c r="H413" s="140"/>
      <c r="I413" s="142"/>
      <c r="J413" s="143"/>
      <c r="K413" s="453"/>
      <c r="L413" s="453"/>
      <c r="M413" s="453"/>
      <c r="N413" s="45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  <c r="FQ413"/>
      <c r="FR413"/>
      <c r="FS413"/>
      <c r="FT413"/>
      <c r="FU413"/>
      <c r="FV413"/>
      <c r="FW413"/>
      <c r="FX413"/>
      <c r="FY413"/>
      <c r="FZ413"/>
      <c r="GA413"/>
      <c r="GB413"/>
      <c r="GC413"/>
      <c r="GD413"/>
      <c r="GE413"/>
      <c r="GF413"/>
    </row>
    <row r="414" spans="1:188" x14ac:dyDescent="0.35">
      <c r="A414" s="130"/>
      <c r="B414" s="103" t="s">
        <v>43</v>
      </c>
      <c r="C414" s="139"/>
      <c r="D414" s="140">
        <v>0.1</v>
      </c>
      <c r="E414" s="141">
        <v>0.1</v>
      </c>
      <c r="F414" s="140"/>
      <c r="G414" s="141"/>
      <c r="H414" s="140"/>
      <c r="I414" s="142"/>
      <c r="J414" s="143"/>
      <c r="K414" s="453"/>
      <c r="L414" s="453"/>
      <c r="M414" s="453"/>
      <c r="N414" s="453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  <c r="FQ414"/>
      <c r="FR414"/>
      <c r="FS414"/>
      <c r="FT414"/>
      <c r="FU414"/>
      <c r="FV414"/>
      <c r="FW414"/>
      <c r="FX414"/>
      <c r="FY414"/>
      <c r="FZ414"/>
      <c r="GA414"/>
      <c r="GB414"/>
      <c r="GC414"/>
      <c r="GD414"/>
      <c r="GE414"/>
      <c r="GF414"/>
    </row>
    <row r="415" spans="1:188" ht="26.5" x14ac:dyDescent="0.35">
      <c r="A415" s="137" t="s">
        <v>86</v>
      </c>
      <c r="B415" s="138"/>
      <c r="C415" s="139" t="s">
        <v>259</v>
      </c>
      <c r="D415" s="159"/>
      <c r="E415" s="158"/>
      <c r="F415" s="140">
        <v>4</v>
      </c>
      <c r="G415" s="141">
        <v>4.45</v>
      </c>
      <c r="H415" s="140">
        <v>11.7</v>
      </c>
      <c r="I415" s="142">
        <v>103</v>
      </c>
      <c r="J415" s="142">
        <v>4</v>
      </c>
      <c r="K415" s="143" t="s">
        <v>232</v>
      </c>
    </row>
    <row r="416" spans="1:188" x14ac:dyDescent="0.35">
      <c r="A416" s="137"/>
      <c r="B416" s="138" t="s">
        <v>154</v>
      </c>
      <c r="C416" s="160"/>
      <c r="D416" s="139">
        <v>11.4</v>
      </c>
      <c r="E416" s="163">
        <v>11.4</v>
      </c>
      <c r="F416" s="142"/>
      <c r="G416" s="142"/>
      <c r="H416" s="142"/>
      <c r="I416" s="142"/>
      <c r="J416" s="142"/>
      <c r="K416" s="143"/>
    </row>
    <row r="417" spans="1:188" x14ac:dyDescent="0.35">
      <c r="A417" s="137"/>
      <c r="B417" s="138" t="s">
        <v>37</v>
      </c>
      <c r="C417" s="160"/>
      <c r="D417" s="139">
        <v>1.19</v>
      </c>
      <c r="E417" s="163">
        <v>1</v>
      </c>
      <c r="F417" s="141"/>
      <c r="G417" s="141"/>
      <c r="H417" s="140"/>
      <c r="I417" s="141"/>
      <c r="J417" s="142"/>
      <c r="K417" s="143"/>
    </row>
    <row r="418" spans="1:188" x14ac:dyDescent="0.35">
      <c r="A418" s="137"/>
      <c r="B418" s="138" t="s">
        <v>55</v>
      </c>
      <c r="C418" s="160"/>
      <c r="D418" s="139">
        <v>1</v>
      </c>
      <c r="E418" s="163">
        <v>1</v>
      </c>
      <c r="F418" s="141"/>
      <c r="G418" s="141"/>
      <c r="H418" s="140"/>
      <c r="I418" s="141"/>
      <c r="J418" s="142"/>
      <c r="K418" s="143"/>
    </row>
    <row r="419" spans="1:188" x14ac:dyDescent="0.35">
      <c r="A419" s="137"/>
      <c r="B419" s="138" t="s">
        <v>197</v>
      </c>
      <c r="C419" s="160"/>
      <c r="D419" s="139">
        <v>1.1399999999999999</v>
      </c>
      <c r="E419" s="163">
        <v>1.1399999999999999</v>
      </c>
      <c r="F419" s="141"/>
      <c r="G419" s="141"/>
      <c r="H419" s="140"/>
      <c r="I419" s="141"/>
      <c r="J419" s="142"/>
      <c r="K419" s="143"/>
    </row>
    <row r="420" spans="1:188" x14ac:dyDescent="0.35">
      <c r="A420" s="137"/>
      <c r="B420" s="138" t="s">
        <v>87</v>
      </c>
      <c r="C420" s="160"/>
      <c r="D420" s="160"/>
      <c r="E420" s="163">
        <v>13.4</v>
      </c>
      <c r="F420" s="141"/>
      <c r="G420" s="141"/>
      <c r="H420" s="140"/>
      <c r="I420" s="141"/>
      <c r="J420" s="142"/>
      <c r="K420" s="143"/>
    </row>
    <row r="421" spans="1:188" x14ac:dyDescent="0.35">
      <c r="A421" s="137"/>
      <c r="B421" s="138" t="s">
        <v>34</v>
      </c>
      <c r="C421" s="160"/>
      <c r="D421" s="159">
        <v>65</v>
      </c>
      <c r="E421" s="158">
        <v>45</v>
      </c>
      <c r="F421" s="140"/>
      <c r="G421" s="141"/>
      <c r="H421" s="140"/>
      <c r="I421" s="142"/>
      <c r="J421" s="142"/>
      <c r="K421" s="143"/>
    </row>
    <row r="422" spans="1:188" x14ac:dyDescent="0.35">
      <c r="A422" s="137"/>
      <c r="B422" s="138" t="s">
        <v>36</v>
      </c>
      <c r="C422" s="160"/>
      <c r="D422" s="159">
        <v>7.5</v>
      </c>
      <c r="E422" s="158">
        <v>6</v>
      </c>
      <c r="F422" s="140"/>
      <c r="G422" s="141"/>
      <c r="H422" s="140"/>
      <c r="I422" s="142"/>
      <c r="J422" s="142"/>
      <c r="K422" s="143"/>
    </row>
    <row r="423" spans="1:188" x14ac:dyDescent="0.35">
      <c r="A423" s="137"/>
      <c r="B423" s="138" t="s">
        <v>37</v>
      </c>
      <c r="C423" s="160"/>
      <c r="D423" s="159">
        <v>7.14</v>
      </c>
      <c r="E423" s="158">
        <v>6</v>
      </c>
      <c r="F423" s="140"/>
      <c r="G423" s="141"/>
      <c r="H423" s="140"/>
      <c r="I423" s="142"/>
      <c r="J423" s="142"/>
      <c r="K423" s="143"/>
    </row>
    <row r="424" spans="1:188" x14ac:dyDescent="0.35">
      <c r="A424" s="137"/>
      <c r="B424" s="138" t="s">
        <v>333</v>
      </c>
      <c r="C424" s="160"/>
      <c r="D424" s="159">
        <v>6</v>
      </c>
      <c r="E424" s="158">
        <v>6</v>
      </c>
      <c r="F424" s="140"/>
      <c r="G424" s="141"/>
      <c r="H424" s="140"/>
      <c r="I424" s="142"/>
      <c r="J424" s="142"/>
      <c r="K424" s="143"/>
    </row>
    <row r="425" spans="1:188" x14ac:dyDescent="0.35">
      <c r="A425" s="137"/>
      <c r="B425" s="138" t="s">
        <v>38</v>
      </c>
      <c r="C425" s="160"/>
      <c r="D425" s="159">
        <v>1.8</v>
      </c>
      <c r="E425" s="158">
        <v>1.8</v>
      </c>
      <c r="F425" s="140"/>
      <c r="G425" s="141"/>
      <c r="H425" s="140"/>
      <c r="I425" s="142"/>
      <c r="J425" s="142"/>
      <c r="K425" s="143"/>
    </row>
    <row r="426" spans="1:188" x14ac:dyDescent="0.35">
      <c r="A426" s="137"/>
      <c r="B426" s="138" t="s">
        <v>21</v>
      </c>
      <c r="C426" s="160"/>
      <c r="D426" s="159">
        <v>1</v>
      </c>
      <c r="E426" s="158">
        <v>1</v>
      </c>
      <c r="F426" s="140"/>
      <c r="G426" s="141"/>
      <c r="H426" s="140"/>
      <c r="I426" s="142"/>
      <c r="J426" s="204"/>
      <c r="K426" s="143"/>
    </row>
    <row r="427" spans="1:188" x14ac:dyDescent="0.35">
      <c r="A427" s="137"/>
      <c r="B427" s="138" t="s">
        <v>19</v>
      </c>
      <c r="C427" s="160"/>
      <c r="D427" s="159">
        <v>114</v>
      </c>
      <c r="E427" s="158">
        <v>114</v>
      </c>
      <c r="F427" s="140"/>
      <c r="G427" s="141"/>
      <c r="H427" s="140"/>
      <c r="I427" s="142"/>
      <c r="J427" s="204"/>
      <c r="K427" s="143"/>
    </row>
    <row r="428" spans="1:188" s="71" customFormat="1" ht="17.25" customHeight="1" x14ac:dyDescent="0.35">
      <c r="A428" s="205" t="s">
        <v>354</v>
      </c>
      <c r="B428" s="206"/>
      <c r="C428" s="214">
        <v>130</v>
      </c>
      <c r="D428" s="207"/>
      <c r="E428" s="214"/>
      <c r="F428" s="207">
        <v>9</v>
      </c>
      <c r="G428" s="214">
        <v>10.7</v>
      </c>
      <c r="H428" s="207">
        <v>30.6</v>
      </c>
      <c r="I428" s="274">
        <v>253</v>
      </c>
      <c r="J428" s="207"/>
      <c r="K428" s="207" t="s">
        <v>361</v>
      </c>
      <c r="L428" s="155"/>
      <c r="M428" s="155"/>
      <c r="N428" s="155"/>
      <c r="O428" s="65"/>
      <c r="P428" s="65"/>
      <c r="Q428" s="65"/>
      <c r="R428" s="65"/>
      <c r="S428" s="65"/>
      <c r="T428" s="65"/>
      <c r="U428" s="65"/>
      <c r="V428" s="65"/>
      <c r="W428" s="65"/>
      <c r="X428" s="65"/>
      <c r="Y428" s="65"/>
      <c r="Z428" s="65"/>
      <c r="AA428" s="65"/>
      <c r="AB428" s="65"/>
      <c r="AC428" s="65"/>
      <c r="AD428" s="65"/>
      <c r="AE428" s="65"/>
      <c r="AF428" s="65"/>
      <c r="AG428" s="65"/>
      <c r="AH428" s="65"/>
      <c r="AI428" s="65"/>
      <c r="AJ428" s="65"/>
      <c r="AK428" s="65"/>
      <c r="AL428" s="65"/>
      <c r="AM428" s="65"/>
      <c r="AN428" s="65"/>
      <c r="AO428" s="65"/>
      <c r="AP428" s="65"/>
      <c r="AQ428" s="65"/>
      <c r="AR428" s="65"/>
      <c r="AS428" s="65"/>
      <c r="AT428" s="65"/>
      <c r="AU428" s="65"/>
      <c r="AV428" s="65"/>
      <c r="AW428" s="65"/>
      <c r="AX428" s="65"/>
      <c r="AY428" s="65"/>
      <c r="AZ428" s="65"/>
      <c r="BA428" s="65"/>
      <c r="BB428" s="65"/>
      <c r="BC428" s="65"/>
      <c r="BD428" s="65"/>
      <c r="BE428" s="65"/>
      <c r="BF428" s="65"/>
      <c r="BG428" s="65"/>
      <c r="BH428" s="65"/>
      <c r="BI428" s="65"/>
      <c r="BJ428" s="65"/>
      <c r="BK428" s="65"/>
      <c r="BL428" s="65"/>
      <c r="BM428" s="65"/>
      <c r="BN428" s="65"/>
      <c r="BO428" s="65"/>
      <c r="BP428" s="65"/>
      <c r="BQ428" s="65"/>
      <c r="BR428" s="65"/>
      <c r="BS428" s="65"/>
      <c r="BT428" s="65"/>
      <c r="BU428" s="65"/>
      <c r="BV428" s="65"/>
      <c r="BW428" s="65"/>
      <c r="BX428" s="65"/>
      <c r="BY428" s="65"/>
      <c r="BZ428" s="65"/>
      <c r="CA428" s="65"/>
      <c r="CB428" s="65"/>
      <c r="CC428" s="65"/>
      <c r="CD428" s="65"/>
      <c r="CE428" s="65"/>
      <c r="CF428" s="65"/>
      <c r="CG428" s="65"/>
      <c r="CH428" s="65"/>
      <c r="CI428" s="65"/>
      <c r="CJ428" s="65"/>
      <c r="CK428" s="65"/>
      <c r="CL428" s="65"/>
      <c r="CM428" s="65"/>
      <c r="CN428" s="65"/>
      <c r="CO428" s="65"/>
      <c r="CP428" s="65"/>
      <c r="CQ428" s="65"/>
      <c r="CR428" s="65"/>
      <c r="CS428" s="65"/>
      <c r="CT428" s="65"/>
      <c r="CU428" s="65"/>
      <c r="CV428" s="65"/>
      <c r="CW428" s="65"/>
      <c r="CX428" s="65"/>
      <c r="CY428" s="65"/>
      <c r="CZ428" s="65"/>
      <c r="DA428" s="65"/>
      <c r="DB428" s="65"/>
      <c r="DC428" s="65"/>
      <c r="DD428" s="65"/>
      <c r="DE428" s="65"/>
      <c r="DF428" s="65"/>
      <c r="DG428" s="65"/>
      <c r="DH428" s="65"/>
      <c r="DI428" s="65"/>
      <c r="DJ428" s="65"/>
      <c r="DK428" s="65"/>
      <c r="DL428" s="65"/>
      <c r="DM428" s="65"/>
      <c r="DN428" s="65"/>
      <c r="DO428" s="65"/>
      <c r="DP428" s="65"/>
      <c r="DQ428" s="65"/>
      <c r="DR428" s="65"/>
      <c r="DS428" s="65"/>
      <c r="DT428" s="65"/>
      <c r="DU428" s="65"/>
      <c r="DV428" s="65"/>
      <c r="DW428" s="65"/>
      <c r="DX428" s="65"/>
      <c r="DY428" s="65"/>
      <c r="DZ428" s="65"/>
      <c r="EA428" s="65"/>
      <c r="EB428" s="65"/>
      <c r="EC428" s="65"/>
      <c r="ED428" s="65"/>
      <c r="EE428" s="65"/>
      <c r="EF428" s="65"/>
      <c r="EG428" s="65"/>
      <c r="EH428" s="65"/>
      <c r="EI428" s="65"/>
      <c r="EJ428" s="65"/>
      <c r="EK428" s="65"/>
      <c r="EL428" s="65"/>
      <c r="EM428" s="65"/>
      <c r="EN428" s="65"/>
      <c r="EO428" s="65"/>
      <c r="EP428" s="65"/>
      <c r="EQ428" s="65"/>
      <c r="ER428" s="65"/>
      <c r="ES428" s="65"/>
      <c r="ET428" s="65"/>
      <c r="EU428" s="65"/>
      <c r="EV428" s="65"/>
      <c r="EW428" s="65"/>
      <c r="EX428" s="65"/>
      <c r="EY428" s="65"/>
      <c r="EZ428" s="65"/>
      <c r="FA428" s="65"/>
      <c r="FB428" s="65"/>
      <c r="FC428" s="65"/>
      <c r="FD428" s="65"/>
      <c r="FE428" s="65"/>
      <c r="FF428" s="65"/>
      <c r="FG428" s="65"/>
      <c r="FH428" s="65"/>
      <c r="FI428" s="65"/>
      <c r="FJ428" s="65"/>
      <c r="FK428" s="65"/>
      <c r="FL428" s="65"/>
      <c r="FM428" s="65"/>
      <c r="FN428" s="65"/>
      <c r="FO428" s="65"/>
      <c r="FP428" s="65"/>
      <c r="FQ428" s="65"/>
      <c r="FR428" s="65"/>
      <c r="FS428" s="65"/>
      <c r="FT428" s="65"/>
      <c r="FU428" s="65"/>
      <c r="FV428" s="65"/>
      <c r="FW428" s="65"/>
      <c r="FX428" s="65"/>
      <c r="FY428" s="65"/>
      <c r="FZ428" s="65"/>
      <c r="GA428" s="65"/>
      <c r="GB428" s="65"/>
      <c r="GC428" s="65"/>
      <c r="GD428" s="65"/>
      <c r="GE428" s="65"/>
      <c r="GF428" s="65"/>
    </row>
    <row r="429" spans="1:188" s="71" customFormat="1" ht="17.25" customHeight="1" x14ac:dyDescent="0.35">
      <c r="A429" s="205"/>
      <c r="B429" s="206" t="s">
        <v>89</v>
      </c>
      <c r="C429" s="214"/>
      <c r="D429" s="207">
        <v>84.97</v>
      </c>
      <c r="E429" s="214">
        <v>55.25</v>
      </c>
      <c r="F429" s="207"/>
      <c r="G429" s="214"/>
      <c r="H429" s="207"/>
      <c r="I429" s="274"/>
      <c r="J429" s="207"/>
      <c r="K429" s="207"/>
      <c r="L429" s="155"/>
      <c r="M429" s="155"/>
      <c r="N429" s="155"/>
      <c r="O429" s="65"/>
      <c r="P429" s="65"/>
      <c r="Q429" s="65"/>
      <c r="R429" s="65"/>
      <c r="S429" s="65"/>
      <c r="T429" s="65"/>
      <c r="U429" s="65"/>
      <c r="V429" s="65"/>
      <c r="W429" s="65"/>
      <c r="X429" s="65"/>
      <c r="Y429" s="65"/>
      <c r="Z429" s="65"/>
      <c r="AA429" s="65"/>
      <c r="AB429" s="65"/>
      <c r="AC429" s="65"/>
      <c r="AD429" s="65"/>
      <c r="AE429" s="65"/>
      <c r="AF429" s="65"/>
      <c r="AG429" s="65"/>
      <c r="AH429" s="65"/>
      <c r="AI429" s="65"/>
      <c r="AJ429" s="65"/>
      <c r="AK429" s="65"/>
      <c r="AL429" s="65"/>
      <c r="AM429" s="65"/>
      <c r="AN429" s="65"/>
      <c r="AO429" s="65"/>
      <c r="AP429" s="65"/>
      <c r="AQ429" s="65"/>
      <c r="AR429" s="65"/>
      <c r="AS429" s="65"/>
      <c r="AT429" s="65"/>
      <c r="AU429" s="65"/>
      <c r="AV429" s="65"/>
      <c r="AW429" s="65"/>
      <c r="AX429" s="65"/>
      <c r="AY429" s="65"/>
      <c r="AZ429" s="65"/>
      <c r="BA429" s="65"/>
      <c r="BB429" s="65"/>
      <c r="BC429" s="65"/>
      <c r="BD429" s="65"/>
      <c r="BE429" s="65"/>
      <c r="BF429" s="65"/>
      <c r="BG429" s="65"/>
      <c r="BH429" s="65"/>
      <c r="BI429" s="65"/>
      <c r="BJ429" s="65"/>
      <c r="BK429" s="65"/>
      <c r="BL429" s="65"/>
      <c r="BM429" s="65"/>
      <c r="BN429" s="65"/>
      <c r="BO429" s="65"/>
      <c r="BP429" s="65"/>
      <c r="BQ429" s="65"/>
      <c r="BR429" s="65"/>
      <c r="BS429" s="65"/>
      <c r="BT429" s="65"/>
      <c r="BU429" s="65"/>
      <c r="BV429" s="65"/>
      <c r="BW429" s="65"/>
      <c r="BX429" s="65"/>
      <c r="BY429" s="65"/>
      <c r="BZ429" s="65"/>
      <c r="CA429" s="65"/>
      <c r="CB429" s="65"/>
      <c r="CC429" s="65"/>
      <c r="CD429" s="65"/>
      <c r="CE429" s="65"/>
      <c r="CF429" s="65"/>
      <c r="CG429" s="65"/>
      <c r="CH429" s="65"/>
      <c r="CI429" s="65"/>
      <c r="CJ429" s="65"/>
      <c r="CK429" s="65"/>
      <c r="CL429" s="65"/>
      <c r="CM429" s="65"/>
      <c r="CN429" s="65"/>
      <c r="CO429" s="65"/>
      <c r="CP429" s="65"/>
      <c r="CQ429" s="65"/>
      <c r="CR429" s="65"/>
      <c r="CS429" s="65"/>
      <c r="CT429" s="65"/>
      <c r="CU429" s="65"/>
      <c r="CV429" s="65"/>
      <c r="CW429" s="65"/>
      <c r="CX429" s="65"/>
      <c r="CY429" s="65"/>
      <c r="CZ429" s="65"/>
      <c r="DA429" s="65"/>
      <c r="DB429" s="65"/>
      <c r="DC429" s="65"/>
      <c r="DD429" s="65"/>
      <c r="DE429" s="65"/>
      <c r="DF429" s="65"/>
      <c r="DG429" s="65"/>
      <c r="DH429" s="65"/>
      <c r="DI429" s="65"/>
      <c r="DJ429" s="65"/>
      <c r="DK429" s="65"/>
      <c r="DL429" s="65"/>
      <c r="DM429" s="65"/>
      <c r="DN429" s="65"/>
      <c r="DO429" s="65"/>
      <c r="DP429" s="65"/>
      <c r="DQ429" s="65"/>
      <c r="DR429" s="65"/>
      <c r="DS429" s="65"/>
      <c r="DT429" s="65"/>
      <c r="DU429" s="65"/>
      <c r="DV429" s="65"/>
      <c r="DW429" s="65"/>
      <c r="DX429" s="65"/>
      <c r="DY429" s="65"/>
      <c r="DZ429" s="65"/>
      <c r="EA429" s="65"/>
      <c r="EB429" s="65"/>
      <c r="EC429" s="65"/>
      <c r="ED429" s="65"/>
      <c r="EE429" s="65"/>
      <c r="EF429" s="65"/>
      <c r="EG429" s="65"/>
      <c r="EH429" s="65"/>
      <c r="EI429" s="65"/>
      <c r="EJ429" s="65"/>
      <c r="EK429" s="65"/>
      <c r="EL429" s="65"/>
      <c r="EM429" s="65"/>
      <c r="EN429" s="65"/>
      <c r="EO429" s="65"/>
      <c r="EP429" s="65"/>
      <c r="EQ429" s="65"/>
      <c r="ER429" s="65"/>
      <c r="ES429" s="65"/>
      <c r="ET429" s="65"/>
      <c r="EU429" s="65"/>
      <c r="EV429" s="65"/>
      <c r="EW429" s="65"/>
      <c r="EX429" s="65"/>
      <c r="EY429" s="65"/>
      <c r="EZ429" s="65"/>
      <c r="FA429" s="65"/>
      <c r="FB429" s="65"/>
      <c r="FC429" s="65"/>
      <c r="FD429" s="65"/>
      <c r="FE429" s="65"/>
      <c r="FF429" s="65"/>
      <c r="FG429" s="65"/>
      <c r="FH429" s="65"/>
      <c r="FI429" s="65"/>
      <c r="FJ429" s="65"/>
      <c r="FK429" s="65"/>
      <c r="FL429" s="65"/>
      <c r="FM429" s="65"/>
      <c r="FN429" s="65"/>
      <c r="FO429" s="65"/>
      <c r="FP429" s="65"/>
      <c r="FQ429" s="65"/>
      <c r="FR429" s="65"/>
      <c r="FS429" s="65"/>
      <c r="FT429" s="65"/>
      <c r="FU429" s="65"/>
      <c r="FV429" s="65"/>
      <c r="FW429" s="65"/>
      <c r="FX429" s="65"/>
      <c r="FY429" s="65"/>
      <c r="FZ429" s="65"/>
      <c r="GA429" s="65"/>
      <c r="GB429" s="65"/>
      <c r="GC429" s="65"/>
      <c r="GD429" s="65"/>
      <c r="GE429" s="65"/>
      <c r="GF429" s="65"/>
    </row>
    <row r="430" spans="1:188" s="71" customFormat="1" ht="17.25" customHeight="1" x14ac:dyDescent="0.35">
      <c r="A430" s="205"/>
      <c r="B430" s="206" t="s">
        <v>38</v>
      </c>
      <c r="C430" s="214"/>
      <c r="D430" s="207">
        <v>2.4</v>
      </c>
      <c r="E430" s="214">
        <v>2.4</v>
      </c>
      <c r="F430" s="207"/>
      <c r="G430" s="214"/>
      <c r="H430" s="207"/>
      <c r="I430" s="274"/>
      <c r="J430" s="207"/>
      <c r="K430" s="207"/>
      <c r="L430" s="155"/>
      <c r="M430" s="155"/>
      <c r="N430" s="155"/>
      <c r="O430" s="65"/>
      <c r="P430" s="65"/>
      <c r="Q430" s="65"/>
      <c r="R430" s="65"/>
      <c r="S430" s="65"/>
      <c r="T430" s="65"/>
      <c r="U430" s="65"/>
      <c r="V430" s="65"/>
      <c r="W430" s="65"/>
      <c r="X430" s="65"/>
      <c r="Y430" s="65"/>
      <c r="Z430" s="65"/>
      <c r="AA430" s="65"/>
      <c r="AB430" s="65"/>
      <c r="AC430" s="65"/>
      <c r="AD430" s="65"/>
      <c r="AE430" s="65"/>
      <c r="AF430" s="65"/>
      <c r="AG430" s="65"/>
      <c r="AH430" s="65"/>
      <c r="AI430" s="65"/>
      <c r="AJ430" s="65"/>
      <c r="AK430" s="65"/>
      <c r="AL430" s="65"/>
      <c r="AM430" s="65"/>
      <c r="AN430" s="65"/>
      <c r="AO430" s="65"/>
      <c r="AP430" s="65"/>
      <c r="AQ430" s="65"/>
      <c r="AR430" s="65"/>
      <c r="AS430" s="65"/>
      <c r="AT430" s="65"/>
      <c r="AU430" s="65"/>
      <c r="AV430" s="65"/>
      <c r="AW430" s="65"/>
      <c r="AX430" s="65"/>
      <c r="AY430" s="65"/>
      <c r="AZ430" s="65"/>
      <c r="BA430" s="65"/>
      <c r="BB430" s="65"/>
      <c r="BC430" s="65"/>
      <c r="BD430" s="65"/>
      <c r="BE430" s="65"/>
      <c r="BF430" s="65"/>
      <c r="BG430" s="65"/>
      <c r="BH430" s="65"/>
      <c r="BI430" s="65"/>
      <c r="BJ430" s="65"/>
      <c r="BK430" s="65"/>
      <c r="BL430" s="65"/>
      <c r="BM430" s="65"/>
      <c r="BN430" s="65"/>
      <c r="BO430" s="65"/>
      <c r="BP430" s="65"/>
      <c r="BQ430" s="65"/>
      <c r="BR430" s="65"/>
      <c r="BS430" s="65"/>
      <c r="BT430" s="65"/>
      <c r="BU430" s="65"/>
      <c r="BV430" s="65"/>
      <c r="BW430" s="65"/>
      <c r="BX430" s="65"/>
      <c r="BY430" s="65"/>
      <c r="BZ430" s="65"/>
      <c r="CA430" s="65"/>
      <c r="CB430" s="65"/>
      <c r="CC430" s="65"/>
      <c r="CD430" s="65"/>
      <c r="CE430" s="65"/>
      <c r="CF430" s="65"/>
      <c r="CG430" s="65"/>
      <c r="CH430" s="65"/>
      <c r="CI430" s="65"/>
      <c r="CJ430" s="65"/>
      <c r="CK430" s="65"/>
      <c r="CL430" s="65"/>
      <c r="CM430" s="65"/>
      <c r="CN430" s="65"/>
      <c r="CO430" s="65"/>
      <c r="CP430" s="65"/>
      <c r="CQ430" s="65"/>
      <c r="CR430" s="65"/>
      <c r="CS430" s="65"/>
      <c r="CT430" s="65"/>
      <c r="CU430" s="65"/>
      <c r="CV430" s="65"/>
      <c r="CW430" s="65"/>
      <c r="CX430" s="65"/>
      <c r="CY430" s="65"/>
      <c r="CZ430" s="65"/>
      <c r="DA430" s="65"/>
      <c r="DB430" s="65"/>
      <c r="DC430" s="65"/>
      <c r="DD430" s="65"/>
      <c r="DE430" s="65"/>
      <c r="DF430" s="65"/>
      <c r="DG430" s="65"/>
      <c r="DH430" s="65"/>
      <c r="DI430" s="65"/>
      <c r="DJ430" s="65"/>
      <c r="DK430" s="65"/>
      <c r="DL430" s="65"/>
      <c r="DM430" s="65"/>
      <c r="DN430" s="65"/>
      <c r="DO430" s="65"/>
      <c r="DP430" s="65"/>
      <c r="DQ430" s="65"/>
      <c r="DR430" s="65"/>
      <c r="DS430" s="65"/>
      <c r="DT430" s="65"/>
      <c r="DU430" s="65"/>
      <c r="DV430" s="65"/>
      <c r="DW430" s="65"/>
      <c r="DX430" s="65"/>
      <c r="DY430" s="65"/>
      <c r="DZ430" s="65"/>
      <c r="EA430" s="65"/>
      <c r="EB430" s="65"/>
      <c r="EC430" s="65"/>
      <c r="ED430" s="65"/>
      <c r="EE430" s="65"/>
      <c r="EF430" s="65"/>
      <c r="EG430" s="65"/>
      <c r="EH430" s="65"/>
      <c r="EI430" s="65"/>
      <c r="EJ430" s="65"/>
      <c r="EK430" s="65"/>
      <c r="EL430" s="65"/>
      <c r="EM430" s="65"/>
      <c r="EN430" s="65"/>
      <c r="EO430" s="65"/>
      <c r="EP430" s="65"/>
      <c r="EQ430" s="65"/>
      <c r="ER430" s="65"/>
      <c r="ES430" s="65"/>
      <c r="ET430" s="65"/>
      <c r="EU430" s="65"/>
      <c r="EV430" s="65"/>
      <c r="EW430" s="65"/>
      <c r="EX430" s="65"/>
      <c r="EY430" s="65"/>
      <c r="EZ430" s="65"/>
      <c r="FA430" s="65"/>
      <c r="FB430" s="65"/>
      <c r="FC430" s="65"/>
      <c r="FD430" s="65"/>
      <c r="FE430" s="65"/>
      <c r="FF430" s="65"/>
      <c r="FG430" s="65"/>
      <c r="FH430" s="65"/>
      <c r="FI430" s="65"/>
      <c r="FJ430" s="65"/>
      <c r="FK430" s="65"/>
      <c r="FL430" s="65"/>
      <c r="FM430" s="65"/>
      <c r="FN430" s="65"/>
      <c r="FO430" s="65"/>
      <c r="FP430" s="65"/>
      <c r="FQ430" s="65"/>
      <c r="FR430" s="65"/>
      <c r="FS430" s="65"/>
      <c r="FT430" s="65"/>
      <c r="FU430" s="65"/>
      <c r="FV430" s="65"/>
      <c r="FW430" s="65"/>
      <c r="FX430" s="65"/>
      <c r="FY430" s="65"/>
      <c r="FZ430" s="65"/>
      <c r="GA430" s="65"/>
      <c r="GB430" s="65"/>
      <c r="GC430" s="65"/>
      <c r="GD430" s="65"/>
      <c r="GE430" s="65"/>
      <c r="GF430" s="65"/>
    </row>
    <row r="431" spans="1:188" s="71" customFormat="1" ht="17.25" customHeight="1" x14ac:dyDescent="0.35">
      <c r="A431" s="205"/>
      <c r="B431" s="206" t="s">
        <v>353</v>
      </c>
      <c r="C431" s="214"/>
      <c r="D431" s="207"/>
      <c r="E431" s="214">
        <v>40.6</v>
      </c>
      <c r="F431" s="207"/>
      <c r="G431" s="214"/>
      <c r="H431" s="207"/>
      <c r="I431" s="274"/>
      <c r="J431" s="207"/>
      <c r="K431" s="207"/>
      <c r="L431" s="155"/>
      <c r="M431" s="155"/>
      <c r="N431" s="155"/>
      <c r="O431" s="65"/>
      <c r="P431" s="65"/>
      <c r="Q431" s="65"/>
      <c r="R431" s="65"/>
      <c r="S431" s="65"/>
      <c r="T431" s="65"/>
      <c r="U431" s="65"/>
      <c r="V431" s="65"/>
      <c r="W431" s="65"/>
      <c r="X431" s="65"/>
      <c r="Y431" s="65"/>
      <c r="Z431" s="65"/>
      <c r="AA431" s="65"/>
      <c r="AB431" s="65"/>
      <c r="AC431" s="65"/>
      <c r="AD431" s="65"/>
      <c r="AE431" s="65"/>
      <c r="AF431" s="65"/>
      <c r="AG431" s="65"/>
      <c r="AH431" s="65"/>
      <c r="AI431" s="65"/>
      <c r="AJ431" s="65"/>
      <c r="AK431" s="65"/>
      <c r="AL431" s="65"/>
      <c r="AM431" s="65"/>
      <c r="AN431" s="65"/>
      <c r="AO431" s="65"/>
      <c r="AP431" s="65"/>
      <c r="AQ431" s="65"/>
      <c r="AR431" s="65"/>
      <c r="AS431" s="65"/>
      <c r="AT431" s="65"/>
      <c r="AU431" s="65"/>
      <c r="AV431" s="65"/>
      <c r="AW431" s="65"/>
      <c r="AX431" s="65"/>
      <c r="AY431" s="65"/>
      <c r="AZ431" s="65"/>
      <c r="BA431" s="65"/>
      <c r="BB431" s="65"/>
      <c r="BC431" s="65"/>
      <c r="BD431" s="65"/>
      <c r="BE431" s="65"/>
      <c r="BF431" s="65"/>
      <c r="BG431" s="65"/>
      <c r="BH431" s="65"/>
      <c r="BI431" s="65"/>
      <c r="BJ431" s="65"/>
      <c r="BK431" s="65"/>
      <c r="BL431" s="65"/>
      <c r="BM431" s="65"/>
      <c r="BN431" s="65"/>
      <c r="BO431" s="65"/>
      <c r="BP431" s="65"/>
      <c r="BQ431" s="65"/>
      <c r="BR431" s="65"/>
      <c r="BS431" s="65"/>
      <c r="BT431" s="65"/>
      <c r="BU431" s="65"/>
      <c r="BV431" s="65"/>
      <c r="BW431" s="65"/>
      <c r="BX431" s="65"/>
      <c r="BY431" s="65"/>
      <c r="BZ431" s="65"/>
      <c r="CA431" s="65"/>
      <c r="CB431" s="65"/>
      <c r="CC431" s="65"/>
      <c r="CD431" s="65"/>
      <c r="CE431" s="65"/>
      <c r="CF431" s="65"/>
      <c r="CG431" s="65"/>
      <c r="CH431" s="65"/>
      <c r="CI431" s="65"/>
      <c r="CJ431" s="65"/>
      <c r="CK431" s="65"/>
      <c r="CL431" s="65"/>
      <c r="CM431" s="65"/>
      <c r="CN431" s="65"/>
      <c r="CO431" s="65"/>
      <c r="CP431" s="65"/>
      <c r="CQ431" s="65"/>
      <c r="CR431" s="65"/>
      <c r="CS431" s="65"/>
      <c r="CT431" s="65"/>
      <c r="CU431" s="65"/>
      <c r="CV431" s="65"/>
      <c r="CW431" s="65"/>
      <c r="CX431" s="65"/>
      <c r="CY431" s="65"/>
      <c r="CZ431" s="65"/>
      <c r="DA431" s="65"/>
      <c r="DB431" s="65"/>
      <c r="DC431" s="65"/>
      <c r="DD431" s="65"/>
      <c r="DE431" s="65"/>
      <c r="DF431" s="65"/>
      <c r="DG431" s="65"/>
      <c r="DH431" s="65"/>
      <c r="DI431" s="65"/>
      <c r="DJ431" s="65"/>
      <c r="DK431" s="65"/>
      <c r="DL431" s="65"/>
      <c r="DM431" s="65"/>
      <c r="DN431" s="65"/>
      <c r="DO431" s="65"/>
      <c r="DP431" s="65"/>
      <c r="DQ431" s="65"/>
      <c r="DR431" s="65"/>
      <c r="DS431" s="65"/>
      <c r="DT431" s="65"/>
      <c r="DU431" s="65"/>
      <c r="DV431" s="65"/>
      <c r="DW431" s="65"/>
      <c r="DX431" s="65"/>
      <c r="DY431" s="65"/>
      <c r="DZ431" s="65"/>
      <c r="EA431" s="65"/>
      <c r="EB431" s="65"/>
      <c r="EC431" s="65"/>
      <c r="ED431" s="65"/>
      <c r="EE431" s="65"/>
      <c r="EF431" s="65"/>
      <c r="EG431" s="65"/>
      <c r="EH431" s="65"/>
      <c r="EI431" s="65"/>
      <c r="EJ431" s="65"/>
      <c r="EK431" s="65"/>
      <c r="EL431" s="65"/>
      <c r="EM431" s="65"/>
      <c r="EN431" s="65"/>
      <c r="EO431" s="65"/>
      <c r="EP431" s="65"/>
      <c r="EQ431" s="65"/>
      <c r="ER431" s="65"/>
      <c r="ES431" s="65"/>
      <c r="ET431" s="65"/>
      <c r="EU431" s="65"/>
      <c r="EV431" s="65"/>
      <c r="EW431" s="65"/>
      <c r="EX431" s="65"/>
      <c r="EY431" s="65"/>
      <c r="EZ431" s="65"/>
      <c r="FA431" s="65"/>
      <c r="FB431" s="65"/>
      <c r="FC431" s="65"/>
      <c r="FD431" s="65"/>
      <c r="FE431" s="65"/>
      <c r="FF431" s="65"/>
      <c r="FG431" s="65"/>
      <c r="FH431" s="65"/>
      <c r="FI431" s="65"/>
      <c r="FJ431" s="65"/>
      <c r="FK431" s="65"/>
      <c r="FL431" s="65"/>
      <c r="FM431" s="65"/>
      <c r="FN431" s="65"/>
      <c r="FO431" s="65"/>
      <c r="FP431" s="65"/>
      <c r="FQ431" s="65"/>
      <c r="FR431" s="65"/>
      <c r="FS431" s="65"/>
      <c r="FT431" s="65"/>
      <c r="FU431" s="65"/>
      <c r="FV431" s="65"/>
      <c r="FW431" s="65"/>
      <c r="FX431" s="65"/>
      <c r="FY431" s="65"/>
      <c r="FZ431" s="65"/>
      <c r="GA431" s="65"/>
      <c r="GB431" s="65"/>
      <c r="GC431" s="65"/>
      <c r="GD431" s="65"/>
      <c r="GE431" s="65"/>
      <c r="GF431" s="65"/>
    </row>
    <row r="432" spans="1:188" s="71" customFormat="1" ht="17.25" customHeight="1" x14ac:dyDescent="0.35">
      <c r="A432" s="205"/>
      <c r="B432" s="206" t="s">
        <v>38</v>
      </c>
      <c r="C432" s="214"/>
      <c r="D432" s="207">
        <v>2.4</v>
      </c>
      <c r="E432" s="214">
        <v>2.4</v>
      </c>
      <c r="F432" s="207"/>
      <c r="G432" s="214"/>
      <c r="H432" s="207"/>
      <c r="I432" s="274"/>
      <c r="J432" s="207"/>
      <c r="K432" s="207"/>
      <c r="L432" s="155"/>
      <c r="M432" s="155"/>
      <c r="N432" s="155"/>
      <c r="O432" s="65"/>
      <c r="P432" s="65"/>
      <c r="Q432" s="65"/>
      <c r="R432" s="65"/>
      <c r="S432" s="65"/>
      <c r="T432" s="65"/>
      <c r="U432" s="65"/>
      <c r="V432" s="65"/>
      <c r="W432" s="65"/>
      <c r="X432" s="65"/>
      <c r="Y432" s="65"/>
      <c r="Z432" s="65"/>
      <c r="AA432" s="65"/>
      <c r="AB432" s="65"/>
      <c r="AC432" s="65"/>
      <c r="AD432" s="65"/>
      <c r="AE432" s="65"/>
      <c r="AF432" s="65"/>
      <c r="AG432" s="65"/>
      <c r="AH432" s="65"/>
      <c r="AI432" s="65"/>
      <c r="AJ432" s="65"/>
      <c r="AK432" s="65"/>
      <c r="AL432" s="65"/>
      <c r="AM432" s="65"/>
      <c r="AN432" s="65"/>
      <c r="AO432" s="65"/>
      <c r="AP432" s="65"/>
      <c r="AQ432" s="65"/>
      <c r="AR432" s="65"/>
      <c r="AS432" s="65"/>
      <c r="AT432" s="65"/>
      <c r="AU432" s="65"/>
      <c r="AV432" s="65"/>
      <c r="AW432" s="65"/>
      <c r="AX432" s="65"/>
      <c r="AY432" s="65"/>
      <c r="AZ432" s="65"/>
      <c r="BA432" s="65"/>
      <c r="BB432" s="65"/>
      <c r="BC432" s="65"/>
      <c r="BD432" s="65"/>
      <c r="BE432" s="65"/>
      <c r="BF432" s="65"/>
      <c r="BG432" s="65"/>
      <c r="BH432" s="65"/>
      <c r="BI432" s="65"/>
      <c r="BJ432" s="65"/>
      <c r="BK432" s="65"/>
      <c r="BL432" s="65"/>
      <c r="BM432" s="65"/>
      <c r="BN432" s="65"/>
      <c r="BO432" s="65"/>
      <c r="BP432" s="65"/>
      <c r="BQ432" s="65"/>
      <c r="BR432" s="65"/>
      <c r="BS432" s="65"/>
      <c r="BT432" s="65"/>
      <c r="BU432" s="65"/>
      <c r="BV432" s="65"/>
      <c r="BW432" s="65"/>
      <c r="BX432" s="65"/>
      <c r="BY432" s="65"/>
      <c r="BZ432" s="65"/>
      <c r="CA432" s="65"/>
      <c r="CB432" s="65"/>
      <c r="CC432" s="65"/>
      <c r="CD432" s="65"/>
      <c r="CE432" s="65"/>
      <c r="CF432" s="65"/>
      <c r="CG432" s="65"/>
      <c r="CH432" s="65"/>
      <c r="CI432" s="65"/>
      <c r="CJ432" s="65"/>
      <c r="CK432" s="65"/>
      <c r="CL432" s="65"/>
      <c r="CM432" s="65"/>
      <c r="CN432" s="65"/>
      <c r="CO432" s="65"/>
      <c r="CP432" s="65"/>
      <c r="CQ432" s="65"/>
      <c r="CR432" s="65"/>
      <c r="CS432" s="65"/>
      <c r="CT432" s="65"/>
      <c r="CU432" s="65"/>
      <c r="CV432" s="65"/>
      <c r="CW432" s="65"/>
      <c r="CX432" s="65"/>
      <c r="CY432" s="65"/>
      <c r="CZ432" s="65"/>
      <c r="DA432" s="65"/>
      <c r="DB432" s="65"/>
      <c r="DC432" s="65"/>
      <c r="DD432" s="65"/>
      <c r="DE432" s="65"/>
      <c r="DF432" s="65"/>
      <c r="DG432" s="65"/>
      <c r="DH432" s="65"/>
      <c r="DI432" s="65"/>
      <c r="DJ432" s="65"/>
      <c r="DK432" s="65"/>
      <c r="DL432" s="65"/>
      <c r="DM432" s="65"/>
      <c r="DN432" s="65"/>
      <c r="DO432" s="65"/>
      <c r="DP432" s="65"/>
      <c r="DQ432" s="65"/>
      <c r="DR432" s="65"/>
      <c r="DS432" s="65"/>
      <c r="DT432" s="65"/>
      <c r="DU432" s="65"/>
      <c r="DV432" s="65"/>
      <c r="DW432" s="65"/>
      <c r="DX432" s="65"/>
      <c r="DY432" s="65"/>
      <c r="DZ432" s="65"/>
      <c r="EA432" s="65"/>
      <c r="EB432" s="65"/>
      <c r="EC432" s="65"/>
      <c r="ED432" s="65"/>
      <c r="EE432" s="65"/>
      <c r="EF432" s="65"/>
      <c r="EG432" s="65"/>
      <c r="EH432" s="65"/>
      <c r="EI432" s="65"/>
      <c r="EJ432" s="65"/>
      <c r="EK432" s="65"/>
      <c r="EL432" s="65"/>
      <c r="EM432" s="65"/>
      <c r="EN432" s="65"/>
      <c r="EO432" s="65"/>
      <c r="EP432" s="65"/>
      <c r="EQ432" s="65"/>
      <c r="ER432" s="65"/>
      <c r="ES432" s="65"/>
      <c r="ET432" s="65"/>
      <c r="EU432" s="65"/>
      <c r="EV432" s="65"/>
      <c r="EW432" s="65"/>
      <c r="EX432" s="65"/>
      <c r="EY432" s="65"/>
      <c r="EZ432" s="65"/>
      <c r="FA432" s="65"/>
      <c r="FB432" s="65"/>
      <c r="FC432" s="65"/>
      <c r="FD432" s="65"/>
      <c r="FE432" s="65"/>
      <c r="FF432" s="65"/>
      <c r="FG432" s="65"/>
      <c r="FH432" s="65"/>
      <c r="FI432" s="65"/>
      <c r="FJ432" s="65"/>
      <c r="FK432" s="65"/>
      <c r="FL432" s="65"/>
      <c r="FM432" s="65"/>
      <c r="FN432" s="65"/>
      <c r="FO432" s="65"/>
      <c r="FP432" s="65"/>
      <c r="FQ432" s="65"/>
      <c r="FR432" s="65"/>
      <c r="FS432" s="65"/>
      <c r="FT432" s="65"/>
      <c r="FU432" s="65"/>
      <c r="FV432" s="65"/>
      <c r="FW432" s="65"/>
      <c r="FX432" s="65"/>
      <c r="FY432" s="65"/>
      <c r="FZ432" s="65"/>
      <c r="GA432" s="65"/>
      <c r="GB432" s="65"/>
      <c r="GC432" s="65"/>
      <c r="GD432" s="65"/>
      <c r="GE432" s="65"/>
      <c r="GF432" s="65"/>
    </row>
    <row r="433" spans="1:188" s="71" customFormat="1" ht="17.25" customHeight="1" x14ac:dyDescent="0.35">
      <c r="A433" s="205"/>
      <c r="B433" s="206" t="s">
        <v>36</v>
      </c>
      <c r="C433" s="214"/>
      <c r="D433" s="207">
        <v>14.5</v>
      </c>
      <c r="E433" s="214">
        <v>11.6</v>
      </c>
      <c r="F433" s="207"/>
      <c r="G433" s="214"/>
      <c r="H433" s="207"/>
      <c r="I433" s="274"/>
      <c r="J433" s="207"/>
      <c r="K433" s="207"/>
      <c r="L433" s="155"/>
      <c r="M433" s="155"/>
      <c r="N433" s="155"/>
      <c r="O433" s="65"/>
      <c r="P433" s="65"/>
      <c r="Q433" s="65"/>
      <c r="R433" s="65"/>
      <c r="S433" s="65"/>
      <c r="T433" s="65"/>
      <c r="U433" s="65"/>
      <c r="V433" s="65"/>
      <c r="W433" s="65"/>
      <c r="X433" s="65"/>
      <c r="Y433" s="65"/>
      <c r="Z433" s="65"/>
      <c r="AA433" s="65"/>
      <c r="AB433" s="65"/>
      <c r="AC433" s="65"/>
      <c r="AD433" s="65"/>
      <c r="AE433" s="65"/>
      <c r="AF433" s="65"/>
      <c r="AG433" s="65"/>
      <c r="AH433" s="65"/>
      <c r="AI433" s="65"/>
      <c r="AJ433" s="65"/>
      <c r="AK433" s="65"/>
      <c r="AL433" s="65"/>
      <c r="AM433" s="65"/>
      <c r="AN433" s="65"/>
      <c r="AO433" s="65"/>
      <c r="AP433" s="65"/>
      <c r="AQ433" s="65"/>
      <c r="AR433" s="65"/>
      <c r="AS433" s="65"/>
      <c r="AT433" s="65"/>
      <c r="AU433" s="65"/>
      <c r="AV433" s="65"/>
      <c r="AW433" s="65"/>
      <c r="AX433" s="65"/>
      <c r="AY433" s="65"/>
      <c r="AZ433" s="65"/>
      <c r="BA433" s="65"/>
      <c r="BB433" s="65"/>
      <c r="BC433" s="65"/>
      <c r="BD433" s="65"/>
      <c r="BE433" s="65"/>
      <c r="BF433" s="65"/>
      <c r="BG433" s="65"/>
      <c r="BH433" s="65"/>
      <c r="BI433" s="65"/>
      <c r="BJ433" s="65"/>
      <c r="BK433" s="65"/>
      <c r="BL433" s="65"/>
      <c r="BM433" s="65"/>
      <c r="BN433" s="65"/>
      <c r="BO433" s="65"/>
      <c r="BP433" s="65"/>
      <c r="BQ433" s="65"/>
      <c r="BR433" s="65"/>
      <c r="BS433" s="65"/>
      <c r="BT433" s="65"/>
      <c r="BU433" s="65"/>
      <c r="BV433" s="65"/>
      <c r="BW433" s="65"/>
      <c r="BX433" s="65"/>
      <c r="BY433" s="65"/>
      <c r="BZ433" s="65"/>
      <c r="CA433" s="65"/>
      <c r="CB433" s="65"/>
      <c r="CC433" s="65"/>
      <c r="CD433" s="65"/>
      <c r="CE433" s="65"/>
      <c r="CF433" s="65"/>
      <c r="CG433" s="65"/>
      <c r="CH433" s="65"/>
      <c r="CI433" s="65"/>
      <c r="CJ433" s="65"/>
      <c r="CK433" s="65"/>
      <c r="CL433" s="65"/>
      <c r="CM433" s="65"/>
      <c r="CN433" s="65"/>
      <c r="CO433" s="65"/>
      <c r="CP433" s="65"/>
      <c r="CQ433" s="65"/>
      <c r="CR433" s="65"/>
      <c r="CS433" s="65"/>
      <c r="CT433" s="65"/>
      <c r="CU433" s="65"/>
      <c r="CV433" s="65"/>
      <c r="CW433" s="65"/>
      <c r="CX433" s="65"/>
      <c r="CY433" s="65"/>
      <c r="CZ433" s="65"/>
      <c r="DA433" s="65"/>
      <c r="DB433" s="65"/>
      <c r="DC433" s="65"/>
      <c r="DD433" s="65"/>
      <c r="DE433" s="65"/>
      <c r="DF433" s="65"/>
      <c r="DG433" s="65"/>
      <c r="DH433" s="65"/>
      <c r="DI433" s="65"/>
      <c r="DJ433" s="65"/>
      <c r="DK433" s="65"/>
      <c r="DL433" s="65"/>
      <c r="DM433" s="65"/>
      <c r="DN433" s="65"/>
      <c r="DO433" s="65"/>
      <c r="DP433" s="65"/>
      <c r="DQ433" s="65"/>
      <c r="DR433" s="65"/>
      <c r="DS433" s="65"/>
      <c r="DT433" s="65"/>
      <c r="DU433" s="65"/>
      <c r="DV433" s="65"/>
      <c r="DW433" s="65"/>
      <c r="DX433" s="65"/>
      <c r="DY433" s="65"/>
      <c r="DZ433" s="65"/>
      <c r="EA433" s="65"/>
      <c r="EB433" s="65"/>
      <c r="EC433" s="65"/>
      <c r="ED433" s="65"/>
      <c r="EE433" s="65"/>
      <c r="EF433" s="65"/>
      <c r="EG433" s="65"/>
      <c r="EH433" s="65"/>
      <c r="EI433" s="65"/>
      <c r="EJ433" s="65"/>
      <c r="EK433" s="65"/>
      <c r="EL433" s="65"/>
      <c r="EM433" s="65"/>
      <c r="EN433" s="65"/>
      <c r="EO433" s="65"/>
      <c r="EP433" s="65"/>
      <c r="EQ433" s="65"/>
      <c r="ER433" s="65"/>
      <c r="ES433" s="65"/>
      <c r="ET433" s="65"/>
      <c r="EU433" s="65"/>
      <c r="EV433" s="65"/>
      <c r="EW433" s="65"/>
      <c r="EX433" s="65"/>
      <c r="EY433" s="65"/>
      <c r="EZ433" s="65"/>
      <c r="FA433" s="65"/>
      <c r="FB433" s="65"/>
      <c r="FC433" s="65"/>
      <c r="FD433" s="65"/>
      <c r="FE433" s="65"/>
      <c r="FF433" s="65"/>
      <c r="FG433" s="65"/>
      <c r="FH433" s="65"/>
      <c r="FI433" s="65"/>
      <c r="FJ433" s="65"/>
      <c r="FK433" s="65"/>
      <c r="FL433" s="65"/>
      <c r="FM433" s="65"/>
      <c r="FN433" s="65"/>
      <c r="FO433" s="65"/>
      <c r="FP433" s="65"/>
      <c r="FQ433" s="65"/>
      <c r="FR433" s="65"/>
      <c r="FS433" s="65"/>
      <c r="FT433" s="65"/>
      <c r="FU433" s="65"/>
      <c r="FV433" s="65"/>
      <c r="FW433" s="65"/>
      <c r="FX433" s="65"/>
      <c r="FY433" s="65"/>
      <c r="FZ433" s="65"/>
      <c r="GA433" s="65"/>
      <c r="GB433" s="65"/>
      <c r="GC433" s="65"/>
      <c r="GD433" s="65"/>
      <c r="GE433" s="65"/>
      <c r="GF433" s="65"/>
    </row>
    <row r="434" spans="1:188" s="71" customFormat="1" ht="17.25" customHeight="1" thickBot="1" x14ac:dyDescent="0.4">
      <c r="A434" s="205"/>
      <c r="B434" s="206" t="s">
        <v>37</v>
      </c>
      <c r="C434" s="214"/>
      <c r="D434" s="207">
        <v>6.75</v>
      </c>
      <c r="E434" s="214">
        <v>5.68</v>
      </c>
      <c r="F434" s="207"/>
      <c r="G434" s="214"/>
      <c r="H434" s="207"/>
      <c r="I434" s="274"/>
      <c r="J434" s="207"/>
      <c r="K434" s="207"/>
      <c r="L434" s="155"/>
      <c r="M434" s="155"/>
      <c r="N434" s="155"/>
      <c r="O434" s="65"/>
      <c r="P434" s="65"/>
      <c r="Q434" s="65"/>
      <c r="R434" s="65"/>
      <c r="S434" s="65"/>
      <c r="T434" s="65"/>
      <c r="U434" s="65"/>
      <c r="V434" s="65"/>
      <c r="W434" s="65"/>
      <c r="X434" s="65"/>
      <c r="Y434" s="65"/>
      <c r="Z434" s="65"/>
      <c r="AA434" s="65"/>
      <c r="AB434" s="65"/>
      <c r="AC434" s="65"/>
      <c r="AD434" s="65"/>
      <c r="AE434" s="65"/>
      <c r="AF434" s="65"/>
      <c r="AG434" s="65"/>
      <c r="AH434" s="65"/>
      <c r="AI434" s="65"/>
      <c r="AJ434" s="65"/>
      <c r="AK434" s="65"/>
      <c r="AL434" s="65"/>
      <c r="AM434" s="65"/>
      <c r="AN434" s="65"/>
      <c r="AO434" s="65"/>
      <c r="AP434" s="65"/>
      <c r="AQ434" s="65"/>
      <c r="AR434" s="65"/>
      <c r="AS434" s="65"/>
      <c r="AT434" s="65"/>
      <c r="AU434" s="65"/>
      <c r="AV434" s="65"/>
      <c r="AW434" s="65"/>
      <c r="AX434" s="65"/>
      <c r="AY434" s="65"/>
      <c r="AZ434" s="65"/>
      <c r="BA434" s="65"/>
      <c r="BB434" s="65"/>
      <c r="BC434" s="65"/>
      <c r="BD434" s="65"/>
      <c r="BE434" s="65"/>
      <c r="BF434" s="65"/>
      <c r="BG434" s="65"/>
      <c r="BH434" s="65"/>
      <c r="BI434" s="65"/>
      <c r="BJ434" s="65"/>
      <c r="BK434" s="65"/>
      <c r="BL434" s="65"/>
      <c r="BM434" s="65"/>
      <c r="BN434" s="65"/>
      <c r="BO434" s="65"/>
      <c r="BP434" s="65"/>
      <c r="BQ434" s="65"/>
      <c r="BR434" s="65"/>
      <c r="BS434" s="65"/>
      <c r="BT434" s="65"/>
      <c r="BU434" s="65"/>
      <c r="BV434" s="65"/>
      <c r="BW434" s="65"/>
      <c r="BX434" s="65"/>
      <c r="BY434" s="65"/>
      <c r="BZ434" s="65"/>
      <c r="CA434" s="65"/>
      <c r="CB434" s="65"/>
      <c r="CC434" s="65"/>
      <c r="CD434" s="65"/>
      <c r="CE434" s="65"/>
      <c r="CF434" s="65"/>
      <c r="CG434" s="65"/>
      <c r="CH434" s="65"/>
      <c r="CI434" s="65"/>
      <c r="CJ434" s="65"/>
      <c r="CK434" s="65"/>
      <c r="CL434" s="65"/>
      <c r="CM434" s="65"/>
      <c r="CN434" s="65"/>
      <c r="CO434" s="65"/>
      <c r="CP434" s="65"/>
      <c r="CQ434" s="65"/>
      <c r="CR434" s="65"/>
      <c r="CS434" s="65"/>
      <c r="CT434" s="65"/>
      <c r="CU434" s="65"/>
      <c r="CV434" s="65"/>
      <c r="CW434" s="65"/>
      <c r="CX434" s="65"/>
      <c r="CY434" s="65"/>
      <c r="CZ434" s="65"/>
      <c r="DA434" s="65"/>
      <c r="DB434" s="65"/>
      <c r="DC434" s="65"/>
      <c r="DD434" s="65"/>
      <c r="DE434" s="65"/>
      <c r="DF434" s="65"/>
      <c r="DG434" s="65"/>
      <c r="DH434" s="65"/>
      <c r="DI434" s="65"/>
      <c r="DJ434" s="65"/>
      <c r="DK434" s="65"/>
      <c r="DL434" s="65"/>
      <c r="DM434" s="65"/>
      <c r="DN434" s="65"/>
      <c r="DO434" s="65"/>
      <c r="DP434" s="65"/>
      <c r="DQ434" s="65"/>
      <c r="DR434" s="65"/>
      <c r="DS434" s="65"/>
      <c r="DT434" s="65"/>
      <c r="DU434" s="65"/>
      <c r="DV434" s="65"/>
      <c r="DW434" s="65"/>
      <c r="DX434" s="65"/>
      <c r="DY434" s="65"/>
      <c r="DZ434" s="65"/>
      <c r="EA434" s="65"/>
      <c r="EB434" s="65"/>
      <c r="EC434" s="65"/>
      <c r="ED434" s="65"/>
      <c r="EE434" s="65"/>
      <c r="EF434" s="65"/>
      <c r="EG434" s="65"/>
      <c r="EH434" s="65"/>
      <c r="EI434" s="65"/>
      <c r="EJ434" s="65"/>
      <c r="EK434" s="65"/>
      <c r="EL434" s="65"/>
      <c r="EM434" s="65"/>
      <c r="EN434" s="65"/>
      <c r="EO434" s="65"/>
      <c r="EP434" s="65"/>
      <c r="EQ434" s="65"/>
      <c r="ER434" s="65"/>
      <c r="ES434" s="65"/>
      <c r="ET434" s="65"/>
      <c r="EU434" s="65"/>
      <c r="EV434" s="65"/>
      <c r="EW434" s="65"/>
      <c r="EX434" s="65"/>
      <c r="EY434" s="65"/>
      <c r="EZ434" s="65"/>
      <c r="FA434" s="65"/>
      <c r="FB434" s="65"/>
      <c r="FC434" s="65"/>
      <c r="FD434" s="65"/>
      <c r="FE434" s="65"/>
      <c r="FF434" s="65"/>
      <c r="FG434" s="65"/>
      <c r="FH434" s="65"/>
      <c r="FI434" s="65"/>
      <c r="FJ434" s="65"/>
      <c r="FK434" s="65"/>
      <c r="FL434" s="65"/>
      <c r="FM434" s="65"/>
      <c r="FN434" s="65"/>
      <c r="FO434" s="65"/>
      <c r="FP434" s="65"/>
      <c r="FQ434" s="65"/>
      <c r="FR434" s="65"/>
      <c r="FS434" s="65"/>
      <c r="FT434" s="65"/>
      <c r="FU434" s="65"/>
      <c r="FV434" s="65"/>
      <c r="FW434" s="65"/>
      <c r="FX434" s="65"/>
      <c r="FY434" s="65"/>
      <c r="FZ434" s="65"/>
      <c r="GA434" s="65"/>
      <c r="GB434" s="65"/>
      <c r="GC434" s="65"/>
      <c r="GD434" s="65"/>
      <c r="GE434" s="65"/>
      <c r="GF434" s="65"/>
    </row>
    <row r="435" spans="1:188" s="71" customFormat="1" x14ac:dyDescent="0.35">
      <c r="A435" s="275"/>
      <c r="B435" s="276" t="s">
        <v>205</v>
      </c>
      <c r="C435" s="277"/>
      <c r="D435" s="278">
        <v>31.28</v>
      </c>
      <c r="E435" s="279">
        <v>31.28</v>
      </c>
      <c r="F435" s="278"/>
      <c r="G435" s="280"/>
      <c r="H435" s="281"/>
      <c r="I435" s="282"/>
      <c r="J435" s="281"/>
      <c r="K435" s="281"/>
      <c r="L435" s="155"/>
      <c r="M435" s="155"/>
      <c r="N435" s="155"/>
      <c r="O435" s="65"/>
      <c r="P435" s="65"/>
      <c r="Q435" s="65"/>
      <c r="R435" s="65"/>
      <c r="S435" s="65"/>
      <c r="T435" s="65"/>
      <c r="U435" s="65"/>
      <c r="V435" s="65"/>
      <c r="W435" s="65"/>
      <c r="X435" s="65"/>
      <c r="Y435" s="65"/>
      <c r="Z435" s="65"/>
      <c r="AA435" s="65"/>
      <c r="AB435" s="65"/>
      <c r="AC435" s="65"/>
      <c r="AD435" s="65"/>
      <c r="AE435" s="65"/>
      <c r="AF435" s="65"/>
      <c r="AG435" s="65"/>
      <c r="AH435" s="65"/>
      <c r="AI435" s="65"/>
      <c r="AJ435" s="65"/>
      <c r="AK435" s="65"/>
      <c r="AL435" s="65"/>
      <c r="AM435" s="65"/>
      <c r="AN435" s="65"/>
      <c r="AO435" s="65"/>
      <c r="AP435" s="65"/>
      <c r="AQ435" s="65"/>
      <c r="AR435" s="65"/>
      <c r="AS435" s="65"/>
      <c r="AT435" s="65"/>
      <c r="AU435" s="65"/>
      <c r="AV435" s="65"/>
      <c r="AW435" s="65"/>
      <c r="AX435" s="65"/>
      <c r="AY435" s="65"/>
      <c r="AZ435" s="65"/>
      <c r="BA435" s="65"/>
      <c r="BB435" s="65"/>
      <c r="BC435" s="65"/>
      <c r="BD435" s="65"/>
      <c r="BE435" s="65"/>
      <c r="BF435" s="65"/>
      <c r="BG435" s="65"/>
      <c r="BH435" s="65"/>
      <c r="BI435" s="65"/>
      <c r="BJ435" s="65"/>
      <c r="BK435" s="65"/>
      <c r="BL435" s="65"/>
      <c r="BM435" s="65"/>
      <c r="BN435" s="65"/>
      <c r="BO435" s="65"/>
      <c r="BP435" s="65"/>
      <c r="BQ435" s="65"/>
      <c r="BR435" s="65"/>
      <c r="BS435" s="65"/>
      <c r="BT435" s="65"/>
      <c r="BU435" s="65"/>
      <c r="BV435" s="65"/>
      <c r="BW435" s="65"/>
      <c r="BX435" s="65"/>
      <c r="BY435" s="65"/>
      <c r="BZ435" s="65"/>
      <c r="CA435" s="65"/>
      <c r="CB435" s="65"/>
      <c r="CC435" s="65"/>
      <c r="CD435" s="65"/>
      <c r="CE435" s="65"/>
      <c r="CF435" s="65"/>
      <c r="CG435" s="65"/>
      <c r="CH435" s="65"/>
      <c r="CI435" s="65"/>
      <c r="CJ435" s="65"/>
      <c r="CK435" s="65"/>
      <c r="CL435" s="65"/>
      <c r="CM435" s="65"/>
      <c r="CN435" s="65"/>
      <c r="CO435" s="65"/>
      <c r="CP435" s="65"/>
      <c r="CQ435" s="65"/>
      <c r="CR435" s="65"/>
      <c r="CS435" s="65"/>
      <c r="CT435" s="65"/>
      <c r="CU435" s="65"/>
      <c r="CV435" s="65"/>
      <c r="CW435" s="65"/>
      <c r="CX435" s="65"/>
      <c r="CY435" s="65"/>
      <c r="CZ435" s="65"/>
      <c r="DA435" s="65"/>
      <c r="DB435" s="65"/>
      <c r="DC435" s="65"/>
      <c r="DD435" s="65"/>
      <c r="DE435" s="65"/>
      <c r="DF435" s="65"/>
      <c r="DG435" s="65"/>
      <c r="DH435" s="65"/>
      <c r="DI435" s="65"/>
      <c r="DJ435" s="65"/>
      <c r="DK435" s="65"/>
      <c r="DL435" s="65"/>
      <c r="DM435" s="65"/>
      <c r="DN435" s="65"/>
      <c r="DO435" s="65"/>
      <c r="DP435" s="65"/>
      <c r="DQ435" s="65"/>
      <c r="DR435" s="65"/>
      <c r="DS435" s="65"/>
      <c r="DT435" s="65"/>
      <c r="DU435" s="65"/>
      <c r="DV435" s="65"/>
      <c r="DW435" s="65"/>
      <c r="DX435" s="65"/>
      <c r="DY435" s="65"/>
      <c r="DZ435" s="65"/>
      <c r="EA435" s="65"/>
      <c r="EB435" s="65"/>
      <c r="EC435" s="65"/>
      <c r="ED435" s="65"/>
      <c r="EE435" s="65"/>
      <c r="EF435" s="65"/>
      <c r="EG435" s="65"/>
      <c r="EH435" s="65"/>
      <c r="EI435" s="65"/>
      <c r="EJ435" s="65"/>
      <c r="EK435" s="65"/>
      <c r="EL435" s="65"/>
      <c r="EM435" s="65"/>
      <c r="EN435" s="65"/>
      <c r="EO435" s="65"/>
      <c r="EP435" s="65"/>
      <c r="EQ435" s="65"/>
      <c r="ER435" s="65"/>
      <c r="ES435" s="65"/>
      <c r="ET435" s="65"/>
      <c r="EU435" s="65"/>
      <c r="EV435" s="65"/>
      <c r="EW435" s="65"/>
      <c r="EX435" s="65"/>
      <c r="EY435" s="65"/>
      <c r="EZ435" s="65"/>
      <c r="FA435" s="65"/>
      <c r="FB435" s="65"/>
      <c r="FC435" s="65"/>
      <c r="FD435" s="65"/>
      <c r="FE435" s="65"/>
      <c r="FF435" s="65"/>
      <c r="FG435" s="65"/>
      <c r="FH435" s="65"/>
      <c r="FI435" s="65"/>
      <c r="FJ435" s="65"/>
      <c r="FK435" s="65"/>
      <c r="FL435" s="65"/>
      <c r="FM435" s="65"/>
      <c r="FN435" s="65"/>
      <c r="FO435" s="65"/>
      <c r="FP435" s="65"/>
      <c r="FQ435" s="65"/>
      <c r="FR435" s="65"/>
      <c r="FS435" s="65"/>
      <c r="FT435" s="65"/>
      <c r="FU435" s="65"/>
      <c r="FV435" s="65"/>
      <c r="FW435" s="65"/>
      <c r="FX435" s="65"/>
      <c r="FY435" s="65"/>
      <c r="FZ435" s="65"/>
      <c r="GA435" s="65"/>
      <c r="GB435" s="65"/>
      <c r="GC435" s="65"/>
      <c r="GD435" s="65"/>
      <c r="GE435" s="65"/>
      <c r="GF435" s="65"/>
    </row>
    <row r="436" spans="1:188" s="71" customFormat="1" x14ac:dyDescent="0.35">
      <c r="A436" s="205"/>
      <c r="B436" s="206" t="s">
        <v>43</v>
      </c>
      <c r="C436" s="214"/>
      <c r="D436" s="210">
        <v>0.5</v>
      </c>
      <c r="E436" s="212">
        <v>0.5</v>
      </c>
      <c r="F436" s="210"/>
      <c r="G436" s="283"/>
      <c r="H436" s="207"/>
      <c r="I436" s="274"/>
      <c r="J436" s="214"/>
      <c r="K436" s="207"/>
      <c r="L436" s="155"/>
      <c r="M436" s="155"/>
      <c r="N436" s="155"/>
      <c r="O436" s="65"/>
      <c r="P436" s="65"/>
      <c r="Q436" s="65"/>
      <c r="R436" s="65"/>
      <c r="S436" s="65"/>
      <c r="T436" s="65"/>
      <c r="U436" s="65"/>
      <c r="V436" s="65"/>
      <c r="W436" s="65"/>
      <c r="X436" s="65"/>
      <c r="Y436" s="65"/>
      <c r="Z436" s="65"/>
      <c r="AA436" s="65"/>
      <c r="AB436" s="65"/>
      <c r="AC436" s="65"/>
      <c r="AD436" s="65"/>
      <c r="AE436" s="65"/>
      <c r="AF436" s="65"/>
      <c r="AG436" s="65"/>
      <c r="AH436" s="65"/>
      <c r="AI436" s="65"/>
      <c r="AJ436" s="65"/>
      <c r="AK436" s="65"/>
      <c r="AL436" s="65"/>
      <c r="AM436" s="65"/>
      <c r="AN436" s="65"/>
      <c r="AO436" s="65"/>
      <c r="AP436" s="65"/>
      <c r="AQ436" s="65"/>
      <c r="AR436" s="65"/>
      <c r="AS436" s="65"/>
      <c r="AT436" s="65"/>
      <c r="AU436" s="65"/>
      <c r="AV436" s="65"/>
      <c r="AW436" s="65"/>
      <c r="AX436" s="65"/>
      <c r="AY436" s="65"/>
      <c r="AZ436" s="65"/>
      <c r="BA436" s="65"/>
      <c r="BB436" s="65"/>
      <c r="BC436" s="65"/>
      <c r="BD436" s="65"/>
      <c r="BE436" s="65"/>
      <c r="BF436" s="65"/>
      <c r="BG436" s="65"/>
      <c r="BH436" s="65"/>
      <c r="BI436" s="65"/>
      <c r="BJ436" s="65"/>
      <c r="BK436" s="65"/>
      <c r="BL436" s="65"/>
      <c r="BM436" s="65"/>
      <c r="BN436" s="65"/>
      <c r="BO436" s="65"/>
      <c r="BP436" s="65"/>
      <c r="BQ436" s="65"/>
      <c r="BR436" s="65"/>
      <c r="BS436" s="65"/>
      <c r="BT436" s="65"/>
      <c r="BU436" s="65"/>
      <c r="BV436" s="65"/>
      <c r="BW436" s="65"/>
      <c r="BX436" s="65"/>
      <c r="BY436" s="65"/>
      <c r="BZ436" s="65"/>
      <c r="CA436" s="65"/>
      <c r="CB436" s="65"/>
      <c r="CC436" s="65"/>
      <c r="CD436" s="65"/>
      <c r="CE436" s="65"/>
      <c r="CF436" s="65"/>
      <c r="CG436" s="65"/>
      <c r="CH436" s="65"/>
      <c r="CI436" s="65"/>
      <c r="CJ436" s="65"/>
      <c r="CK436" s="65"/>
      <c r="CL436" s="65"/>
      <c r="CM436" s="65"/>
      <c r="CN436" s="65"/>
      <c r="CO436" s="65"/>
      <c r="CP436" s="65"/>
      <c r="CQ436" s="65"/>
      <c r="CR436" s="65"/>
      <c r="CS436" s="65"/>
      <c r="CT436" s="65"/>
      <c r="CU436" s="65"/>
      <c r="CV436" s="65"/>
      <c r="CW436" s="65"/>
      <c r="CX436" s="65"/>
      <c r="CY436" s="65"/>
      <c r="CZ436" s="65"/>
      <c r="DA436" s="65"/>
      <c r="DB436" s="65"/>
      <c r="DC436" s="65"/>
      <c r="DD436" s="65"/>
      <c r="DE436" s="65"/>
      <c r="DF436" s="65"/>
      <c r="DG436" s="65"/>
      <c r="DH436" s="65"/>
      <c r="DI436" s="65"/>
      <c r="DJ436" s="65"/>
      <c r="DK436" s="65"/>
      <c r="DL436" s="65"/>
      <c r="DM436" s="65"/>
      <c r="DN436" s="65"/>
      <c r="DO436" s="65"/>
      <c r="DP436" s="65"/>
      <c r="DQ436" s="65"/>
      <c r="DR436" s="65"/>
      <c r="DS436" s="65"/>
      <c r="DT436" s="65"/>
      <c r="DU436" s="65"/>
      <c r="DV436" s="65"/>
      <c r="DW436" s="65"/>
      <c r="DX436" s="65"/>
      <c r="DY436" s="65"/>
      <c r="DZ436" s="65"/>
      <c r="EA436" s="65"/>
      <c r="EB436" s="65"/>
      <c r="EC436" s="65"/>
      <c r="ED436" s="65"/>
      <c r="EE436" s="65"/>
      <c r="EF436" s="65"/>
      <c r="EG436" s="65"/>
      <c r="EH436" s="65"/>
      <c r="EI436" s="65"/>
      <c r="EJ436" s="65"/>
      <c r="EK436" s="65"/>
      <c r="EL436" s="65"/>
      <c r="EM436" s="65"/>
      <c r="EN436" s="65"/>
      <c r="EO436" s="65"/>
      <c r="EP436" s="65"/>
      <c r="EQ436" s="65"/>
      <c r="ER436" s="65"/>
      <c r="ES436" s="65"/>
      <c r="ET436" s="65"/>
      <c r="EU436" s="65"/>
      <c r="EV436" s="65"/>
      <c r="EW436" s="65"/>
      <c r="EX436" s="65"/>
      <c r="EY436" s="65"/>
      <c r="EZ436" s="65"/>
      <c r="FA436" s="65"/>
      <c r="FB436" s="65"/>
      <c r="FC436" s="65"/>
      <c r="FD436" s="65"/>
      <c r="FE436" s="65"/>
      <c r="FF436" s="65"/>
      <c r="FG436" s="65"/>
      <c r="FH436" s="65"/>
      <c r="FI436" s="65"/>
      <c r="FJ436" s="65"/>
      <c r="FK436" s="65"/>
      <c r="FL436" s="65"/>
      <c r="FM436" s="65"/>
      <c r="FN436" s="65"/>
      <c r="FO436" s="65"/>
      <c r="FP436" s="65"/>
      <c r="FQ436" s="65"/>
      <c r="FR436" s="65"/>
      <c r="FS436" s="65"/>
      <c r="FT436" s="65"/>
      <c r="FU436" s="65"/>
      <c r="FV436" s="65"/>
      <c r="FW436" s="65"/>
      <c r="FX436" s="65"/>
      <c r="FY436" s="65"/>
      <c r="FZ436" s="65"/>
      <c r="GA436" s="65"/>
      <c r="GB436" s="65"/>
      <c r="GC436" s="65"/>
      <c r="GD436" s="65"/>
      <c r="GE436" s="65"/>
      <c r="GF436" s="65"/>
    </row>
    <row r="437" spans="1:188" s="71" customFormat="1" x14ac:dyDescent="0.35">
      <c r="A437" s="205"/>
      <c r="B437" s="206" t="s">
        <v>74</v>
      </c>
      <c r="C437" s="214"/>
      <c r="D437" s="210"/>
      <c r="E437" s="212">
        <v>89.4</v>
      </c>
      <c r="F437" s="210"/>
      <c r="G437" s="283"/>
      <c r="H437" s="207"/>
      <c r="I437" s="274"/>
      <c r="J437" s="214"/>
      <c r="K437" s="207"/>
      <c r="L437" s="155"/>
      <c r="M437" s="155"/>
      <c r="N437" s="155"/>
      <c r="O437" s="65"/>
      <c r="P437" s="65"/>
      <c r="Q437" s="65"/>
      <c r="R437" s="65"/>
      <c r="S437" s="65"/>
      <c r="T437" s="65"/>
      <c r="U437" s="65"/>
      <c r="V437" s="65"/>
      <c r="W437" s="65"/>
      <c r="X437" s="65"/>
      <c r="Y437" s="65"/>
      <c r="Z437" s="65"/>
      <c r="AA437" s="65"/>
      <c r="AB437" s="65"/>
      <c r="AC437" s="65"/>
      <c r="AD437" s="65"/>
      <c r="AE437" s="65"/>
      <c r="AF437" s="65"/>
      <c r="AG437" s="65"/>
      <c r="AH437" s="65"/>
      <c r="AI437" s="65"/>
      <c r="AJ437" s="65"/>
      <c r="AK437" s="65"/>
      <c r="AL437" s="65"/>
      <c r="AM437" s="65"/>
      <c r="AN437" s="65"/>
      <c r="AO437" s="65"/>
      <c r="AP437" s="65"/>
      <c r="AQ437" s="65"/>
      <c r="AR437" s="65"/>
      <c r="AS437" s="65"/>
      <c r="AT437" s="65"/>
      <c r="AU437" s="65"/>
      <c r="AV437" s="65"/>
      <c r="AW437" s="65"/>
      <c r="AX437" s="65"/>
      <c r="AY437" s="65"/>
      <c r="AZ437" s="65"/>
      <c r="BA437" s="65"/>
      <c r="BB437" s="65"/>
      <c r="BC437" s="65"/>
      <c r="BD437" s="65"/>
      <c r="BE437" s="65"/>
      <c r="BF437" s="65"/>
      <c r="BG437" s="65"/>
      <c r="BH437" s="65"/>
      <c r="BI437" s="65"/>
      <c r="BJ437" s="65"/>
      <c r="BK437" s="65"/>
      <c r="BL437" s="65"/>
      <c r="BM437" s="65"/>
      <c r="BN437" s="65"/>
      <c r="BO437" s="65"/>
      <c r="BP437" s="65"/>
      <c r="BQ437" s="65"/>
      <c r="BR437" s="65"/>
      <c r="BS437" s="65"/>
      <c r="BT437" s="65"/>
      <c r="BU437" s="65"/>
      <c r="BV437" s="65"/>
      <c r="BW437" s="65"/>
      <c r="BX437" s="65"/>
      <c r="BY437" s="65"/>
      <c r="BZ437" s="65"/>
      <c r="CA437" s="65"/>
      <c r="CB437" s="65"/>
      <c r="CC437" s="65"/>
      <c r="CD437" s="65"/>
      <c r="CE437" s="65"/>
      <c r="CF437" s="65"/>
      <c r="CG437" s="65"/>
      <c r="CH437" s="65"/>
      <c r="CI437" s="65"/>
      <c r="CJ437" s="65"/>
      <c r="CK437" s="65"/>
      <c r="CL437" s="65"/>
      <c r="CM437" s="65"/>
      <c r="CN437" s="65"/>
      <c r="CO437" s="65"/>
      <c r="CP437" s="65"/>
      <c r="CQ437" s="65"/>
      <c r="CR437" s="65"/>
      <c r="CS437" s="65"/>
      <c r="CT437" s="65"/>
      <c r="CU437" s="65"/>
      <c r="CV437" s="65"/>
      <c r="CW437" s="65"/>
      <c r="CX437" s="65"/>
      <c r="CY437" s="65"/>
      <c r="CZ437" s="65"/>
      <c r="DA437" s="65"/>
      <c r="DB437" s="65"/>
      <c r="DC437" s="65"/>
      <c r="DD437" s="65"/>
      <c r="DE437" s="65"/>
      <c r="DF437" s="65"/>
      <c r="DG437" s="65"/>
      <c r="DH437" s="65"/>
      <c r="DI437" s="65"/>
      <c r="DJ437" s="65"/>
      <c r="DK437" s="65"/>
      <c r="DL437" s="65"/>
      <c r="DM437" s="65"/>
      <c r="DN437" s="65"/>
      <c r="DO437" s="65"/>
      <c r="DP437" s="65"/>
      <c r="DQ437" s="65"/>
      <c r="DR437" s="65"/>
      <c r="DS437" s="65"/>
      <c r="DT437" s="65"/>
      <c r="DU437" s="65"/>
      <c r="DV437" s="65"/>
      <c r="DW437" s="65"/>
      <c r="DX437" s="65"/>
      <c r="DY437" s="65"/>
      <c r="DZ437" s="65"/>
      <c r="EA437" s="65"/>
      <c r="EB437" s="65"/>
      <c r="EC437" s="65"/>
      <c r="ED437" s="65"/>
      <c r="EE437" s="65"/>
      <c r="EF437" s="65"/>
      <c r="EG437" s="65"/>
      <c r="EH437" s="65"/>
      <c r="EI437" s="65"/>
      <c r="EJ437" s="65"/>
      <c r="EK437" s="65"/>
      <c r="EL437" s="65"/>
      <c r="EM437" s="65"/>
      <c r="EN437" s="65"/>
      <c r="EO437" s="65"/>
      <c r="EP437" s="65"/>
      <c r="EQ437" s="65"/>
      <c r="ER437" s="65"/>
      <c r="ES437" s="65"/>
      <c r="ET437" s="65"/>
      <c r="EU437" s="65"/>
      <c r="EV437" s="65"/>
      <c r="EW437" s="65"/>
      <c r="EX437" s="65"/>
      <c r="EY437" s="65"/>
      <c r="EZ437" s="65"/>
      <c r="FA437" s="65"/>
      <c r="FB437" s="65"/>
      <c r="FC437" s="65"/>
      <c r="FD437" s="65"/>
      <c r="FE437" s="65"/>
      <c r="FF437" s="65"/>
      <c r="FG437" s="65"/>
      <c r="FH437" s="65"/>
      <c r="FI437" s="65"/>
      <c r="FJ437" s="65"/>
      <c r="FK437" s="65"/>
      <c r="FL437" s="65"/>
      <c r="FM437" s="65"/>
      <c r="FN437" s="65"/>
      <c r="FO437" s="65"/>
      <c r="FP437" s="65"/>
      <c r="FQ437" s="65"/>
      <c r="FR437" s="65"/>
      <c r="FS437" s="65"/>
      <c r="FT437" s="65"/>
      <c r="FU437" s="65"/>
      <c r="FV437" s="65"/>
      <c r="FW437" s="65"/>
      <c r="FX437" s="65"/>
      <c r="FY437" s="65"/>
      <c r="FZ437" s="65"/>
      <c r="GA437" s="65"/>
      <c r="GB437" s="65"/>
      <c r="GC437" s="65"/>
      <c r="GD437" s="65"/>
      <c r="GE437" s="65"/>
      <c r="GF437" s="65"/>
    </row>
    <row r="438" spans="1:188" s="71" customFormat="1" x14ac:dyDescent="0.35">
      <c r="A438" s="137" t="s">
        <v>190</v>
      </c>
      <c r="B438" s="138"/>
      <c r="C438" s="139">
        <v>150</v>
      </c>
      <c r="D438" s="254"/>
      <c r="E438" s="139"/>
      <c r="F438" s="142">
        <v>0.1</v>
      </c>
      <c r="G438" s="141">
        <v>0.1</v>
      </c>
      <c r="H438" s="140">
        <v>10.199999999999999</v>
      </c>
      <c r="I438" s="141">
        <v>42.1</v>
      </c>
      <c r="J438" s="142">
        <v>1.2</v>
      </c>
      <c r="K438" s="143" t="s">
        <v>249</v>
      </c>
      <c r="L438" s="155"/>
      <c r="M438" s="155"/>
      <c r="N438" s="155"/>
      <c r="O438" s="65"/>
      <c r="P438" s="65"/>
      <c r="Q438" s="65"/>
      <c r="R438" s="65"/>
      <c r="S438" s="65"/>
      <c r="T438" s="65"/>
      <c r="U438" s="65"/>
      <c r="V438" s="65"/>
      <c r="W438" s="65"/>
      <c r="X438" s="65"/>
      <c r="Y438" s="65"/>
      <c r="Z438" s="65"/>
      <c r="AA438" s="65"/>
      <c r="AB438" s="65"/>
      <c r="AC438" s="65"/>
      <c r="AD438" s="65"/>
      <c r="AE438" s="65"/>
      <c r="AF438" s="65"/>
      <c r="AG438" s="65"/>
      <c r="AH438" s="65"/>
      <c r="AI438" s="65"/>
      <c r="AJ438" s="65"/>
      <c r="AK438" s="65"/>
      <c r="AL438" s="65"/>
      <c r="AM438" s="65"/>
      <c r="AN438" s="65"/>
      <c r="AO438" s="65"/>
      <c r="AP438" s="65"/>
      <c r="AQ438" s="65"/>
      <c r="AR438" s="65"/>
      <c r="AS438" s="65"/>
      <c r="AT438" s="65"/>
      <c r="AU438" s="65"/>
      <c r="AV438" s="65"/>
      <c r="AW438" s="65"/>
      <c r="AX438" s="65"/>
      <c r="AY438" s="65"/>
      <c r="AZ438" s="65"/>
      <c r="BA438" s="65"/>
      <c r="BB438" s="65"/>
      <c r="BC438" s="65"/>
      <c r="BD438" s="65"/>
      <c r="BE438" s="65"/>
      <c r="BF438" s="65"/>
      <c r="BG438" s="65"/>
      <c r="BH438" s="65"/>
      <c r="BI438" s="65"/>
      <c r="BJ438" s="65"/>
      <c r="BK438" s="65"/>
      <c r="BL438" s="65"/>
      <c r="BM438" s="65"/>
      <c r="BN438" s="65"/>
      <c r="BO438" s="65"/>
      <c r="BP438" s="65"/>
      <c r="BQ438" s="65"/>
      <c r="BR438" s="65"/>
      <c r="BS438" s="65"/>
      <c r="BT438" s="65"/>
      <c r="BU438" s="65"/>
      <c r="BV438" s="65"/>
      <c r="BW438" s="65"/>
      <c r="BX438" s="65"/>
      <c r="BY438" s="65"/>
      <c r="BZ438" s="65"/>
      <c r="CA438" s="65"/>
      <c r="CB438" s="65"/>
      <c r="CC438" s="65"/>
      <c r="CD438" s="65"/>
      <c r="CE438" s="65"/>
      <c r="CF438" s="65"/>
      <c r="CG438" s="65"/>
      <c r="CH438" s="65"/>
      <c r="CI438" s="65"/>
      <c r="CJ438" s="65"/>
      <c r="CK438" s="65"/>
      <c r="CL438" s="65"/>
      <c r="CM438" s="65"/>
      <c r="CN438" s="65"/>
      <c r="CO438" s="65"/>
      <c r="CP438" s="65"/>
      <c r="CQ438" s="65"/>
      <c r="CR438" s="65"/>
      <c r="CS438" s="65"/>
      <c r="CT438" s="65"/>
      <c r="CU438" s="65"/>
      <c r="CV438" s="65"/>
      <c r="CW438" s="65"/>
      <c r="CX438" s="65"/>
      <c r="CY438" s="65"/>
      <c r="CZ438" s="65"/>
      <c r="DA438" s="65"/>
      <c r="DB438" s="65"/>
      <c r="DC438" s="65"/>
      <c r="DD438" s="65"/>
      <c r="DE438" s="65"/>
      <c r="DF438" s="65"/>
      <c r="DG438" s="65"/>
      <c r="DH438" s="65"/>
      <c r="DI438" s="65"/>
      <c r="DJ438" s="65"/>
      <c r="DK438" s="65"/>
      <c r="DL438" s="65"/>
      <c r="DM438" s="65"/>
      <c r="DN438" s="65"/>
      <c r="DO438" s="65"/>
      <c r="DP438" s="65"/>
      <c r="DQ438" s="65"/>
      <c r="DR438" s="65"/>
      <c r="DS438" s="65"/>
      <c r="DT438" s="65"/>
      <c r="DU438" s="65"/>
      <c r="DV438" s="65"/>
      <c r="DW438" s="65"/>
      <c r="DX438" s="65"/>
      <c r="DY438" s="65"/>
      <c r="DZ438" s="65"/>
      <c r="EA438" s="65"/>
      <c r="EB438" s="65"/>
      <c r="EC438" s="65"/>
      <c r="ED438" s="65"/>
      <c r="EE438" s="65"/>
      <c r="EF438" s="65"/>
      <c r="EG438" s="65"/>
      <c r="EH438" s="65"/>
      <c r="EI438" s="65"/>
      <c r="EJ438" s="65"/>
      <c r="EK438" s="65"/>
      <c r="EL438" s="65"/>
      <c r="EM438" s="65"/>
      <c r="EN438" s="65"/>
      <c r="EO438" s="65"/>
      <c r="EP438" s="65"/>
      <c r="EQ438" s="65"/>
      <c r="ER438" s="65"/>
      <c r="ES438" s="65"/>
      <c r="ET438" s="65"/>
      <c r="EU438" s="65"/>
      <c r="EV438" s="65"/>
      <c r="EW438" s="65"/>
      <c r="EX438" s="65"/>
      <c r="EY438" s="65"/>
      <c r="EZ438" s="65"/>
      <c r="FA438" s="65"/>
      <c r="FB438" s="65"/>
      <c r="FC438" s="65"/>
      <c r="FD438" s="65"/>
      <c r="FE438" s="65"/>
      <c r="FF438" s="65"/>
      <c r="FG438" s="65"/>
      <c r="FH438" s="65"/>
      <c r="FI438" s="65"/>
      <c r="FJ438" s="65"/>
      <c r="FK438" s="65"/>
      <c r="FL438" s="65"/>
      <c r="FM438" s="65"/>
      <c r="FN438" s="65"/>
      <c r="FO438" s="65"/>
      <c r="FP438" s="65"/>
      <c r="FQ438" s="65"/>
      <c r="FR438" s="65"/>
      <c r="FS438" s="65"/>
      <c r="FT438" s="65"/>
      <c r="FU438" s="65"/>
      <c r="FV438" s="65"/>
      <c r="FW438" s="65"/>
      <c r="FX438" s="65"/>
      <c r="FY438" s="65"/>
      <c r="FZ438" s="65"/>
      <c r="GA438" s="65"/>
      <c r="GB438" s="65"/>
      <c r="GC438" s="65"/>
      <c r="GD438" s="65"/>
      <c r="GE438" s="65"/>
      <c r="GF438" s="65"/>
    </row>
    <row r="439" spans="1:188" s="71" customFormat="1" x14ac:dyDescent="0.35">
      <c r="A439" s="137"/>
      <c r="B439" s="138" t="s">
        <v>94</v>
      </c>
      <c r="C439" s="160"/>
      <c r="D439" s="254">
        <v>34</v>
      </c>
      <c r="E439" s="139">
        <v>30</v>
      </c>
      <c r="F439" s="142"/>
      <c r="G439" s="141"/>
      <c r="H439" s="140"/>
      <c r="I439" s="141"/>
      <c r="J439" s="142"/>
      <c r="K439" s="143"/>
      <c r="L439" s="155"/>
      <c r="M439" s="155"/>
      <c r="N439" s="155"/>
      <c r="O439" s="65"/>
      <c r="P439" s="65"/>
      <c r="Q439" s="65"/>
      <c r="R439" s="65"/>
      <c r="S439" s="65"/>
      <c r="T439" s="65"/>
      <c r="U439" s="65"/>
      <c r="V439" s="65"/>
      <c r="W439" s="65"/>
      <c r="X439" s="65"/>
      <c r="Y439" s="65"/>
      <c r="Z439" s="65"/>
      <c r="AA439" s="65"/>
      <c r="AB439" s="65"/>
      <c r="AC439" s="65"/>
      <c r="AD439" s="65"/>
      <c r="AE439" s="65"/>
      <c r="AF439" s="65"/>
      <c r="AG439" s="65"/>
      <c r="AH439" s="65"/>
      <c r="AI439" s="65"/>
      <c r="AJ439" s="65"/>
      <c r="AK439" s="65"/>
      <c r="AL439" s="65"/>
      <c r="AM439" s="65"/>
      <c r="AN439" s="65"/>
      <c r="AO439" s="65"/>
      <c r="AP439" s="65"/>
      <c r="AQ439" s="65"/>
      <c r="AR439" s="65"/>
      <c r="AS439" s="65"/>
      <c r="AT439" s="65"/>
      <c r="AU439" s="65"/>
      <c r="AV439" s="65"/>
      <c r="AW439" s="65"/>
      <c r="AX439" s="65"/>
      <c r="AY439" s="65"/>
      <c r="AZ439" s="65"/>
      <c r="BA439" s="65"/>
      <c r="BB439" s="65"/>
      <c r="BC439" s="65"/>
      <c r="BD439" s="65"/>
      <c r="BE439" s="65"/>
      <c r="BF439" s="65"/>
      <c r="BG439" s="65"/>
      <c r="BH439" s="65"/>
      <c r="BI439" s="65"/>
      <c r="BJ439" s="65"/>
      <c r="BK439" s="65"/>
      <c r="BL439" s="65"/>
      <c r="BM439" s="65"/>
      <c r="BN439" s="65"/>
      <c r="BO439" s="65"/>
      <c r="BP439" s="65"/>
      <c r="BQ439" s="65"/>
      <c r="BR439" s="65"/>
      <c r="BS439" s="65"/>
      <c r="BT439" s="65"/>
      <c r="BU439" s="65"/>
      <c r="BV439" s="65"/>
      <c r="BW439" s="65"/>
      <c r="BX439" s="65"/>
      <c r="BY439" s="65"/>
      <c r="BZ439" s="65"/>
      <c r="CA439" s="65"/>
      <c r="CB439" s="65"/>
      <c r="CC439" s="65"/>
      <c r="CD439" s="65"/>
      <c r="CE439" s="65"/>
      <c r="CF439" s="65"/>
      <c r="CG439" s="65"/>
      <c r="CH439" s="65"/>
      <c r="CI439" s="65"/>
      <c r="CJ439" s="65"/>
      <c r="CK439" s="65"/>
      <c r="CL439" s="65"/>
      <c r="CM439" s="65"/>
      <c r="CN439" s="65"/>
      <c r="CO439" s="65"/>
      <c r="CP439" s="65"/>
      <c r="CQ439" s="65"/>
      <c r="CR439" s="65"/>
      <c r="CS439" s="65"/>
      <c r="CT439" s="65"/>
      <c r="CU439" s="65"/>
      <c r="CV439" s="65"/>
      <c r="CW439" s="65"/>
      <c r="CX439" s="65"/>
      <c r="CY439" s="65"/>
      <c r="CZ439" s="65"/>
      <c r="DA439" s="65"/>
      <c r="DB439" s="65"/>
      <c r="DC439" s="65"/>
      <c r="DD439" s="65"/>
      <c r="DE439" s="65"/>
      <c r="DF439" s="65"/>
      <c r="DG439" s="65"/>
      <c r="DH439" s="65"/>
      <c r="DI439" s="65"/>
      <c r="DJ439" s="65"/>
      <c r="DK439" s="65"/>
      <c r="DL439" s="65"/>
      <c r="DM439" s="65"/>
      <c r="DN439" s="65"/>
      <c r="DO439" s="65"/>
      <c r="DP439" s="65"/>
      <c r="DQ439" s="65"/>
      <c r="DR439" s="65"/>
      <c r="DS439" s="65"/>
      <c r="DT439" s="65"/>
      <c r="DU439" s="65"/>
      <c r="DV439" s="65"/>
      <c r="DW439" s="65"/>
      <c r="DX439" s="65"/>
      <c r="DY439" s="65"/>
      <c r="DZ439" s="65"/>
      <c r="EA439" s="65"/>
      <c r="EB439" s="65"/>
      <c r="EC439" s="65"/>
      <c r="ED439" s="65"/>
      <c r="EE439" s="65"/>
      <c r="EF439" s="65"/>
      <c r="EG439" s="65"/>
      <c r="EH439" s="65"/>
      <c r="EI439" s="65"/>
      <c r="EJ439" s="65"/>
      <c r="EK439" s="65"/>
      <c r="EL439" s="65"/>
      <c r="EM439" s="65"/>
      <c r="EN439" s="65"/>
      <c r="EO439" s="65"/>
      <c r="EP439" s="65"/>
      <c r="EQ439" s="65"/>
      <c r="ER439" s="65"/>
      <c r="ES439" s="65"/>
      <c r="ET439" s="65"/>
      <c r="EU439" s="65"/>
      <c r="EV439" s="65"/>
      <c r="EW439" s="65"/>
      <c r="EX439" s="65"/>
      <c r="EY439" s="65"/>
      <c r="EZ439" s="65"/>
      <c r="FA439" s="65"/>
      <c r="FB439" s="65"/>
      <c r="FC439" s="65"/>
      <c r="FD439" s="65"/>
      <c r="FE439" s="65"/>
      <c r="FF439" s="65"/>
      <c r="FG439" s="65"/>
      <c r="FH439" s="65"/>
      <c r="FI439" s="65"/>
      <c r="FJ439" s="65"/>
      <c r="FK439" s="65"/>
      <c r="FL439" s="65"/>
      <c r="FM439" s="65"/>
      <c r="FN439" s="65"/>
      <c r="FO439" s="65"/>
      <c r="FP439" s="65"/>
      <c r="FQ439" s="65"/>
      <c r="FR439" s="65"/>
      <c r="FS439" s="65"/>
      <c r="FT439" s="65"/>
      <c r="FU439" s="65"/>
      <c r="FV439" s="65"/>
      <c r="FW439" s="65"/>
      <c r="FX439" s="65"/>
      <c r="FY439" s="65"/>
      <c r="FZ439" s="65"/>
      <c r="GA439" s="65"/>
      <c r="GB439" s="65"/>
      <c r="GC439" s="65"/>
      <c r="GD439" s="65"/>
      <c r="GE439" s="65"/>
      <c r="GF439" s="65"/>
    </row>
    <row r="440" spans="1:188" s="71" customFormat="1" x14ac:dyDescent="0.35">
      <c r="A440" s="137"/>
      <c r="B440" s="138" t="s">
        <v>20</v>
      </c>
      <c r="C440" s="160"/>
      <c r="D440" s="254">
        <v>4</v>
      </c>
      <c r="E440" s="139">
        <v>4</v>
      </c>
      <c r="F440" s="142"/>
      <c r="G440" s="141"/>
      <c r="H440" s="140"/>
      <c r="I440" s="141"/>
      <c r="J440" s="142"/>
      <c r="K440" s="143"/>
      <c r="L440" s="155"/>
      <c r="M440" s="155"/>
      <c r="N440" s="155"/>
      <c r="O440" s="65"/>
      <c r="P440" s="65"/>
      <c r="Q440" s="65"/>
      <c r="R440" s="65"/>
      <c r="S440" s="65"/>
      <c r="T440" s="65"/>
      <c r="U440" s="65"/>
      <c r="V440" s="65"/>
      <c r="W440" s="65"/>
      <c r="X440" s="65"/>
      <c r="Y440" s="65"/>
      <c r="Z440" s="65"/>
      <c r="AA440" s="65"/>
      <c r="AB440" s="65"/>
      <c r="AC440" s="65"/>
      <c r="AD440" s="65"/>
      <c r="AE440" s="65"/>
      <c r="AF440" s="65"/>
      <c r="AG440" s="65"/>
      <c r="AH440" s="65"/>
      <c r="AI440" s="65"/>
      <c r="AJ440" s="65"/>
      <c r="AK440" s="65"/>
      <c r="AL440" s="65"/>
      <c r="AM440" s="65"/>
      <c r="AN440" s="65"/>
      <c r="AO440" s="65"/>
      <c r="AP440" s="65"/>
      <c r="AQ440" s="65"/>
      <c r="AR440" s="65"/>
      <c r="AS440" s="65"/>
      <c r="AT440" s="65"/>
      <c r="AU440" s="65"/>
      <c r="AV440" s="65"/>
      <c r="AW440" s="65"/>
      <c r="AX440" s="65"/>
      <c r="AY440" s="65"/>
      <c r="AZ440" s="65"/>
      <c r="BA440" s="65"/>
      <c r="BB440" s="65"/>
      <c r="BC440" s="65"/>
      <c r="BD440" s="65"/>
      <c r="BE440" s="65"/>
      <c r="BF440" s="65"/>
      <c r="BG440" s="65"/>
      <c r="BH440" s="65"/>
      <c r="BI440" s="65"/>
      <c r="BJ440" s="65"/>
      <c r="BK440" s="65"/>
      <c r="BL440" s="65"/>
      <c r="BM440" s="65"/>
      <c r="BN440" s="65"/>
      <c r="BO440" s="65"/>
      <c r="BP440" s="65"/>
      <c r="BQ440" s="65"/>
      <c r="BR440" s="65"/>
      <c r="BS440" s="65"/>
      <c r="BT440" s="65"/>
      <c r="BU440" s="65"/>
      <c r="BV440" s="65"/>
      <c r="BW440" s="65"/>
      <c r="BX440" s="65"/>
      <c r="BY440" s="65"/>
      <c r="BZ440" s="65"/>
      <c r="CA440" s="65"/>
      <c r="CB440" s="65"/>
      <c r="CC440" s="65"/>
      <c r="CD440" s="65"/>
      <c r="CE440" s="65"/>
      <c r="CF440" s="65"/>
      <c r="CG440" s="65"/>
      <c r="CH440" s="65"/>
      <c r="CI440" s="65"/>
      <c r="CJ440" s="65"/>
      <c r="CK440" s="65"/>
      <c r="CL440" s="65"/>
      <c r="CM440" s="65"/>
      <c r="CN440" s="65"/>
      <c r="CO440" s="65"/>
      <c r="CP440" s="65"/>
      <c r="CQ440" s="65"/>
      <c r="CR440" s="65"/>
      <c r="CS440" s="65"/>
      <c r="CT440" s="65"/>
      <c r="CU440" s="65"/>
      <c r="CV440" s="65"/>
      <c r="CW440" s="65"/>
      <c r="CX440" s="65"/>
      <c r="CY440" s="65"/>
      <c r="CZ440" s="65"/>
      <c r="DA440" s="65"/>
      <c r="DB440" s="65"/>
      <c r="DC440" s="65"/>
      <c r="DD440" s="65"/>
      <c r="DE440" s="65"/>
      <c r="DF440" s="65"/>
      <c r="DG440" s="65"/>
      <c r="DH440" s="65"/>
      <c r="DI440" s="65"/>
      <c r="DJ440" s="65"/>
      <c r="DK440" s="65"/>
      <c r="DL440" s="65"/>
      <c r="DM440" s="65"/>
      <c r="DN440" s="65"/>
      <c r="DO440" s="65"/>
      <c r="DP440" s="65"/>
      <c r="DQ440" s="65"/>
      <c r="DR440" s="65"/>
      <c r="DS440" s="65"/>
      <c r="DT440" s="65"/>
      <c r="DU440" s="65"/>
      <c r="DV440" s="65"/>
      <c r="DW440" s="65"/>
      <c r="DX440" s="65"/>
      <c r="DY440" s="65"/>
      <c r="DZ440" s="65"/>
      <c r="EA440" s="65"/>
      <c r="EB440" s="65"/>
      <c r="EC440" s="65"/>
      <c r="ED440" s="65"/>
      <c r="EE440" s="65"/>
      <c r="EF440" s="65"/>
      <c r="EG440" s="65"/>
      <c r="EH440" s="65"/>
      <c r="EI440" s="65"/>
      <c r="EJ440" s="65"/>
      <c r="EK440" s="65"/>
      <c r="EL440" s="65"/>
      <c r="EM440" s="65"/>
      <c r="EN440" s="65"/>
      <c r="EO440" s="65"/>
      <c r="EP440" s="65"/>
      <c r="EQ440" s="65"/>
      <c r="ER440" s="65"/>
      <c r="ES440" s="65"/>
      <c r="ET440" s="65"/>
      <c r="EU440" s="65"/>
      <c r="EV440" s="65"/>
      <c r="EW440" s="65"/>
      <c r="EX440" s="65"/>
      <c r="EY440" s="65"/>
      <c r="EZ440" s="65"/>
      <c r="FA440" s="65"/>
      <c r="FB440" s="65"/>
      <c r="FC440" s="65"/>
      <c r="FD440" s="65"/>
      <c r="FE440" s="65"/>
      <c r="FF440" s="65"/>
      <c r="FG440" s="65"/>
      <c r="FH440" s="65"/>
      <c r="FI440" s="65"/>
      <c r="FJ440" s="65"/>
      <c r="FK440" s="65"/>
      <c r="FL440" s="65"/>
      <c r="FM440" s="65"/>
      <c r="FN440" s="65"/>
      <c r="FO440" s="65"/>
      <c r="FP440" s="65"/>
      <c r="FQ440" s="65"/>
      <c r="FR440" s="65"/>
      <c r="FS440" s="65"/>
      <c r="FT440" s="65"/>
      <c r="FU440" s="65"/>
      <c r="FV440" s="65"/>
      <c r="FW440" s="65"/>
      <c r="FX440" s="65"/>
      <c r="FY440" s="65"/>
      <c r="FZ440" s="65"/>
      <c r="GA440" s="65"/>
      <c r="GB440" s="65"/>
      <c r="GC440" s="65"/>
      <c r="GD440" s="65"/>
      <c r="GE440" s="65"/>
      <c r="GF440" s="65"/>
    </row>
    <row r="441" spans="1:188" s="71" customFormat="1" x14ac:dyDescent="0.35">
      <c r="A441" s="137"/>
      <c r="B441" s="138" t="s">
        <v>19</v>
      </c>
      <c r="C441" s="160"/>
      <c r="D441" s="254">
        <v>130</v>
      </c>
      <c r="E441" s="139">
        <v>130</v>
      </c>
      <c r="F441" s="142"/>
      <c r="G441" s="141"/>
      <c r="H441" s="140"/>
      <c r="I441" s="141"/>
      <c r="J441" s="142"/>
      <c r="K441" s="143"/>
      <c r="L441" s="155"/>
      <c r="M441" s="155"/>
      <c r="N441" s="155"/>
      <c r="O441" s="65"/>
      <c r="P441" s="65"/>
      <c r="Q441" s="65"/>
      <c r="R441" s="65"/>
      <c r="S441" s="65"/>
      <c r="T441" s="65"/>
      <c r="U441" s="65"/>
      <c r="V441" s="65"/>
      <c r="W441" s="65"/>
      <c r="X441" s="65"/>
      <c r="Y441" s="65"/>
      <c r="Z441" s="65"/>
      <c r="AA441" s="65"/>
      <c r="AB441" s="65"/>
      <c r="AC441" s="65"/>
      <c r="AD441" s="65"/>
      <c r="AE441" s="65"/>
      <c r="AF441" s="65"/>
      <c r="AG441" s="65"/>
      <c r="AH441" s="65"/>
      <c r="AI441" s="65"/>
      <c r="AJ441" s="65"/>
      <c r="AK441" s="65"/>
      <c r="AL441" s="65"/>
      <c r="AM441" s="65"/>
      <c r="AN441" s="65"/>
      <c r="AO441" s="65"/>
      <c r="AP441" s="65"/>
      <c r="AQ441" s="65"/>
      <c r="AR441" s="65"/>
      <c r="AS441" s="65"/>
      <c r="AT441" s="65"/>
      <c r="AU441" s="65"/>
      <c r="AV441" s="65"/>
      <c r="AW441" s="65"/>
      <c r="AX441" s="65"/>
      <c r="AY441" s="65"/>
      <c r="AZ441" s="65"/>
      <c r="BA441" s="65"/>
      <c r="BB441" s="65"/>
      <c r="BC441" s="65"/>
      <c r="BD441" s="65"/>
      <c r="BE441" s="65"/>
      <c r="BF441" s="65"/>
      <c r="BG441" s="65"/>
      <c r="BH441" s="65"/>
      <c r="BI441" s="65"/>
      <c r="BJ441" s="65"/>
      <c r="BK441" s="65"/>
      <c r="BL441" s="65"/>
      <c r="BM441" s="65"/>
      <c r="BN441" s="65"/>
      <c r="BO441" s="65"/>
      <c r="BP441" s="65"/>
      <c r="BQ441" s="65"/>
      <c r="BR441" s="65"/>
      <c r="BS441" s="65"/>
      <c r="BT441" s="65"/>
      <c r="BU441" s="65"/>
      <c r="BV441" s="65"/>
      <c r="BW441" s="65"/>
      <c r="BX441" s="65"/>
      <c r="BY441" s="65"/>
      <c r="BZ441" s="65"/>
      <c r="CA441" s="65"/>
      <c r="CB441" s="65"/>
      <c r="CC441" s="65"/>
      <c r="CD441" s="65"/>
      <c r="CE441" s="65"/>
      <c r="CF441" s="65"/>
      <c r="CG441" s="65"/>
      <c r="CH441" s="65"/>
      <c r="CI441" s="65"/>
      <c r="CJ441" s="65"/>
      <c r="CK441" s="65"/>
      <c r="CL441" s="65"/>
      <c r="CM441" s="65"/>
      <c r="CN441" s="65"/>
      <c r="CO441" s="65"/>
      <c r="CP441" s="65"/>
      <c r="CQ441" s="65"/>
      <c r="CR441" s="65"/>
      <c r="CS441" s="65"/>
      <c r="CT441" s="65"/>
      <c r="CU441" s="65"/>
      <c r="CV441" s="65"/>
      <c r="CW441" s="65"/>
      <c r="CX441" s="65"/>
      <c r="CY441" s="65"/>
      <c r="CZ441" s="65"/>
      <c r="DA441" s="65"/>
      <c r="DB441" s="65"/>
      <c r="DC441" s="65"/>
      <c r="DD441" s="65"/>
      <c r="DE441" s="65"/>
      <c r="DF441" s="65"/>
      <c r="DG441" s="65"/>
      <c r="DH441" s="65"/>
      <c r="DI441" s="65"/>
      <c r="DJ441" s="65"/>
      <c r="DK441" s="65"/>
      <c r="DL441" s="65"/>
      <c r="DM441" s="65"/>
      <c r="DN441" s="65"/>
      <c r="DO441" s="65"/>
      <c r="DP441" s="65"/>
      <c r="DQ441" s="65"/>
      <c r="DR441" s="65"/>
      <c r="DS441" s="65"/>
      <c r="DT441" s="65"/>
      <c r="DU441" s="65"/>
      <c r="DV441" s="65"/>
      <c r="DW441" s="65"/>
      <c r="DX441" s="65"/>
      <c r="DY441" s="65"/>
      <c r="DZ441" s="65"/>
      <c r="EA441" s="65"/>
      <c r="EB441" s="65"/>
      <c r="EC441" s="65"/>
      <c r="ED441" s="65"/>
      <c r="EE441" s="65"/>
      <c r="EF441" s="65"/>
      <c r="EG441" s="65"/>
      <c r="EH441" s="65"/>
      <c r="EI441" s="65"/>
      <c r="EJ441" s="65"/>
      <c r="EK441" s="65"/>
      <c r="EL441" s="65"/>
      <c r="EM441" s="65"/>
      <c r="EN441" s="65"/>
      <c r="EO441" s="65"/>
      <c r="EP441" s="65"/>
      <c r="EQ441" s="65"/>
      <c r="ER441" s="65"/>
      <c r="ES441" s="65"/>
      <c r="ET441" s="65"/>
      <c r="EU441" s="65"/>
      <c r="EV441" s="65"/>
      <c r="EW441" s="65"/>
      <c r="EX441" s="65"/>
      <c r="EY441" s="65"/>
      <c r="EZ441" s="65"/>
      <c r="FA441" s="65"/>
      <c r="FB441" s="65"/>
      <c r="FC441" s="65"/>
      <c r="FD441" s="65"/>
      <c r="FE441" s="65"/>
      <c r="FF441" s="65"/>
      <c r="FG441" s="65"/>
      <c r="FH441" s="65"/>
      <c r="FI441" s="65"/>
      <c r="FJ441" s="65"/>
      <c r="FK441" s="65"/>
      <c r="FL441" s="65"/>
      <c r="FM441" s="65"/>
      <c r="FN441" s="65"/>
      <c r="FO441" s="65"/>
      <c r="FP441" s="65"/>
      <c r="FQ441" s="65"/>
      <c r="FR441" s="65"/>
      <c r="FS441" s="65"/>
      <c r="FT441" s="65"/>
      <c r="FU441" s="65"/>
      <c r="FV441" s="65"/>
      <c r="FW441" s="65"/>
      <c r="FX441" s="65"/>
      <c r="FY441" s="65"/>
      <c r="FZ441" s="65"/>
      <c r="GA441" s="65"/>
      <c r="GB441" s="65"/>
      <c r="GC441" s="65"/>
      <c r="GD441" s="65"/>
      <c r="GE441" s="65"/>
      <c r="GF441" s="65"/>
    </row>
    <row r="442" spans="1:188" ht="15" thickBot="1" x14ac:dyDescent="0.4">
      <c r="A442" s="137" t="s">
        <v>50</v>
      </c>
      <c r="B442" s="138"/>
      <c r="C442" s="139">
        <v>30</v>
      </c>
      <c r="D442" s="139">
        <v>30</v>
      </c>
      <c r="E442" s="163">
        <v>30</v>
      </c>
      <c r="F442" s="139">
        <v>1.5</v>
      </c>
      <c r="G442" s="163">
        <v>0.3</v>
      </c>
      <c r="H442" s="139">
        <v>14.3</v>
      </c>
      <c r="I442" s="163">
        <v>66</v>
      </c>
      <c r="J442" s="230"/>
      <c r="K442" s="143"/>
    </row>
    <row r="443" spans="1:188" ht="15" thickBot="1" x14ac:dyDescent="0.4">
      <c r="A443" s="215" t="s">
        <v>29</v>
      </c>
      <c r="B443" s="216"/>
      <c r="C443" s="217">
        <v>520</v>
      </c>
      <c r="D443" s="419"/>
      <c r="E443" s="217"/>
      <c r="F443" s="199">
        <v>14.99</v>
      </c>
      <c r="G443" s="199">
        <v>17.05</v>
      </c>
      <c r="H443" s="199">
        <v>69.5</v>
      </c>
      <c r="I443" s="199">
        <v>489.96000000000004</v>
      </c>
      <c r="J443" s="199">
        <v>5.2</v>
      </c>
      <c r="K443" s="201"/>
    </row>
    <row r="444" spans="1:188" x14ac:dyDescent="0.35">
      <c r="A444" s="221"/>
      <c r="B444" s="222" t="s">
        <v>51</v>
      </c>
      <c r="C444" s="425"/>
      <c r="D444" s="429"/>
      <c r="E444" s="223"/>
      <c r="F444" s="187"/>
      <c r="G444" s="188"/>
      <c r="H444" s="224"/>
      <c r="I444" s="188"/>
      <c r="J444" s="261"/>
      <c r="K444" s="189"/>
    </row>
    <row r="445" spans="1:188" s="77" customFormat="1" ht="26.5" x14ac:dyDescent="0.35">
      <c r="A445" s="137" t="s">
        <v>405</v>
      </c>
      <c r="B445" s="138"/>
      <c r="C445" s="139">
        <v>40</v>
      </c>
      <c r="D445" s="140"/>
      <c r="E445" s="141"/>
      <c r="F445" s="142">
        <v>2.4</v>
      </c>
      <c r="G445" s="142">
        <v>4.4000000000000004</v>
      </c>
      <c r="H445" s="141">
        <v>32</v>
      </c>
      <c r="I445" s="142">
        <v>177</v>
      </c>
      <c r="J445" s="141">
        <v>0.53</v>
      </c>
      <c r="K445" s="143" t="s">
        <v>412</v>
      </c>
      <c r="L445" s="155"/>
      <c r="M445" s="155"/>
      <c r="N445" s="155"/>
      <c r="O445" s="72"/>
      <c r="P445" s="72"/>
      <c r="Q445" s="72"/>
      <c r="R445" s="72"/>
      <c r="S445" s="72"/>
      <c r="T445" s="72"/>
      <c r="U445" s="72"/>
      <c r="V445" s="72"/>
      <c r="W445" s="72"/>
      <c r="X445" s="72"/>
      <c r="Y445" s="72"/>
      <c r="Z445" s="72"/>
      <c r="AA445" s="72"/>
      <c r="AB445" s="72"/>
      <c r="AC445" s="72"/>
      <c r="AD445" s="72"/>
      <c r="AE445" s="72"/>
      <c r="AF445" s="72"/>
      <c r="AG445" s="72"/>
      <c r="AH445" s="72"/>
      <c r="AI445" s="72"/>
      <c r="AJ445" s="72"/>
      <c r="AK445" s="72"/>
      <c r="AL445" s="72"/>
      <c r="AM445" s="72"/>
      <c r="AN445" s="72"/>
      <c r="AO445" s="72"/>
      <c r="AP445" s="72"/>
      <c r="AQ445" s="72"/>
      <c r="AR445" s="72"/>
      <c r="AS445" s="72"/>
      <c r="AT445" s="72"/>
      <c r="AU445" s="72"/>
      <c r="AV445" s="72"/>
      <c r="AW445" s="72"/>
      <c r="AX445" s="72"/>
      <c r="AY445" s="72"/>
      <c r="AZ445" s="72"/>
      <c r="BA445" s="72"/>
      <c r="BB445" s="72"/>
      <c r="BC445" s="72"/>
      <c r="BD445" s="72"/>
      <c r="BE445" s="72"/>
      <c r="BF445" s="72"/>
      <c r="BG445" s="72"/>
      <c r="BH445" s="72"/>
      <c r="BI445" s="72"/>
      <c r="BJ445" s="72"/>
      <c r="BK445" s="72"/>
      <c r="BL445" s="72"/>
      <c r="BM445" s="72"/>
      <c r="BN445" s="72"/>
      <c r="BO445" s="72"/>
      <c r="BP445" s="72"/>
      <c r="BQ445" s="72"/>
      <c r="BR445" s="72"/>
      <c r="BS445" s="72"/>
      <c r="BT445" s="72"/>
      <c r="BU445" s="72"/>
      <c r="BV445" s="72"/>
      <c r="BW445" s="72"/>
      <c r="BX445" s="72"/>
      <c r="BY445" s="72"/>
      <c r="BZ445" s="72"/>
      <c r="CA445" s="72"/>
      <c r="CB445" s="72"/>
      <c r="CC445" s="72"/>
      <c r="CD445" s="72"/>
      <c r="CE445" s="72"/>
      <c r="CF445" s="72"/>
      <c r="CG445" s="72"/>
      <c r="CH445" s="72"/>
      <c r="CI445" s="72"/>
      <c r="CJ445" s="72"/>
      <c r="CK445" s="72"/>
      <c r="CL445" s="72"/>
      <c r="CM445" s="72"/>
      <c r="CN445" s="72"/>
      <c r="CO445" s="72"/>
      <c r="CP445" s="72"/>
      <c r="CQ445" s="72"/>
      <c r="CR445" s="72"/>
      <c r="CS445" s="72"/>
      <c r="CT445" s="72"/>
      <c r="CU445" s="72"/>
      <c r="CV445" s="72"/>
      <c r="CW445" s="72"/>
      <c r="CX445" s="72"/>
      <c r="CY445" s="72"/>
      <c r="CZ445" s="72"/>
      <c r="DA445" s="72"/>
      <c r="DB445" s="72"/>
      <c r="DC445" s="72"/>
      <c r="DD445" s="72"/>
      <c r="DE445" s="72"/>
      <c r="DF445" s="72"/>
      <c r="DG445" s="72"/>
      <c r="DH445" s="72"/>
      <c r="DI445" s="72"/>
      <c r="DJ445" s="72"/>
      <c r="DK445" s="72"/>
      <c r="DL445" s="72"/>
      <c r="DM445" s="72"/>
      <c r="DN445" s="72"/>
      <c r="DO445" s="72"/>
      <c r="DP445" s="72"/>
      <c r="DQ445" s="72"/>
      <c r="DR445" s="72"/>
      <c r="DS445" s="72"/>
      <c r="DT445" s="72"/>
      <c r="DU445" s="72"/>
      <c r="DV445" s="72"/>
      <c r="DW445" s="72"/>
      <c r="DX445" s="72"/>
      <c r="DY445" s="72"/>
      <c r="DZ445" s="72"/>
      <c r="EA445" s="72"/>
      <c r="EB445" s="72"/>
      <c r="EC445" s="72"/>
      <c r="ED445" s="72"/>
      <c r="EE445" s="72"/>
      <c r="EF445" s="72"/>
      <c r="EG445" s="72"/>
      <c r="EH445" s="72"/>
      <c r="EI445" s="72"/>
      <c r="EJ445" s="72"/>
      <c r="EK445" s="72"/>
      <c r="EL445" s="72"/>
      <c r="EM445" s="72"/>
      <c r="EN445" s="72"/>
      <c r="EO445" s="72"/>
      <c r="EP445" s="72"/>
      <c r="EQ445" s="72"/>
      <c r="ER445" s="72"/>
      <c r="ES445" s="72"/>
      <c r="ET445" s="72"/>
      <c r="EU445" s="72"/>
      <c r="EV445" s="72"/>
      <c r="EW445" s="72"/>
      <c r="EX445" s="72"/>
      <c r="EY445" s="72"/>
      <c r="EZ445" s="72"/>
      <c r="FA445" s="72"/>
      <c r="FB445" s="72"/>
      <c r="FC445" s="72"/>
      <c r="FD445" s="72"/>
      <c r="FE445" s="72"/>
      <c r="FF445" s="72"/>
      <c r="FG445" s="72"/>
      <c r="FH445" s="72"/>
      <c r="FI445" s="72"/>
      <c r="FJ445" s="72"/>
      <c r="FK445" s="72"/>
      <c r="FL445" s="72"/>
      <c r="FM445" s="72"/>
      <c r="FN445" s="72"/>
      <c r="FO445" s="72"/>
      <c r="FP445" s="72"/>
      <c r="FQ445" s="72"/>
      <c r="FR445" s="72"/>
      <c r="FS445" s="72"/>
      <c r="FT445" s="72"/>
      <c r="FU445" s="72"/>
      <c r="FV445" s="72"/>
      <c r="FW445" s="72"/>
      <c r="FX445" s="72"/>
      <c r="FY445" s="72"/>
      <c r="FZ445" s="72"/>
      <c r="GA445" s="72"/>
      <c r="GB445" s="72"/>
      <c r="GC445" s="72"/>
      <c r="GD445" s="72"/>
      <c r="GE445" s="72"/>
      <c r="GF445" s="72"/>
    </row>
    <row r="446" spans="1:188" s="77" customFormat="1" x14ac:dyDescent="0.35">
      <c r="A446" s="137"/>
      <c r="B446" s="138" t="s">
        <v>47</v>
      </c>
      <c r="C446" s="139"/>
      <c r="D446" s="140">
        <v>17.600000000000001</v>
      </c>
      <c r="E446" s="141">
        <v>17.600000000000001</v>
      </c>
      <c r="F446" s="142"/>
      <c r="G446" s="142"/>
      <c r="H446" s="141"/>
      <c r="I446" s="142"/>
      <c r="J446" s="141"/>
      <c r="K446" s="143"/>
      <c r="L446" s="155"/>
      <c r="M446" s="155"/>
      <c r="N446" s="155"/>
      <c r="O446" s="72"/>
      <c r="P446" s="72"/>
      <c r="Q446" s="72"/>
      <c r="R446" s="72"/>
      <c r="S446" s="72"/>
      <c r="T446" s="72"/>
      <c r="U446" s="72"/>
      <c r="V446" s="72"/>
      <c r="W446" s="72"/>
      <c r="X446" s="72"/>
      <c r="Y446" s="72"/>
      <c r="Z446" s="72"/>
      <c r="AA446" s="72"/>
      <c r="AB446" s="72"/>
      <c r="AC446" s="72"/>
      <c r="AD446" s="72"/>
      <c r="AE446" s="72"/>
      <c r="AF446" s="72"/>
      <c r="AG446" s="72"/>
      <c r="AH446" s="72"/>
      <c r="AI446" s="72"/>
      <c r="AJ446" s="72"/>
      <c r="AK446" s="72"/>
      <c r="AL446" s="72"/>
      <c r="AM446" s="72"/>
      <c r="AN446" s="72"/>
      <c r="AO446" s="72"/>
      <c r="AP446" s="72"/>
      <c r="AQ446" s="72"/>
      <c r="AR446" s="72"/>
      <c r="AS446" s="72"/>
      <c r="AT446" s="72"/>
      <c r="AU446" s="72"/>
      <c r="AV446" s="72"/>
      <c r="AW446" s="72"/>
      <c r="AX446" s="72"/>
      <c r="AY446" s="72"/>
      <c r="AZ446" s="72"/>
      <c r="BA446" s="72"/>
      <c r="BB446" s="72"/>
      <c r="BC446" s="72"/>
      <c r="BD446" s="72"/>
      <c r="BE446" s="72"/>
      <c r="BF446" s="72"/>
      <c r="BG446" s="72"/>
      <c r="BH446" s="72"/>
      <c r="BI446" s="72"/>
      <c r="BJ446" s="72"/>
      <c r="BK446" s="72"/>
      <c r="BL446" s="72"/>
      <c r="BM446" s="72"/>
      <c r="BN446" s="72"/>
      <c r="BO446" s="72"/>
      <c r="BP446" s="72"/>
      <c r="BQ446" s="72"/>
      <c r="BR446" s="72"/>
      <c r="BS446" s="72"/>
      <c r="BT446" s="72"/>
      <c r="BU446" s="72"/>
      <c r="BV446" s="72"/>
      <c r="BW446" s="72"/>
      <c r="BX446" s="72"/>
      <c r="BY446" s="72"/>
      <c r="BZ446" s="72"/>
      <c r="CA446" s="72"/>
      <c r="CB446" s="72"/>
      <c r="CC446" s="72"/>
      <c r="CD446" s="72"/>
      <c r="CE446" s="72"/>
      <c r="CF446" s="72"/>
      <c r="CG446" s="72"/>
      <c r="CH446" s="72"/>
      <c r="CI446" s="72"/>
      <c r="CJ446" s="72"/>
      <c r="CK446" s="72"/>
      <c r="CL446" s="72"/>
      <c r="CM446" s="72"/>
      <c r="CN446" s="72"/>
      <c r="CO446" s="72"/>
      <c r="CP446" s="72"/>
      <c r="CQ446" s="72"/>
      <c r="CR446" s="72"/>
      <c r="CS446" s="72"/>
      <c r="CT446" s="72"/>
      <c r="CU446" s="72"/>
      <c r="CV446" s="72"/>
      <c r="CW446" s="72"/>
      <c r="CX446" s="72"/>
      <c r="CY446" s="72"/>
      <c r="CZ446" s="72"/>
      <c r="DA446" s="72"/>
      <c r="DB446" s="72"/>
      <c r="DC446" s="72"/>
      <c r="DD446" s="72"/>
      <c r="DE446" s="72"/>
      <c r="DF446" s="72"/>
      <c r="DG446" s="72"/>
      <c r="DH446" s="72"/>
      <c r="DI446" s="72"/>
      <c r="DJ446" s="72"/>
      <c r="DK446" s="72"/>
      <c r="DL446" s="72"/>
      <c r="DM446" s="72"/>
      <c r="DN446" s="72"/>
      <c r="DO446" s="72"/>
      <c r="DP446" s="72"/>
      <c r="DQ446" s="72"/>
      <c r="DR446" s="72"/>
      <c r="DS446" s="72"/>
      <c r="DT446" s="72"/>
      <c r="DU446" s="72"/>
      <c r="DV446" s="72"/>
      <c r="DW446" s="72"/>
      <c r="DX446" s="72"/>
      <c r="DY446" s="72"/>
      <c r="DZ446" s="72"/>
      <c r="EA446" s="72"/>
      <c r="EB446" s="72"/>
      <c r="EC446" s="72"/>
      <c r="ED446" s="72"/>
      <c r="EE446" s="72"/>
      <c r="EF446" s="72"/>
      <c r="EG446" s="72"/>
      <c r="EH446" s="72"/>
      <c r="EI446" s="72"/>
      <c r="EJ446" s="72"/>
      <c r="EK446" s="72"/>
      <c r="EL446" s="72"/>
      <c r="EM446" s="72"/>
      <c r="EN446" s="72"/>
      <c r="EO446" s="72"/>
      <c r="EP446" s="72"/>
      <c r="EQ446" s="72"/>
      <c r="ER446" s="72"/>
      <c r="ES446" s="72"/>
      <c r="ET446" s="72"/>
      <c r="EU446" s="72"/>
      <c r="EV446" s="72"/>
      <c r="EW446" s="72"/>
      <c r="EX446" s="72"/>
      <c r="EY446" s="72"/>
      <c r="EZ446" s="72"/>
      <c r="FA446" s="72"/>
      <c r="FB446" s="72"/>
      <c r="FC446" s="72"/>
      <c r="FD446" s="72"/>
      <c r="FE446" s="72"/>
      <c r="FF446" s="72"/>
      <c r="FG446" s="72"/>
      <c r="FH446" s="72"/>
      <c r="FI446" s="72"/>
      <c r="FJ446" s="72"/>
      <c r="FK446" s="72"/>
      <c r="FL446" s="72"/>
      <c r="FM446" s="72"/>
      <c r="FN446" s="72"/>
      <c r="FO446" s="72"/>
      <c r="FP446" s="72"/>
      <c r="FQ446" s="72"/>
      <c r="FR446" s="72"/>
      <c r="FS446" s="72"/>
      <c r="FT446" s="72"/>
      <c r="FU446" s="72"/>
      <c r="FV446" s="72"/>
      <c r="FW446" s="72"/>
      <c r="FX446" s="72"/>
      <c r="FY446" s="72"/>
      <c r="FZ446" s="72"/>
      <c r="GA446" s="72"/>
      <c r="GB446" s="72"/>
      <c r="GC446" s="72"/>
      <c r="GD446" s="72"/>
      <c r="GE446" s="72"/>
      <c r="GF446" s="72"/>
    </row>
    <row r="447" spans="1:188" s="77" customFormat="1" x14ac:dyDescent="0.35">
      <c r="A447" s="137"/>
      <c r="B447" s="138" t="s">
        <v>54</v>
      </c>
      <c r="C447" s="139"/>
      <c r="D447" s="140">
        <v>1.1000000000000001</v>
      </c>
      <c r="E447" s="141">
        <v>1.1000000000000001</v>
      </c>
      <c r="F447" s="142"/>
      <c r="G447" s="142"/>
      <c r="H447" s="141"/>
      <c r="I447" s="142"/>
      <c r="J447" s="141"/>
      <c r="K447" s="143"/>
      <c r="L447" s="155"/>
      <c r="M447" s="155"/>
      <c r="N447" s="155"/>
      <c r="O447" s="72"/>
      <c r="P447" s="72"/>
      <c r="Q447" s="72"/>
      <c r="R447" s="72"/>
      <c r="S447" s="72"/>
      <c r="T447" s="72"/>
      <c r="U447" s="72"/>
      <c r="V447" s="72"/>
      <c r="W447" s="72"/>
      <c r="X447" s="72"/>
      <c r="Y447" s="72"/>
      <c r="Z447" s="72"/>
      <c r="AA447" s="72"/>
      <c r="AB447" s="72"/>
      <c r="AC447" s="72"/>
      <c r="AD447" s="72"/>
      <c r="AE447" s="72"/>
      <c r="AF447" s="72"/>
      <c r="AG447" s="72"/>
      <c r="AH447" s="72"/>
      <c r="AI447" s="72"/>
      <c r="AJ447" s="72"/>
      <c r="AK447" s="72"/>
      <c r="AL447" s="72"/>
      <c r="AM447" s="72"/>
      <c r="AN447" s="72"/>
      <c r="AO447" s="72"/>
      <c r="AP447" s="72"/>
      <c r="AQ447" s="72"/>
      <c r="AR447" s="72"/>
      <c r="AS447" s="72"/>
      <c r="AT447" s="72"/>
      <c r="AU447" s="72"/>
      <c r="AV447" s="72"/>
      <c r="AW447" s="72"/>
      <c r="AX447" s="72"/>
      <c r="AY447" s="72"/>
      <c r="AZ447" s="72"/>
      <c r="BA447" s="72"/>
      <c r="BB447" s="72"/>
      <c r="BC447" s="72"/>
      <c r="BD447" s="72"/>
      <c r="BE447" s="72"/>
      <c r="BF447" s="72"/>
      <c r="BG447" s="72"/>
      <c r="BH447" s="72"/>
      <c r="BI447" s="72"/>
      <c r="BJ447" s="72"/>
      <c r="BK447" s="72"/>
      <c r="BL447" s="72"/>
      <c r="BM447" s="72"/>
      <c r="BN447" s="72"/>
      <c r="BO447" s="72"/>
      <c r="BP447" s="72"/>
      <c r="BQ447" s="72"/>
      <c r="BR447" s="72"/>
      <c r="BS447" s="72"/>
      <c r="BT447" s="72"/>
      <c r="BU447" s="72"/>
      <c r="BV447" s="72"/>
      <c r="BW447" s="72"/>
      <c r="BX447" s="72"/>
      <c r="BY447" s="72"/>
      <c r="BZ447" s="72"/>
      <c r="CA447" s="72"/>
      <c r="CB447" s="72"/>
      <c r="CC447" s="72"/>
      <c r="CD447" s="72"/>
      <c r="CE447" s="72"/>
      <c r="CF447" s="72"/>
      <c r="CG447" s="72"/>
      <c r="CH447" s="72"/>
      <c r="CI447" s="72"/>
      <c r="CJ447" s="72"/>
      <c r="CK447" s="72"/>
      <c r="CL447" s="72"/>
      <c r="CM447" s="72"/>
      <c r="CN447" s="72"/>
      <c r="CO447" s="72"/>
      <c r="CP447" s="72"/>
      <c r="CQ447" s="72"/>
      <c r="CR447" s="72"/>
      <c r="CS447" s="72"/>
      <c r="CT447" s="72"/>
      <c r="CU447" s="72"/>
      <c r="CV447" s="72"/>
      <c r="CW447" s="72"/>
      <c r="CX447" s="72"/>
      <c r="CY447" s="72"/>
      <c r="CZ447" s="72"/>
      <c r="DA447" s="72"/>
      <c r="DB447" s="72"/>
      <c r="DC447" s="72"/>
      <c r="DD447" s="72"/>
      <c r="DE447" s="72"/>
      <c r="DF447" s="72"/>
      <c r="DG447" s="72"/>
      <c r="DH447" s="72"/>
      <c r="DI447" s="72"/>
      <c r="DJ447" s="72"/>
      <c r="DK447" s="72"/>
      <c r="DL447" s="72"/>
      <c r="DM447" s="72"/>
      <c r="DN447" s="72"/>
      <c r="DO447" s="72"/>
      <c r="DP447" s="72"/>
      <c r="DQ447" s="72"/>
      <c r="DR447" s="72"/>
      <c r="DS447" s="72"/>
      <c r="DT447" s="72"/>
      <c r="DU447" s="72"/>
      <c r="DV447" s="72"/>
      <c r="DW447" s="72"/>
      <c r="DX447" s="72"/>
      <c r="DY447" s="72"/>
      <c r="DZ447" s="72"/>
      <c r="EA447" s="72"/>
      <c r="EB447" s="72"/>
      <c r="EC447" s="72"/>
      <c r="ED447" s="72"/>
      <c r="EE447" s="72"/>
      <c r="EF447" s="72"/>
      <c r="EG447" s="72"/>
      <c r="EH447" s="72"/>
      <c r="EI447" s="72"/>
      <c r="EJ447" s="72"/>
      <c r="EK447" s="72"/>
      <c r="EL447" s="72"/>
      <c r="EM447" s="72"/>
      <c r="EN447" s="72"/>
      <c r="EO447" s="72"/>
      <c r="EP447" s="72"/>
      <c r="EQ447" s="72"/>
      <c r="ER447" s="72"/>
      <c r="ES447" s="72"/>
      <c r="ET447" s="72"/>
      <c r="EU447" s="72"/>
      <c r="EV447" s="72"/>
      <c r="EW447" s="72"/>
      <c r="EX447" s="72"/>
      <c r="EY447" s="72"/>
      <c r="EZ447" s="72"/>
      <c r="FA447" s="72"/>
      <c r="FB447" s="72"/>
      <c r="FC447" s="72"/>
      <c r="FD447" s="72"/>
      <c r="FE447" s="72"/>
      <c r="FF447" s="72"/>
      <c r="FG447" s="72"/>
      <c r="FH447" s="72"/>
      <c r="FI447" s="72"/>
      <c r="FJ447" s="72"/>
      <c r="FK447" s="72"/>
      <c r="FL447" s="72"/>
      <c r="FM447" s="72"/>
      <c r="FN447" s="72"/>
      <c r="FO447" s="72"/>
      <c r="FP447" s="72"/>
      <c r="FQ447" s="72"/>
      <c r="FR447" s="72"/>
      <c r="FS447" s="72"/>
      <c r="FT447" s="72"/>
      <c r="FU447" s="72"/>
      <c r="FV447" s="72"/>
      <c r="FW447" s="72"/>
      <c r="FX447" s="72"/>
      <c r="FY447" s="72"/>
      <c r="FZ447" s="72"/>
      <c r="GA447" s="72"/>
      <c r="GB447" s="72"/>
      <c r="GC447" s="72"/>
      <c r="GD447" s="72"/>
      <c r="GE447" s="72"/>
      <c r="GF447" s="72"/>
    </row>
    <row r="448" spans="1:188" s="77" customFormat="1" x14ac:dyDescent="0.35">
      <c r="A448" s="137"/>
      <c r="B448" s="138" t="s">
        <v>43</v>
      </c>
      <c r="C448" s="139"/>
      <c r="D448" s="141">
        <v>0.08</v>
      </c>
      <c r="E448" s="141">
        <v>0.08</v>
      </c>
      <c r="F448" s="141"/>
      <c r="G448" s="141"/>
      <c r="H448" s="140"/>
      <c r="I448" s="141"/>
      <c r="J448" s="141"/>
      <c r="K448" s="143"/>
      <c r="L448" s="155"/>
      <c r="M448" s="155"/>
      <c r="N448" s="155"/>
      <c r="O448" s="72"/>
      <c r="P448" s="72"/>
      <c r="Q448" s="72"/>
      <c r="R448" s="72"/>
      <c r="S448" s="72"/>
      <c r="T448" s="72"/>
      <c r="U448" s="72"/>
      <c r="V448" s="72"/>
      <c r="W448" s="72"/>
      <c r="X448" s="72"/>
      <c r="Y448" s="72"/>
      <c r="Z448" s="72"/>
      <c r="AA448" s="72"/>
      <c r="AB448" s="72"/>
      <c r="AC448" s="72"/>
      <c r="AD448" s="72"/>
      <c r="AE448" s="72"/>
      <c r="AF448" s="72"/>
      <c r="AG448" s="72"/>
      <c r="AH448" s="72"/>
      <c r="AI448" s="72"/>
      <c r="AJ448" s="72"/>
      <c r="AK448" s="72"/>
      <c r="AL448" s="72"/>
      <c r="AM448" s="72"/>
      <c r="AN448" s="72"/>
      <c r="AO448" s="72"/>
      <c r="AP448" s="72"/>
      <c r="AQ448" s="72"/>
      <c r="AR448" s="72"/>
      <c r="AS448" s="72"/>
      <c r="AT448" s="72"/>
      <c r="AU448" s="72"/>
      <c r="AV448" s="72"/>
      <c r="AW448" s="72"/>
      <c r="AX448" s="72"/>
      <c r="AY448" s="72"/>
      <c r="AZ448" s="72"/>
      <c r="BA448" s="72"/>
      <c r="BB448" s="72"/>
      <c r="BC448" s="72"/>
      <c r="BD448" s="72"/>
      <c r="BE448" s="72"/>
      <c r="BF448" s="72"/>
      <c r="BG448" s="72"/>
      <c r="BH448" s="72"/>
      <c r="BI448" s="72"/>
      <c r="BJ448" s="72"/>
      <c r="BK448" s="72"/>
      <c r="BL448" s="72"/>
      <c r="BM448" s="72"/>
      <c r="BN448" s="72"/>
      <c r="BO448" s="72"/>
      <c r="BP448" s="72"/>
      <c r="BQ448" s="72"/>
      <c r="BR448" s="72"/>
      <c r="BS448" s="72"/>
      <c r="BT448" s="72"/>
      <c r="BU448" s="72"/>
      <c r="BV448" s="72"/>
      <c r="BW448" s="72"/>
      <c r="BX448" s="72"/>
      <c r="BY448" s="72"/>
      <c r="BZ448" s="72"/>
      <c r="CA448" s="72"/>
      <c r="CB448" s="72"/>
      <c r="CC448" s="72"/>
      <c r="CD448" s="72"/>
      <c r="CE448" s="72"/>
      <c r="CF448" s="72"/>
      <c r="CG448" s="72"/>
      <c r="CH448" s="72"/>
      <c r="CI448" s="72"/>
      <c r="CJ448" s="72"/>
      <c r="CK448" s="72"/>
      <c r="CL448" s="72"/>
      <c r="CM448" s="72"/>
      <c r="CN448" s="72"/>
      <c r="CO448" s="72"/>
      <c r="CP448" s="72"/>
      <c r="CQ448" s="72"/>
      <c r="CR448" s="72"/>
      <c r="CS448" s="72"/>
      <c r="CT448" s="72"/>
      <c r="CU448" s="72"/>
      <c r="CV448" s="72"/>
      <c r="CW448" s="72"/>
      <c r="CX448" s="72"/>
      <c r="CY448" s="72"/>
      <c r="CZ448" s="72"/>
      <c r="DA448" s="72"/>
      <c r="DB448" s="72"/>
      <c r="DC448" s="72"/>
      <c r="DD448" s="72"/>
      <c r="DE448" s="72"/>
      <c r="DF448" s="72"/>
      <c r="DG448" s="72"/>
      <c r="DH448" s="72"/>
      <c r="DI448" s="72"/>
      <c r="DJ448" s="72"/>
      <c r="DK448" s="72"/>
      <c r="DL448" s="72"/>
      <c r="DM448" s="72"/>
      <c r="DN448" s="72"/>
      <c r="DO448" s="72"/>
      <c r="DP448" s="72"/>
      <c r="DQ448" s="72"/>
      <c r="DR448" s="72"/>
      <c r="DS448" s="72"/>
      <c r="DT448" s="72"/>
      <c r="DU448" s="72"/>
      <c r="DV448" s="72"/>
      <c r="DW448" s="72"/>
      <c r="DX448" s="72"/>
      <c r="DY448" s="72"/>
      <c r="DZ448" s="72"/>
      <c r="EA448" s="72"/>
      <c r="EB448" s="72"/>
      <c r="EC448" s="72"/>
      <c r="ED448" s="72"/>
      <c r="EE448" s="72"/>
      <c r="EF448" s="72"/>
      <c r="EG448" s="72"/>
      <c r="EH448" s="72"/>
      <c r="EI448" s="72"/>
      <c r="EJ448" s="72"/>
      <c r="EK448" s="72"/>
      <c r="EL448" s="72"/>
      <c r="EM448" s="72"/>
      <c r="EN448" s="72"/>
      <c r="EO448" s="72"/>
      <c r="EP448" s="72"/>
      <c r="EQ448" s="72"/>
      <c r="ER448" s="72"/>
      <c r="ES448" s="72"/>
      <c r="ET448" s="72"/>
      <c r="EU448" s="72"/>
      <c r="EV448" s="72"/>
      <c r="EW448" s="72"/>
      <c r="EX448" s="72"/>
      <c r="EY448" s="72"/>
      <c r="EZ448" s="72"/>
      <c r="FA448" s="72"/>
      <c r="FB448" s="72"/>
      <c r="FC448" s="72"/>
      <c r="FD448" s="72"/>
      <c r="FE448" s="72"/>
      <c r="FF448" s="72"/>
      <c r="FG448" s="72"/>
      <c r="FH448" s="72"/>
      <c r="FI448" s="72"/>
      <c r="FJ448" s="72"/>
      <c r="FK448" s="72"/>
      <c r="FL448" s="72"/>
      <c r="FM448" s="72"/>
      <c r="FN448" s="72"/>
      <c r="FO448" s="72"/>
      <c r="FP448" s="72"/>
      <c r="FQ448" s="72"/>
      <c r="FR448" s="72"/>
      <c r="FS448" s="72"/>
      <c r="FT448" s="72"/>
      <c r="FU448" s="72"/>
      <c r="FV448" s="72"/>
      <c r="FW448" s="72"/>
      <c r="FX448" s="72"/>
      <c r="FY448" s="72"/>
      <c r="FZ448" s="72"/>
      <c r="GA448" s="72"/>
      <c r="GB448" s="72"/>
      <c r="GC448" s="72"/>
      <c r="GD448" s="72"/>
      <c r="GE448" s="72"/>
      <c r="GF448" s="72"/>
    </row>
    <row r="449" spans="1:188" s="77" customFormat="1" x14ac:dyDescent="0.35">
      <c r="A449" s="137"/>
      <c r="B449" s="138" t="s">
        <v>57</v>
      </c>
      <c r="C449" s="139"/>
      <c r="D449" s="140">
        <v>0.16</v>
      </c>
      <c r="E449" s="141">
        <v>0.16</v>
      </c>
      <c r="F449" s="140"/>
      <c r="G449" s="141"/>
      <c r="H449" s="140"/>
      <c r="I449" s="142"/>
      <c r="J449" s="141"/>
      <c r="K449" s="143"/>
      <c r="L449" s="155"/>
      <c r="M449" s="155"/>
      <c r="N449" s="155"/>
      <c r="O449" s="72"/>
      <c r="P449" s="72"/>
      <c r="Q449" s="72"/>
      <c r="R449" s="72"/>
      <c r="S449" s="72"/>
      <c r="T449" s="72"/>
      <c r="U449" s="72"/>
      <c r="V449" s="72"/>
      <c r="W449" s="72"/>
      <c r="X449" s="72"/>
      <c r="Y449" s="72"/>
      <c r="Z449" s="72"/>
      <c r="AA449" s="72"/>
      <c r="AB449" s="72"/>
      <c r="AC449" s="72"/>
      <c r="AD449" s="72"/>
      <c r="AE449" s="72"/>
      <c r="AF449" s="72"/>
      <c r="AG449" s="72"/>
      <c r="AH449" s="72"/>
      <c r="AI449" s="72"/>
      <c r="AJ449" s="72"/>
      <c r="AK449" s="72"/>
      <c r="AL449" s="72"/>
      <c r="AM449" s="72"/>
      <c r="AN449" s="72"/>
      <c r="AO449" s="72"/>
      <c r="AP449" s="72"/>
      <c r="AQ449" s="72"/>
      <c r="AR449" s="72"/>
      <c r="AS449" s="72"/>
      <c r="AT449" s="72"/>
      <c r="AU449" s="72"/>
      <c r="AV449" s="72"/>
      <c r="AW449" s="72"/>
      <c r="AX449" s="72"/>
      <c r="AY449" s="72"/>
      <c r="AZ449" s="72"/>
      <c r="BA449" s="72"/>
      <c r="BB449" s="72"/>
      <c r="BC449" s="72"/>
      <c r="BD449" s="72"/>
      <c r="BE449" s="72"/>
      <c r="BF449" s="72"/>
      <c r="BG449" s="72"/>
      <c r="BH449" s="72"/>
      <c r="BI449" s="72"/>
      <c r="BJ449" s="72"/>
      <c r="BK449" s="72"/>
      <c r="BL449" s="72"/>
      <c r="BM449" s="72"/>
      <c r="BN449" s="72"/>
      <c r="BO449" s="72"/>
      <c r="BP449" s="72"/>
      <c r="BQ449" s="72"/>
      <c r="BR449" s="72"/>
      <c r="BS449" s="72"/>
      <c r="BT449" s="72"/>
      <c r="BU449" s="72"/>
      <c r="BV449" s="72"/>
      <c r="BW449" s="72"/>
      <c r="BX449" s="72"/>
      <c r="BY449" s="72"/>
      <c r="BZ449" s="72"/>
      <c r="CA449" s="72"/>
      <c r="CB449" s="72"/>
      <c r="CC449" s="72"/>
      <c r="CD449" s="72"/>
      <c r="CE449" s="72"/>
      <c r="CF449" s="72"/>
      <c r="CG449" s="72"/>
      <c r="CH449" s="72"/>
      <c r="CI449" s="72"/>
      <c r="CJ449" s="72"/>
      <c r="CK449" s="72"/>
      <c r="CL449" s="72"/>
      <c r="CM449" s="72"/>
      <c r="CN449" s="72"/>
      <c r="CO449" s="72"/>
      <c r="CP449" s="72"/>
      <c r="CQ449" s="72"/>
      <c r="CR449" s="72"/>
      <c r="CS449" s="72"/>
      <c r="CT449" s="72"/>
      <c r="CU449" s="72"/>
      <c r="CV449" s="72"/>
      <c r="CW449" s="72"/>
      <c r="CX449" s="72"/>
      <c r="CY449" s="72"/>
      <c r="CZ449" s="72"/>
      <c r="DA449" s="72"/>
      <c r="DB449" s="72"/>
      <c r="DC449" s="72"/>
      <c r="DD449" s="72"/>
      <c r="DE449" s="72"/>
      <c r="DF449" s="72"/>
      <c r="DG449" s="72"/>
      <c r="DH449" s="72"/>
      <c r="DI449" s="72"/>
      <c r="DJ449" s="72"/>
      <c r="DK449" s="72"/>
      <c r="DL449" s="72"/>
      <c r="DM449" s="72"/>
      <c r="DN449" s="72"/>
      <c r="DO449" s="72"/>
      <c r="DP449" s="72"/>
      <c r="DQ449" s="72"/>
      <c r="DR449" s="72"/>
      <c r="DS449" s="72"/>
      <c r="DT449" s="72"/>
      <c r="DU449" s="72"/>
      <c r="DV449" s="72"/>
      <c r="DW449" s="72"/>
      <c r="DX449" s="72"/>
      <c r="DY449" s="72"/>
      <c r="DZ449" s="72"/>
      <c r="EA449" s="72"/>
      <c r="EB449" s="72"/>
      <c r="EC449" s="72"/>
      <c r="ED449" s="72"/>
      <c r="EE449" s="72"/>
      <c r="EF449" s="72"/>
      <c r="EG449" s="72"/>
      <c r="EH449" s="72"/>
      <c r="EI449" s="72"/>
      <c r="EJ449" s="72"/>
      <c r="EK449" s="72"/>
      <c r="EL449" s="72"/>
      <c r="EM449" s="72"/>
      <c r="EN449" s="72"/>
      <c r="EO449" s="72"/>
      <c r="EP449" s="72"/>
      <c r="EQ449" s="72"/>
      <c r="ER449" s="72"/>
      <c r="ES449" s="72"/>
      <c r="ET449" s="72"/>
      <c r="EU449" s="72"/>
      <c r="EV449" s="72"/>
      <c r="EW449" s="72"/>
      <c r="EX449" s="72"/>
      <c r="EY449" s="72"/>
      <c r="EZ449" s="72"/>
      <c r="FA449" s="72"/>
      <c r="FB449" s="72"/>
      <c r="FC449" s="72"/>
      <c r="FD449" s="72"/>
      <c r="FE449" s="72"/>
      <c r="FF449" s="72"/>
      <c r="FG449" s="72"/>
      <c r="FH449" s="72"/>
      <c r="FI449" s="72"/>
      <c r="FJ449" s="72"/>
      <c r="FK449" s="72"/>
      <c r="FL449" s="72"/>
      <c r="FM449" s="72"/>
      <c r="FN449" s="72"/>
      <c r="FO449" s="72"/>
      <c r="FP449" s="72"/>
      <c r="FQ449" s="72"/>
      <c r="FR449" s="72"/>
      <c r="FS449" s="72"/>
      <c r="FT449" s="72"/>
      <c r="FU449" s="72"/>
      <c r="FV449" s="72"/>
      <c r="FW449" s="72"/>
      <c r="FX449" s="72"/>
      <c r="FY449" s="72"/>
      <c r="FZ449" s="72"/>
      <c r="GA449" s="72"/>
      <c r="GB449" s="72"/>
      <c r="GC449" s="72"/>
      <c r="GD449" s="72"/>
      <c r="GE449" s="72"/>
      <c r="GF449" s="72"/>
    </row>
    <row r="450" spans="1:188" s="77" customFormat="1" x14ac:dyDescent="0.35">
      <c r="A450" s="137"/>
      <c r="B450" s="138" t="s">
        <v>38</v>
      </c>
      <c r="C450" s="139"/>
      <c r="D450" s="140">
        <v>1.1000000000000001</v>
      </c>
      <c r="E450" s="141">
        <v>1.1000000000000001</v>
      </c>
      <c r="F450" s="140"/>
      <c r="G450" s="141"/>
      <c r="H450" s="140"/>
      <c r="I450" s="142"/>
      <c r="J450" s="141"/>
      <c r="K450" s="143"/>
      <c r="L450" s="155"/>
      <c r="M450" s="155"/>
      <c r="N450" s="155"/>
      <c r="O450" s="72"/>
      <c r="P450" s="72"/>
      <c r="Q450" s="72"/>
      <c r="R450" s="72"/>
      <c r="S450" s="72"/>
      <c r="T450" s="72"/>
      <c r="U450" s="72"/>
      <c r="V450" s="72"/>
      <c r="W450" s="72"/>
      <c r="X450" s="72"/>
      <c r="Y450" s="72"/>
      <c r="Z450" s="72"/>
      <c r="AA450" s="72"/>
      <c r="AB450" s="72"/>
      <c r="AC450" s="72"/>
      <c r="AD450" s="72"/>
      <c r="AE450" s="72"/>
      <c r="AF450" s="72"/>
      <c r="AG450" s="72"/>
      <c r="AH450" s="72"/>
      <c r="AI450" s="72"/>
      <c r="AJ450" s="72"/>
      <c r="AK450" s="72"/>
      <c r="AL450" s="72"/>
      <c r="AM450" s="72"/>
      <c r="AN450" s="72"/>
      <c r="AO450" s="72"/>
      <c r="AP450" s="72"/>
      <c r="AQ450" s="72"/>
      <c r="AR450" s="72"/>
      <c r="AS450" s="72"/>
      <c r="AT450" s="72"/>
      <c r="AU450" s="72"/>
      <c r="AV450" s="72"/>
      <c r="AW450" s="72"/>
      <c r="AX450" s="72"/>
      <c r="AY450" s="72"/>
      <c r="AZ450" s="72"/>
      <c r="BA450" s="72"/>
      <c r="BB450" s="72"/>
      <c r="BC450" s="72"/>
      <c r="BD450" s="72"/>
      <c r="BE450" s="72"/>
      <c r="BF450" s="72"/>
      <c r="BG450" s="72"/>
      <c r="BH450" s="72"/>
      <c r="BI450" s="72"/>
      <c r="BJ450" s="72"/>
      <c r="BK450" s="72"/>
      <c r="BL450" s="72"/>
      <c r="BM450" s="72"/>
      <c r="BN450" s="72"/>
      <c r="BO450" s="72"/>
      <c r="BP450" s="72"/>
      <c r="BQ450" s="72"/>
      <c r="BR450" s="72"/>
      <c r="BS450" s="72"/>
      <c r="BT450" s="72"/>
      <c r="BU450" s="72"/>
      <c r="BV450" s="72"/>
      <c r="BW450" s="72"/>
      <c r="BX450" s="72"/>
      <c r="BY450" s="72"/>
      <c r="BZ450" s="72"/>
      <c r="CA450" s="72"/>
      <c r="CB450" s="72"/>
      <c r="CC450" s="72"/>
      <c r="CD450" s="72"/>
      <c r="CE450" s="72"/>
      <c r="CF450" s="72"/>
      <c r="CG450" s="72"/>
      <c r="CH450" s="72"/>
      <c r="CI450" s="72"/>
      <c r="CJ450" s="72"/>
      <c r="CK450" s="72"/>
      <c r="CL450" s="72"/>
      <c r="CM450" s="72"/>
      <c r="CN450" s="72"/>
      <c r="CO450" s="72"/>
      <c r="CP450" s="72"/>
      <c r="CQ450" s="72"/>
      <c r="CR450" s="72"/>
      <c r="CS450" s="72"/>
      <c r="CT450" s="72"/>
      <c r="CU450" s="72"/>
      <c r="CV450" s="72"/>
      <c r="CW450" s="72"/>
      <c r="CX450" s="72"/>
      <c r="CY450" s="72"/>
      <c r="CZ450" s="72"/>
      <c r="DA450" s="72"/>
      <c r="DB450" s="72"/>
      <c r="DC450" s="72"/>
      <c r="DD450" s="72"/>
      <c r="DE450" s="72"/>
      <c r="DF450" s="72"/>
      <c r="DG450" s="72"/>
      <c r="DH450" s="72"/>
      <c r="DI450" s="72"/>
      <c r="DJ450" s="72"/>
      <c r="DK450" s="72"/>
      <c r="DL450" s="72"/>
      <c r="DM450" s="72"/>
      <c r="DN450" s="72"/>
      <c r="DO450" s="72"/>
      <c r="DP450" s="72"/>
      <c r="DQ450" s="72"/>
      <c r="DR450" s="72"/>
      <c r="DS450" s="72"/>
      <c r="DT450" s="72"/>
      <c r="DU450" s="72"/>
      <c r="DV450" s="72"/>
      <c r="DW450" s="72"/>
      <c r="DX450" s="72"/>
      <c r="DY450" s="72"/>
      <c r="DZ450" s="72"/>
      <c r="EA450" s="72"/>
      <c r="EB450" s="72"/>
      <c r="EC450" s="72"/>
      <c r="ED450" s="72"/>
      <c r="EE450" s="72"/>
      <c r="EF450" s="72"/>
      <c r="EG450" s="72"/>
      <c r="EH450" s="72"/>
      <c r="EI450" s="72"/>
      <c r="EJ450" s="72"/>
      <c r="EK450" s="72"/>
      <c r="EL450" s="72"/>
      <c r="EM450" s="72"/>
      <c r="EN450" s="72"/>
      <c r="EO450" s="72"/>
      <c r="EP450" s="72"/>
      <c r="EQ450" s="72"/>
      <c r="ER450" s="72"/>
      <c r="ES450" s="72"/>
      <c r="ET450" s="72"/>
      <c r="EU450" s="72"/>
      <c r="EV450" s="72"/>
      <c r="EW450" s="72"/>
      <c r="EX450" s="72"/>
      <c r="EY450" s="72"/>
      <c r="EZ450" s="72"/>
      <c r="FA450" s="72"/>
      <c r="FB450" s="72"/>
      <c r="FC450" s="72"/>
      <c r="FD450" s="72"/>
      <c r="FE450" s="72"/>
      <c r="FF450" s="72"/>
      <c r="FG450" s="72"/>
      <c r="FH450" s="72"/>
      <c r="FI450" s="72"/>
      <c r="FJ450" s="72"/>
      <c r="FK450" s="72"/>
      <c r="FL450" s="72"/>
      <c r="FM450" s="72"/>
      <c r="FN450" s="72"/>
      <c r="FO450" s="72"/>
      <c r="FP450" s="72"/>
      <c r="FQ450" s="72"/>
      <c r="FR450" s="72"/>
      <c r="FS450" s="72"/>
      <c r="FT450" s="72"/>
      <c r="FU450" s="72"/>
      <c r="FV450" s="72"/>
      <c r="FW450" s="72"/>
      <c r="FX450" s="72"/>
      <c r="FY450" s="72"/>
      <c r="FZ450" s="72"/>
      <c r="GA450" s="72"/>
      <c r="GB450" s="72"/>
      <c r="GC450" s="72"/>
      <c r="GD450" s="72"/>
      <c r="GE450" s="72"/>
      <c r="GF450" s="72"/>
    </row>
    <row r="451" spans="1:188" s="77" customFormat="1" x14ac:dyDescent="0.35">
      <c r="A451" s="137"/>
      <c r="B451" s="138" t="s">
        <v>19</v>
      </c>
      <c r="C451" s="139"/>
      <c r="D451" s="140">
        <v>9</v>
      </c>
      <c r="E451" s="141">
        <v>9</v>
      </c>
      <c r="F451" s="140"/>
      <c r="G451" s="141"/>
      <c r="H451" s="140"/>
      <c r="I451" s="142"/>
      <c r="J451" s="141"/>
      <c r="K451" s="143"/>
      <c r="L451" s="155"/>
      <c r="M451" s="155"/>
      <c r="N451" s="155"/>
      <c r="O451" s="72"/>
      <c r="P451" s="72"/>
      <c r="Q451" s="72"/>
      <c r="R451" s="72"/>
      <c r="S451" s="72"/>
      <c r="T451" s="72"/>
      <c r="U451" s="72"/>
      <c r="V451" s="72"/>
      <c r="W451" s="72"/>
      <c r="X451" s="72"/>
      <c r="Y451" s="72"/>
      <c r="Z451" s="72"/>
      <c r="AA451" s="72"/>
      <c r="AB451" s="72"/>
      <c r="AC451" s="72"/>
      <c r="AD451" s="72"/>
      <c r="AE451" s="72"/>
      <c r="AF451" s="72"/>
      <c r="AG451" s="72"/>
      <c r="AH451" s="72"/>
      <c r="AI451" s="72"/>
      <c r="AJ451" s="72"/>
      <c r="AK451" s="72"/>
      <c r="AL451" s="72"/>
      <c r="AM451" s="72"/>
      <c r="AN451" s="72"/>
      <c r="AO451" s="72"/>
      <c r="AP451" s="72"/>
      <c r="AQ451" s="72"/>
      <c r="AR451" s="72"/>
      <c r="AS451" s="72"/>
      <c r="AT451" s="72"/>
      <c r="AU451" s="72"/>
      <c r="AV451" s="72"/>
      <c r="AW451" s="72"/>
      <c r="AX451" s="72"/>
      <c r="AY451" s="72"/>
      <c r="AZ451" s="72"/>
      <c r="BA451" s="72"/>
      <c r="BB451" s="72"/>
      <c r="BC451" s="72"/>
      <c r="BD451" s="72"/>
      <c r="BE451" s="72"/>
      <c r="BF451" s="72"/>
      <c r="BG451" s="72"/>
      <c r="BH451" s="72"/>
      <c r="BI451" s="72"/>
      <c r="BJ451" s="72"/>
      <c r="BK451" s="72"/>
      <c r="BL451" s="72"/>
      <c r="BM451" s="72"/>
      <c r="BN451" s="72"/>
      <c r="BO451" s="72"/>
      <c r="BP451" s="72"/>
      <c r="BQ451" s="72"/>
      <c r="BR451" s="72"/>
      <c r="BS451" s="72"/>
      <c r="BT451" s="72"/>
      <c r="BU451" s="72"/>
      <c r="BV451" s="72"/>
      <c r="BW451" s="72"/>
      <c r="BX451" s="72"/>
      <c r="BY451" s="72"/>
      <c r="BZ451" s="72"/>
      <c r="CA451" s="72"/>
      <c r="CB451" s="72"/>
      <c r="CC451" s="72"/>
      <c r="CD451" s="72"/>
      <c r="CE451" s="72"/>
      <c r="CF451" s="72"/>
      <c r="CG451" s="72"/>
      <c r="CH451" s="72"/>
      <c r="CI451" s="72"/>
      <c r="CJ451" s="72"/>
      <c r="CK451" s="72"/>
      <c r="CL451" s="72"/>
      <c r="CM451" s="72"/>
      <c r="CN451" s="72"/>
      <c r="CO451" s="72"/>
      <c r="CP451" s="72"/>
      <c r="CQ451" s="72"/>
      <c r="CR451" s="72"/>
      <c r="CS451" s="72"/>
      <c r="CT451" s="72"/>
      <c r="CU451" s="72"/>
      <c r="CV451" s="72"/>
      <c r="CW451" s="72"/>
      <c r="CX451" s="72"/>
      <c r="CY451" s="72"/>
      <c r="CZ451" s="72"/>
      <c r="DA451" s="72"/>
      <c r="DB451" s="72"/>
      <c r="DC451" s="72"/>
      <c r="DD451" s="72"/>
      <c r="DE451" s="72"/>
      <c r="DF451" s="72"/>
      <c r="DG451" s="72"/>
      <c r="DH451" s="72"/>
      <c r="DI451" s="72"/>
      <c r="DJ451" s="72"/>
      <c r="DK451" s="72"/>
      <c r="DL451" s="72"/>
      <c r="DM451" s="72"/>
      <c r="DN451" s="72"/>
      <c r="DO451" s="72"/>
      <c r="DP451" s="72"/>
      <c r="DQ451" s="72"/>
      <c r="DR451" s="72"/>
      <c r="DS451" s="72"/>
      <c r="DT451" s="72"/>
      <c r="DU451" s="72"/>
      <c r="DV451" s="72"/>
      <c r="DW451" s="72"/>
      <c r="DX451" s="72"/>
      <c r="DY451" s="72"/>
      <c r="DZ451" s="72"/>
      <c r="EA451" s="72"/>
      <c r="EB451" s="72"/>
      <c r="EC451" s="72"/>
      <c r="ED451" s="72"/>
      <c r="EE451" s="72"/>
      <c r="EF451" s="72"/>
      <c r="EG451" s="72"/>
      <c r="EH451" s="72"/>
      <c r="EI451" s="72"/>
      <c r="EJ451" s="72"/>
      <c r="EK451" s="72"/>
      <c r="EL451" s="72"/>
      <c r="EM451" s="72"/>
      <c r="EN451" s="72"/>
      <c r="EO451" s="72"/>
      <c r="EP451" s="72"/>
      <c r="EQ451" s="72"/>
      <c r="ER451" s="72"/>
      <c r="ES451" s="72"/>
      <c r="ET451" s="72"/>
      <c r="EU451" s="72"/>
      <c r="EV451" s="72"/>
      <c r="EW451" s="72"/>
      <c r="EX451" s="72"/>
      <c r="EY451" s="72"/>
      <c r="EZ451" s="72"/>
      <c r="FA451" s="72"/>
      <c r="FB451" s="72"/>
      <c r="FC451" s="72"/>
      <c r="FD451" s="72"/>
      <c r="FE451" s="72"/>
      <c r="FF451" s="72"/>
      <c r="FG451" s="72"/>
      <c r="FH451" s="72"/>
      <c r="FI451" s="72"/>
      <c r="FJ451" s="72"/>
      <c r="FK451" s="72"/>
      <c r="FL451" s="72"/>
      <c r="FM451" s="72"/>
      <c r="FN451" s="72"/>
      <c r="FO451" s="72"/>
      <c r="FP451" s="72"/>
      <c r="FQ451" s="72"/>
      <c r="FR451" s="72"/>
      <c r="FS451" s="72"/>
      <c r="FT451" s="72"/>
      <c r="FU451" s="72"/>
      <c r="FV451" s="72"/>
      <c r="FW451" s="72"/>
      <c r="FX451" s="72"/>
      <c r="FY451" s="72"/>
      <c r="FZ451" s="72"/>
      <c r="GA451" s="72"/>
      <c r="GB451" s="72"/>
      <c r="GC451" s="72"/>
      <c r="GD451" s="72"/>
      <c r="GE451" s="72"/>
      <c r="GF451" s="72"/>
    </row>
    <row r="452" spans="1:188" s="77" customFormat="1" x14ac:dyDescent="0.35">
      <c r="A452" s="137"/>
      <c r="B452" s="137" t="s">
        <v>413</v>
      </c>
      <c r="C452" s="139"/>
      <c r="D452" s="140"/>
      <c r="E452" s="141"/>
      <c r="F452" s="140"/>
      <c r="G452" s="141"/>
      <c r="H452" s="140"/>
      <c r="I452" s="142"/>
      <c r="J452" s="141"/>
      <c r="K452" s="143"/>
      <c r="L452" s="155"/>
      <c r="M452" s="155"/>
      <c r="N452" s="155"/>
      <c r="O452" s="72"/>
      <c r="P452" s="72"/>
      <c r="Q452" s="72"/>
      <c r="R452" s="72"/>
      <c r="S452" s="72"/>
      <c r="T452" s="72"/>
      <c r="U452" s="72"/>
      <c r="V452" s="72"/>
      <c r="W452" s="72"/>
      <c r="X452" s="72"/>
      <c r="Y452" s="72"/>
      <c r="Z452" s="72"/>
      <c r="AA452" s="72"/>
      <c r="AB452" s="72"/>
      <c r="AC452" s="72"/>
      <c r="AD452" s="72"/>
      <c r="AE452" s="72"/>
      <c r="AF452" s="72"/>
      <c r="AG452" s="72"/>
      <c r="AH452" s="72"/>
      <c r="AI452" s="72"/>
      <c r="AJ452" s="72"/>
      <c r="AK452" s="72"/>
      <c r="AL452" s="72"/>
      <c r="AM452" s="72"/>
      <c r="AN452" s="72"/>
      <c r="AO452" s="72"/>
      <c r="AP452" s="72"/>
      <c r="AQ452" s="72"/>
      <c r="AR452" s="72"/>
      <c r="AS452" s="72"/>
      <c r="AT452" s="72"/>
      <c r="AU452" s="72"/>
      <c r="AV452" s="72"/>
      <c r="AW452" s="72"/>
      <c r="AX452" s="72"/>
      <c r="AY452" s="72"/>
      <c r="AZ452" s="72"/>
      <c r="BA452" s="72"/>
      <c r="BB452" s="72"/>
      <c r="BC452" s="72"/>
      <c r="BD452" s="72"/>
      <c r="BE452" s="72"/>
      <c r="BF452" s="72"/>
      <c r="BG452" s="72"/>
      <c r="BH452" s="72"/>
      <c r="BI452" s="72"/>
      <c r="BJ452" s="72"/>
      <c r="BK452" s="72"/>
      <c r="BL452" s="72"/>
      <c r="BM452" s="72"/>
      <c r="BN452" s="72"/>
      <c r="BO452" s="72"/>
      <c r="BP452" s="72"/>
      <c r="BQ452" s="72"/>
      <c r="BR452" s="72"/>
      <c r="BS452" s="72"/>
      <c r="BT452" s="72"/>
      <c r="BU452" s="72"/>
      <c r="BV452" s="72"/>
      <c r="BW452" s="72"/>
      <c r="BX452" s="72"/>
      <c r="BY452" s="72"/>
      <c r="BZ452" s="72"/>
      <c r="CA452" s="72"/>
      <c r="CB452" s="72"/>
      <c r="CC452" s="72"/>
      <c r="CD452" s="72"/>
      <c r="CE452" s="72"/>
      <c r="CF452" s="72"/>
      <c r="CG452" s="72"/>
      <c r="CH452" s="72"/>
      <c r="CI452" s="72"/>
      <c r="CJ452" s="72"/>
      <c r="CK452" s="72"/>
      <c r="CL452" s="72"/>
      <c r="CM452" s="72"/>
      <c r="CN452" s="72"/>
      <c r="CO452" s="72"/>
      <c r="CP452" s="72"/>
      <c r="CQ452" s="72"/>
      <c r="CR452" s="72"/>
      <c r="CS452" s="72"/>
      <c r="CT452" s="72"/>
      <c r="CU452" s="72"/>
      <c r="CV452" s="72"/>
      <c r="CW452" s="72"/>
      <c r="CX452" s="72"/>
      <c r="CY452" s="72"/>
      <c r="CZ452" s="72"/>
      <c r="DA452" s="72"/>
      <c r="DB452" s="72"/>
      <c r="DC452" s="72"/>
      <c r="DD452" s="72"/>
      <c r="DE452" s="72"/>
      <c r="DF452" s="72"/>
      <c r="DG452" s="72"/>
      <c r="DH452" s="72"/>
      <c r="DI452" s="72"/>
      <c r="DJ452" s="72"/>
      <c r="DK452" s="72"/>
      <c r="DL452" s="72"/>
      <c r="DM452" s="72"/>
      <c r="DN452" s="72"/>
      <c r="DO452" s="72"/>
      <c r="DP452" s="72"/>
      <c r="DQ452" s="72"/>
      <c r="DR452" s="72"/>
      <c r="DS452" s="72"/>
      <c r="DT452" s="72"/>
      <c r="DU452" s="72"/>
      <c r="DV452" s="72"/>
      <c r="DW452" s="72"/>
      <c r="DX452" s="72"/>
      <c r="DY452" s="72"/>
      <c r="DZ452" s="72"/>
      <c r="EA452" s="72"/>
      <c r="EB452" s="72"/>
      <c r="EC452" s="72"/>
      <c r="ED452" s="72"/>
      <c r="EE452" s="72"/>
      <c r="EF452" s="72"/>
      <c r="EG452" s="72"/>
      <c r="EH452" s="72"/>
      <c r="EI452" s="72"/>
      <c r="EJ452" s="72"/>
      <c r="EK452" s="72"/>
      <c r="EL452" s="72"/>
      <c r="EM452" s="72"/>
      <c r="EN452" s="72"/>
      <c r="EO452" s="72"/>
      <c r="EP452" s="72"/>
      <c r="EQ452" s="72"/>
      <c r="ER452" s="72"/>
      <c r="ES452" s="72"/>
      <c r="ET452" s="72"/>
      <c r="EU452" s="72"/>
      <c r="EV452" s="72"/>
      <c r="EW452" s="72"/>
      <c r="EX452" s="72"/>
      <c r="EY452" s="72"/>
      <c r="EZ452" s="72"/>
      <c r="FA452" s="72"/>
      <c r="FB452" s="72"/>
      <c r="FC452" s="72"/>
      <c r="FD452" s="72"/>
      <c r="FE452" s="72"/>
      <c r="FF452" s="72"/>
      <c r="FG452" s="72"/>
      <c r="FH452" s="72"/>
      <c r="FI452" s="72"/>
      <c r="FJ452" s="72"/>
      <c r="FK452" s="72"/>
      <c r="FL452" s="72"/>
      <c r="FM452" s="72"/>
      <c r="FN452" s="72"/>
      <c r="FO452" s="72"/>
      <c r="FP452" s="72"/>
      <c r="FQ452" s="72"/>
      <c r="FR452" s="72"/>
      <c r="FS452" s="72"/>
      <c r="FT452" s="72"/>
      <c r="FU452" s="72"/>
      <c r="FV452" s="72"/>
      <c r="FW452" s="72"/>
      <c r="FX452" s="72"/>
      <c r="FY452" s="72"/>
      <c r="FZ452" s="72"/>
      <c r="GA452" s="72"/>
      <c r="GB452" s="72"/>
      <c r="GC452" s="72"/>
      <c r="GD452" s="72"/>
      <c r="GE452" s="72"/>
      <c r="GF452" s="72"/>
    </row>
    <row r="453" spans="1:188" s="77" customFormat="1" x14ac:dyDescent="0.35">
      <c r="A453" s="137"/>
      <c r="B453" s="138" t="s">
        <v>71</v>
      </c>
      <c r="C453" s="139"/>
      <c r="D453" s="140">
        <v>14.4</v>
      </c>
      <c r="E453" s="141">
        <v>14.16</v>
      </c>
      <c r="F453" s="140"/>
      <c r="G453" s="141"/>
      <c r="H453" s="140"/>
      <c r="I453" s="142"/>
      <c r="J453" s="141"/>
      <c r="K453" s="143"/>
      <c r="L453" s="155"/>
      <c r="M453" s="155"/>
      <c r="N453" s="155"/>
      <c r="O453" s="72"/>
      <c r="P453" s="72"/>
      <c r="Q453" s="72"/>
      <c r="R453" s="72"/>
      <c r="S453" s="72"/>
      <c r="T453" s="72"/>
      <c r="U453" s="72"/>
      <c r="V453" s="72"/>
      <c r="W453" s="72"/>
      <c r="X453" s="72"/>
      <c r="Y453" s="72"/>
      <c r="Z453" s="72"/>
      <c r="AA453" s="72"/>
      <c r="AB453" s="72"/>
      <c r="AC453" s="72"/>
      <c r="AD453" s="72"/>
      <c r="AE453" s="72"/>
      <c r="AF453" s="72"/>
      <c r="AG453" s="72"/>
      <c r="AH453" s="72"/>
      <c r="AI453" s="72"/>
      <c r="AJ453" s="72"/>
      <c r="AK453" s="72"/>
      <c r="AL453" s="72"/>
      <c r="AM453" s="72"/>
      <c r="AN453" s="72"/>
      <c r="AO453" s="72"/>
      <c r="AP453" s="72"/>
      <c r="AQ453" s="72"/>
      <c r="AR453" s="72"/>
      <c r="AS453" s="72"/>
      <c r="AT453" s="72"/>
      <c r="AU453" s="72"/>
      <c r="AV453" s="72"/>
      <c r="AW453" s="72"/>
      <c r="AX453" s="72"/>
      <c r="AY453" s="72"/>
      <c r="AZ453" s="72"/>
      <c r="BA453" s="72"/>
      <c r="BB453" s="72"/>
      <c r="BC453" s="72"/>
      <c r="BD453" s="72"/>
      <c r="BE453" s="72"/>
      <c r="BF453" s="72"/>
      <c r="BG453" s="72"/>
      <c r="BH453" s="72"/>
      <c r="BI453" s="72"/>
      <c r="BJ453" s="72"/>
      <c r="BK453" s="72"/>
      <c r="BL453" s="72"/>
      <c r="BM453" s="72"/>
      <c r="BN453" s="72"/>
      <c r="BO453" s="72"/>
      <c r="BP453" s="72"/>
      <c r="BQ453" s="72"/>
      <c r="BR453" s="72"/>
      <c r="BS453" s="72"/>
      <c r="BT453" s="72"/>
      <c r="BU453" s="72"/>
      <c r="BV453" s="72"/>
      <c r="BW453" s="72"/>
      <c r="BX453" s="72"/>
      <c r="BY453" s="72"/>
      <c r="BZ453" s="72"/>
      <c r="CA453" s="72"/>
      <c r="CB453" s="72"/>
      <c r="CC453" s="72"/>
      <c r="CD453" s="72"/>
      <c r="CE453" s="72"/>
      <c r="CF453" s="72"/>
      <c r="CG453" s="72"/>
      <c r="CH453" s="72"/>
      <c r="CI453" s="72"/>
      <c r="CJ453" s="72"/>
      <c r="CK453" s="72"/>
      <c r="CL453" s="72"/>
      <c r="CM453" s="72"/>
      <c r="CN453" s="72"/>
      <c r="CO453" s="72"/>
      <c r="CP453" s="72"/>
      <c r="CQ453" s="72"/>
      <c r="CR453" s="72"/>
      <c r="CS453" s="72"/>
      <c r="CT453" s="72"/>
      <c r="CU453" s="72"/>
      <c r="CV453" s="72"/>
      <c r="CW453" s="72"/>
      <c r="CX453" s="72"/>
      <c r="CY453" s="72"/>
      <c r="CZ453" s="72"/>
      <c r="DA453" s="72"/>
      <c r="DB453" s="72"/>
      <c r="DC453" s="72"/>
      <c r="DD453" s="72"/>
      <c r="DE453" s="72"/>
      <c r="DF453" s="72"/>
      <c r="DG453" s="72"/>
      <c r="DH453" s="72"/>
      <c r="DI453" s="72"/>
      <c r="DJ453" s="72"/>
      <c r="DK453" s="72"/>
      <c r="DL453" s="72"/>
      <c r="DM453" s="72"/>
      <c r="DN453" s="72"/>
      <c r="DO453" s="72"/>
      <c r="DP453" s="72"/>
      <c r="DQ453" s="72"/>
      <c r="DR453" s="72"/>
      <c r="DS453" s="72"/>
      <c r="DT453" s="72"/>
      <c r="DU453" s="72"/>
      <c r="DV453" s="72"/>
      <c r="DW453" s="72"/>
      <c r="DX453" s="72"/>
      <c r="DY453" s="72"/>
      <c r="DZ453" s="72"/>
      <c r="EA453" s="72"/>
      <c r="EB453" s="72"/>
      <c r="EC453" s="72"/>
      <c r="ED453" s="72"/>
      <c r="EE453" s="72"/>
      <c r="EF453" s="72"/>
      <c r="EG453" s="72"/>
      <c r="EH453" s="72"/>
      <c r="EI453" s="72"/>
      <c r="EJ453" s="72"/>
      <c r="EK453" s="72"/>
      <c r="EL453" s="72"/>
      <c r="EM453" s="72"/>
      <c r="EN453" s="72"/>
      <c r="EO453" s="72"/>
      <c r="EP453" s="72"/>
      <c r="EQ453" s="72"/>
      <c r="ER453" s="72"/>
      <c r="ES453" s="72"/>
      <c r="ET453" s="72"/>
      <c r="EU453" s="72"/>
      <c r="EV453" s="72"/>
      <c r="EW453" s="72"/>
      <c r="EX453" s="72"/>
      <c r="EY453" s="72"/>
      <c r="EZ453" s="72"/>
      <c r="FA453" s="72"/>
      <c r="FB453" s="72"/>
      <c r="FC453" s="72"/>
      <c r="FD453" s="72"/>
      <c r="FE453" s="72"/>
      <c r="FF453" s="72"/>
      <c r="FG453" s="72"/>
      <c r="FH453" s="72"/>
      <c r="FI453" s="72"/>
      <c r="FJ453" s="72"/>
      <c r="FK453" s="72"/>
      <c r="FL453" s="72"/>
      <c r="FM453" s="72"/>
      <c r="FN453" s="72"/>
      <c r="FO453" s="72"/>
      <c r="FP453" s="72"/>
      <c r="FQ453" s="72"/>
      <c r="FR453" s="72"/>
      <c r="FS453" s="72"/>
      <c r="FT453" s="72"/>
      <c r="FU453" s="72"/>
      <c r="FV453" s="72"/>
      <c r="FW453" s="72"/>
      <c r="FX453" s="72"/>
      <c r="FY453" s="72"/>
      <c r="FZ453" s="72"/>
      <c r="GA453" s="72"/>
      <c r="GB453" s="72"/>
      <c r="GC453" s="72"/>
      <c r="GD453" s="72"/>
      <c r="GE453" s="72"/>
      <c r="GF453" s="72"/>
    </row>
    <row r="454" spans="1:188" s="77" customFormat="1" ht="26.25" customHeight="1" x14ac:dyDescent="0.35">
      <c r="A454" s="137"/>
      <c r="B454" s="138" t="s">
        <v>40</v>
      </c>
      <c r="C454" s="139"/>
      <c r="D454" s="140">
        <v>8.3000000000000007</v>
      </c>
      <c r="E454" s="141">
        <v>8.23</v>
      </c>
      <c r="F454" s="140"/>
      <c r="G454" s="141"/>
      <c r="H454" s="140"/>
      <c r="I454" s="142"/>
      <c r="J454" s="141"/>
      <c r="K454" s="143"/>
      <c r="L454" s="155"/>
      <c r="M454" s="155"/>
      <c r="N454" s="155"/>
      <c r="O454" s="72"/>
      <c r="P454" s="72"/>
      <c r="Q454" s="72"/>
      <c r="R454" s="72"/>
      <c r="S454" s="72"/>
      <c r="T454" s="72"/>
      <c r="U454" s="72"/>
      <c r="V454" s="72"/>
      <c r="W454" s="72"/>
      <c r="X454" s="72"/>
      <c r="Y454" s="72"/>
      <c r="Z454" s="72"/>
      <c r="AA454" s="72"/>
      <c r="AB454" s="72"/>
      <c r="AC454" s="72"/>
      <c r="AD454" s="72"/>
      <c r="AE454" s="72"/>
      <c r="AF454" s="72"/>
      <c r="AG454" s="72"/>
      <c r="AH454" s="72"/>
      <c r="AI454" s="72"/>
      <c r="AJ454" s="72"/>
      <c r="AK454" s="72"/>
      <c r="AL454" s="72"/>
      <c r="AM454" s="72"/>
      <c r="AN454" s="72"/>
      <c r="AO454" s="72"/>
      <c r="AP454" s="72"/>
      <c r="AQ454" s="72"/>
      <c r="AR454" s="72"/>
      <c r="AS454" s="72"/>
      <c r="AT454" s="72"/>
      <c r="AU454" s="72"/>
      <c r="AV454" s="72"/>
      <c r="AW454" s="72"/>
      <c r="AX454" s="72"/>
      <c r="AY454" s="72"/>
      <c r="AZ454" s="72"/>
      <c r="BA454" s="72"/>
      <c r="BB454" s="72"/>
      <c r="BC454" s="72"/>
      <c r="BD454" s="72"/>
      <c r="BE454" s="72"/>
      <c r="BF454" s="72"/>
      <c r="BG454" s="72"/>
      <c r="BH454" s="72"/>
      <c r="BI454" s="72"/>
      <c r="BJ454" s="72"/>
      <c r="BK454" s="72"/>
      <c r="BL454" s="72"/>
      <c r="BM454" s="72"/>
      <c r="BN454" s="72"/>
      <c r="BO454" s="72"/>
      <c r="BP454" s="72"/>
      <c r="BQ454" s="72"/>
      <c r="BR454" s="72"/>
      <c r="BS454" s="72"/>
      <c r="BT454" s="72"/>
      <c r="BU454" s="72"/>
      <c r="BV454" s="72"/>
      <c r="BW454" s="72"/>
      <c r="BX454" s="72"/>
      <c r="BY454" s="72"/>
      <c r="BZ454" s="72"/>
      <c r="CA454" s="72"/>
      <c r="CB454" s="72"/>
      <c r="CC454" s="72"/>
      <c r="CD454" s="72"/>
      <c r="CE454" s="72"/>
      <c r="CF454" s="72"/>
      <c r="CG454" s="72"/>
      <c r="CH454" s="72"/>
      <c r="CI454" s="72"/>
      <c r="CJ454" s="72"/>
      <c r="CK454" s="72"/>
      <c r="CL454" s="72"/>
      <c r="CM454" s="72"/>
      <c r="CN454" s="72"/>
      <c r="CO454" s="72"/>
      <c r="CP454" s="72"/>
      <c r="CQ454" s="72"/>
      <c r="CR454" s="72"/>
      <c r="CS454" s="72"/>
      <c r="CT454" s="72"/>
      <c r="CU454" s="72"/>
      <c r="CV454" s="72"/>
      <c r="CW454" s="72"/>
      <c r="CX454" s="72"/>
      <c r="CY454" s="72"/>
      <c r="CZ454" s="72"/>
      <c r="DA454" s="72"/>
      <c r="DB454" s="72"/>
      <c r="DC454" s="72"/>
      <c r="DD454" s="72"/>
      <c r="DE454" s="72"/>
      <c r="DF454" s="72"/>
      <c r="DG454" s="72"/>
      <c r="DH454" s="72"/>
      <c r="DI454" s="72"/>
      <c r="DJ454" s="72"/>
      <c r="DK454" s="72"/>
      <c r="DL454" s="72"/>
      <c r="DM454" s="72"/>
      <c r="DN454" s="72"/>
      <c r="DO454" s="72"/>
      <c r="DP454" s="72"/>
      <c r="DQ454" s="72"/>
      <c r="DR454" s="72"/>
      <c r="DS454" s="72"/>
      <c r="DT454" s="72"/>
      <c r="DU454" s="72"/>
      <c r="DV454" s="72"/>
      <c r="DW454" s="72"/>
      <c r="DX454" s="72"/>
      <c r="DY454" s="72"/>
      <c r="DZ454" s="72"/>
      <c r="EA454" s="72"/>
      <c r="EB454" s="72"/>
      <c r="EC454" s="72"/>
      <c r="ED454" s="72"/>
      <c r="EE454" s="72"/>
      <c r="EF454" s="72"/>
      <c r="EG454" s="72"/>
      <c r="EH454" s="72"/>
      <c r="EI454" s="72"/>
      <c r="EJ454" s="72"/>
      <c r="EK454" s="72"/>
      <c r="EL454" s="72"/>
      <c r="EM454" s="72"/>
      <c r="EN454" s="72"/>
      <c r="EO454" s="72"/>
      <c r="EP454" s="72"/>
      <c r="EQ454" s="72"/>
      <c r="ER454" s="72"/>
      <c r="ES454" s="72"/>
      <c r="ET454" s="72"/>
      <c r="EU454" s="72"/>
      <c r="EV454" s="72"/>
      <c r="EW454" s="72"/>
      <c r="EX454" s="72"/>
      <c r="EY454" s="72"/>
      <c r="EZ454" s="72"/>
      <c r="FA454" s="72"/>
      <c r="FB454" s="72"/>
      <c r="FC454" s="72"/>
      <c r="FD454" s="72"/>
      <c r="FE454" s="72"/>
      <c r="FF454" s="72"/>
      <c r="FG454" s="72"/>
      <c r="FH454" s="72"/>
      <c r="FI454" s="72"/>
      <c r="FJ454" s="72"/>
      <c r="FK454" s="72"/>
      <c r="FL454" s="72"/>
      <c r="FM454" s="72"/>
      <c r="FN454" s="72"/>
      <c r="FO454" s="72"/>
      <c r="FP454" s="72"/>
      <c r="FQ454" s="72"/>
      <c r="FR454" s="72"/>
      <c r="FS454" s="72"/>
      <c r="FT454" s="72"/>
      <c r="FU454" s="72"/>
      <c r="FV454" s="72"/>
      <c r="FW454" s="72"/>
      <c r="FX454" s="72"/>
      <c r="FY454" s="72"/>
      <c r="FZ454" s="72"/>
      <c r="GA454" s="72"/>
      <c r="GB454" s="72"/>
      <c r="GC454" s="72"/>
      <c r="GD454" s="72"/>
      <c r="GE454" s="72"/>
      <c r="GF454" s="72"/>
    </row>
    <row r="455" spans="1:188" s="77" customFormat="1" x14ac:dyDescent="0.35">
      <c r="A455" s="137"/>
      <c r="B455" s="138" t="s">
        <v>22</v>
      </c>
      <c r="C455" s="139"/>
      <c r="D455" s="140">
        <v>0.9</v>
      </c>
      <c r="E455" s="141">
        <v>0.9</v>
      </c>
      <c r="F455" s="140"/>
      <c r="G455" s="141"/>
      <c r="H455" s="140"/>
      <c r="I455" s="142"/>
      <c r="J455" s="141"/>
      <c r="K455" s="143"/>
      <c r="L455" s="155"/>
      <c r="M455" s="155"/>
      <c r="N455" s="155"/>
      <c r="O455" s="72"/>
      <c r="P455" s="72"/>
      <c r="Q455" s="72"/>
      <c r="R455" s="72"/>
      <c r="S455" s="72"/>
      <c r="T455" s="72"/>
      <c r="U455" s="72"/>
      <c r="V455" s="72"/>
      <c r="W455" s="72"/>
      <c r="X455" s="72"/>
      <c r="Y455" s="72"/>
      <c r="Z455" s="72"/>
      <c r="AA455" s="72"/>
      <c r="AB455" s="72"/>
      <c r="AC455" s="72"/>
      <c r="AD455" s="72"/>
      <c r="AE455" s="72"/>
      <c r="AF455" s="72"/>
      <c r="AG455" s="72"/>
      <c r="AH455" s="72"/>
      <c r="AI455" s="72"/>
      <c r="AJ455" s="72"/>
      <c r="AK455" s="72"/>
      <c r="AL455" s="72"/>
      <c r="AM455" s="72"/>
      <c r="AN455" s="72"/>
      <c r="AO455" s="72"/>
      <c r="AP455" s="72"/>
      <c r="AQ455" s="72"/>
      <c r="AR455" s="72"/>
      <c r="AS455" s="72"/>
      <c r="AT455" s="72"/>
      <c r="AU455" s="72"/>
      <c r="AV455" s="72"/>
      <c r="AW455" s="72"/>
      <c r="AX455" s="72"/>
      <c r="AY455" s="72"/>
      <c r="AZ455" s="72"/>
      <c r="BA455" s="72"/>
      <c r="BB455" s="72"/>
      <c r="BC455" s="72"/>
      <c r="BD455" s="72"/>
      <c r="BE455" s="72"/>
      <c r="BF455" s="72"/>
      <c r="BG455" s="72"/>
      <c r="BH455" s="72"/>
      <c r="BI455" s="72"/>
      <c r="BJ455" s="72"/>
      <c r="BK455" s="72"/>
      <c r="BL455" s="72"/>
      <c r="BM455" s="72"/>
      <c r="BN455" s="72"/>
      <c r="BO455" s="72"/>
      <c r="BP455" s="72"/>
      <c r="BQ455" s="72"/>
      <c r="BR455" s="72"/>
      <c r="BS455" s="72"/>
      <c r="BT455" s="72"/>
      <c r="BU455" s="72"/>
      <c r="BV455" s="72"/>
      <c r="BW455" s="72"/>
      <c r="BX455" s="72"/>
      <c r="BY455" s="72"/>
      <c r="BZ455" s="72"/>
      <c r="CA455" s="72"/>
      <c r="CB455" s="72"/>
      <c r="CC455" s="72"/>
      <c r="CD455" s="72"/>
      <c r="CE455" s="72"/>
      <c r="CF455" s="72"/>
      <c r="CG455" s="72"/>
      <c r="CH455" s="72"/>
      <c r="CI455" s="72"/>
      <c r="CJ455" s="72"/>
      <c r="CK455" s="72"/>
      <c r="CL455" s="72"/>
      <c r="CM455" s="72"/>
      <c r="CN455" s="72"/>
      <c r="CO455" s="72"/>
      <c r="CP455" s="72"/>
      <c r="CQ455" s="72"/>
      <c r="CR455" s="72"/>
      <c r="CS455" s="72"/>
      <c r="CT455" s="72"/>
      <c r="CU455" s="72"/>
      <c r="CV455" s="72"/>
      <c r="CW455" s="72"/>
      <c r="CX455" s="72"/>
      <c r="CY455" s="72"/>
      <c r="CZ455" s="72"/>
      <c r="DA455" s="72"/>
      <c r="DB455" s="72"/>
      <c r="DC455" s="72"/>
      <c r="DD455" s="72"/>
      <c r="DE455" s="72"/>
      <c r="DF455" s="72"/>
      <c r="DG455" s="72"/>
      <c r="DH455" s="72"/>
      <c r="DI455" s="72"/>
      <c r="DJ455" s="72"/>
      <c r="DK455" s="72"/>
      <c r="DL455" s="72"/>
      <c r="DM455" s="72"/>
      <c r="DN455" s="72"/>
      <c r="DO455" s="72"/>
      <c r="DP455" s="72"/>
      <c r="DQ455" s="72"/>
      <c r="DR455" s="72"/>
      <c r="DS455" s="72"/>
      <c r="DT455" s="72"/>
      <c r="DU455" s="72"/>
      <c r="DV455" s="72"/>
      <c r="DW455" s="72"/>
      <c r="DX455" s="72"/>
      <c r="DY455" s="72"/>
      <c r="DZ455" s="72"/>
      <c r="EA455" s="72"/>
      <c r="EB455" s="72"/>
      <c r="EC455" s="72"/>
      <c r="ED455" s="72"/>
      <c r="EE455" s="72"/>
      <c r="EF455" s="72"/>
      <c r="EG455" s="72"/>
      <c r="EH455" s="72"/>
      <c r="EI455" s="72"/>
      <c r="EJ455" s="72"/>
      <c r="EK455" s="72"/>
      <c r="EL455" s="72"/>
      <c r="EM455" s="72"/>
      <c r="EN455" s="72"/>
      <c r="EO455" s="72"/>
      <c r="EP455" s="72"/>
      <c r="EQ455" s="72"/>
      <c r="ER455" s="72"/>
      <c r="ES455" s="72"/>
      <c r="ET455" s="72"/>
      <c r="EU455" s="72"/>
      <c r="EV455" s="72"/>
      <c r="EW455" s="72"/>
      <c r="EX455" s="72"/>
      <c r="EY455" s="72"/>
      <c r="EZ455" s="72"/>
      <c r="FA455" s="72"/>
      <c r="FB455" s="72"/>
      <c r="FC455" s="72"/>
      <c r="FD455" s="72"/>
      <c r="FE455" s="72"/>
      <c r="FF455" s="72"/>
      <c r="FG455" s="72"/>
      <c r="FH455" s="72"/>
      <c r="FI455" s="72"/>
      <c r="FJ455" s="72"/>
      <c r="FK455" s="72"/>
      <c r="FL455" s="72"/>
      <c r="FM455" s="72"/>
      <c r="FN455" s="72"/>
      <c r="FO455" s="72"/>
      <c r="FP455" s="72"/>
      <c r="FQ455" s="72"/>
      <c r="FR455" s="72"/>
      <c r="FS455" s="72"/>
      <c r="FT455" s="72"/>
      <c r="FU455" s="72"/>
      <c r="FV455" s="72"/>
      <c r="FW455" s="72"/>
      <c r="FX455" s="72"/>
      <c r="FY455" s="72"/>
      <c r="FZ455" s="72"/>
      <c r="GA455" s="72"/>
      <c r="GB455" s="72"/>
      <c r="GC455" s="72"/>
      <c r="GD455" s="72"/>
      <c r="GE455" s="72"/>
      <c r="GF455" s="72"/>
    </row>
    <row r="456" spans="1:188" s="77" customFormat="1" x14ac:dyDescent="0.35">
      <c r="A456" s="137"/>
      <c r="B456" s="138" t="s">
        <v>55</v>
      </c>
      <c r="C456" s="139"/>
      <c r="D456" s="140">
        <v>1.1200000000000001</v>
      </c>
      <c r="E456" s="141">
        <v>1.1200000000000001</v>
      </c>
      <c r="F456" s="140"/>
      <c r="G456" s="141"/>
      <c r="H456" s="140"/>
      <c r="I456" s="142"/>
      <c r="J456" s="141"/>
      <c r="K456" s="143"/>
      <c r="L456" s="155"/>
      <c r="M456" s="155"/>
      <c r="N456" s="155"/>
      <c r="O456" s="72"/>
      <c r="P456" s="72"/>
      <c r="Q456" s="72"/>
      <c r="R456" s="72"/>
      <c r="S456" s="72"/>
      <c r="T456" s="72"/>
      <c r="U456" s="72"/>
      <c r="V456" s="72"/>
      <c r="W456" s="72"/>
      <c r="X456" s="72"/>
      <c r="Y456" s="72"/>
      <c r="Z456" s="72"/>
      <c r="AA456" s="72"/>
      <c r="AB456" s="72"/>
      <c r="AC456" s="72"/>
      <c r="AD456" s="72"/>
      <c r="AE456" s="72"/>
      <c r="AF456" s="72"/>
      <c r="AG456" s="72"/>
      <c r="AH456" s="72"/>
      <c r="AI456" s="72"/>
      <c r="AJ456" s="72"/>
      <c r="AK456" s="72"/>
      <c r="AL456" s="72"/>
      <c r="AM456" s="72"/>
      <c r="AN456" s="72"/>
      <c r="AO456" s="72"/>
      <c r="AP456" s="72"/>
      <c r="AQ456" s="72"/>
      <c r="AR456" s="72"/>
      <c r="AS456" s="72"/>
      <c r="AT456" s="72"/>
      <c r="AU456" s="72"/>
      <c r="AV456" s="72"/>
      <c r="AW456" s="72"/>
      <c r="AX456" s="72"/>
      <c r="AY456" s="72"/>
      <c r="AZ456" s="72"/>
      <c r="BA456" s="72"/>
      <c r="BB456" s="72"/>
      <c r="BC456" s="72"/>
      <c r="BD456" s="72"/>
      <c r="BE456" s="72"/>
      <c r="BF456" s="72"/>
      <c r="BG456" s="72"/>
      <c r="BH456" s="72"/>
      <c r="BI456" s="72"/>
      <c r="BJ456" s="72"/>
      <c r="BK456" s="72"/>
      <c r="BL456" s="72"/>
      <c r="BM456" s="72"/>
      <c r="BN456" s="72"/>
      <c r="BO456" s="72"/>
      <c r="BP456" s="72"/>
      <c r="BQ456" s="72"/>
      <c r="BR456" s="72"/>
      <c r="BS456" s="72"/>
      <c r="BT456" s="72"/>
      <c r="BU456" s="72"/>
      <c r="BV456" s="72"/>
      <c r="BW456" s="72"/>
      <c r="BX456" s="72"/>
      <c r="BY456" s="72"/>
      <c r="BZ456" s="72"/>
      <c r="CA456" s="72"/>
      <c r="CB456" s="72"/>
      <c r="CC456" s="72"/>
      <c r="CD456" s="72"/>
      <c r="CE456" s="72"/>
      <c r="CF456" s="72"/>
      <c r="CG456" s="72"/>
      <c r="CH456" s="72"/>
      <c r="CI456" s="72"/>
      <c r="CJ456" s="72"/>
      <c r="CK456" s="72"/>
      <c r="CL456" s="72"/>
      <c r="CM456" s="72"/>
      <c r="CN456" s="72"/>
      <c r="CO456" s="72"/>
      <c r="CP456" s="72"/>
      <c r="CQ456" s="72"/>
      <c r="CR456" s="72"/>
      <c r="CS456" s="72"/>
      <c r="CT456" s="72"/>
      <c r="CU456" s="72"/>
      <c r="CV456" s="72"/>
      <c r="CW456" s="72"/>
      <c r="CX456" s="72"/>
      <c r="CY456" s="72"/>
      <c r="CZ456" s="72"/>
      <c r="DA456" s="72"/>
      <c r="DB456" s="72"/>
      <c r="DC456" s="72"/>
      <c r="DD456" s="72"/>
      <c r="DE456" s="72"/>
      <c r="DF456" s="72"/>
      <c r="DG456" s="72"/>
      <c r="DH456" s="72"/>
      <c r="DI456" s="72"/>
      <c r="DJ456" s="72"/>
      <c r="DK456" s="72"/>
      <c r="DL456" s="72"/>
      <c r="DM456" s="72"/>
      <c r="DN456" s="72"/>
      <c r="DO456" s="72"/>
      <c r="DP456" s="72"/>
      <c r="DQ456" s="72"/>
      <c r="DR456" s="72"/>
      <c r="DS456" s="72"/>
      <c r="DT456" s="72"/>
      <c r="DU456" s="72"/>
      <c r="DV456" s="72"/>
      <c r="DW456" s="72"/>
      <c r="DX456" s="72"/>
      <c r="DY456" s="72"/>
      <c r="DZ456" s="72"/>
      <c r="EA456" s="72"/>
      <c r="EB456" s="72"/>
      <c r="EC456" s="72"/>
      <c r="ED456" s="72"/>
      <c r="EE456" s="72"/>
      <c r="EF456" s="72"/>
      <c r="EG456" s="72"/>
      <c r="EH456" s="72"/>
      <c r="EI456" s="72"/>
      <c r="EJ456" s="72"/>
      <c r="EK456" s="72"/>
      <c r="EL456" s="72"/>
      <c r="EM456" s="72"/>
      <c r="EN456" s="72"/>
      <c r="EO456" s="72"/>
      <c r="EP456" s="72"/>
      <c r="EQ456" s="72"/>
      <c r="ER456" s="72"/>
      <c r="ES456" s="72"/>
      <c r="ET456" s="72"/>
      <c r="EU456" s="72"/>
      <c r="EV456" s="72"/>
      <c r="EW456" s="72"/>
      <c r="EX456" s="72"/>
      <c r="EY456" s="72"/>
      <c r="EZ456" s="72"/>
      <c r="FA456" s="72"/>
      <c r="FB456" s="72"/>
      <c r="FC456" s="72"/>
      <c r="FD456" s="72"/>
      <c r="FE456" s="72"/>
      <c r="FF456" s="72"/>
      <c r="FG456" s="72"/>
      <c r="FH456" s="72"/>
      <c r="FI456" s="72"/>
      <c r="FJ456" s="72"/>
      <c r="FK456" s="72"/>
      <c r="FL456" s="72"/>
      <c r="FM456" s="72"/>
      <c r="FN456" s="72"/>
      <c r="FO456" s="72"/>
      <c r="FP456" s="72"/>
      <c r="FQ456" s="72"/>
      <c r="FR456" s="72"/>
      <c r="FS456" s="72"/>
      <c r="FT456" s="72"/>
      <c r="FU456" s="72"/>
      <c r="FV456" s="72"/>
      <c r="FW456" s="72"/>
      <c r="FX456" s="72"/>
      <c r="FY456" s="72"/>
      <c r="FZ456" s="72"/>
      <c r="GA456" s="72"/>
      <c r="GB456" s="72"/>
      <c r="GC456" s="72"/>
      <c r="GD456" s="72"/>
      <c r="GE456" s="72"/>
      <c r="GF456" s="72"/>
    </row>
    <row r="457" spans="1:188" s="77" customFormat="1" x14ac:dyDescent="0.35">
      <c r="A457" s="137"/>
      <c r="B457" s="138" t="s">
        <v>47</v>
      </c>
      <c r="C457" s="139"/>
      <c r="D457" s="140">
        <v>0.48</v>
      </c>
      <c r="E457" s="141">
        <v>0.48</v>
      </c>
      <c r="F457" s="140"/>
      <c r="G457" s="141"/>
      <c r="H457" s="140"/>
      <c r="I457" s="142"/>
      <c r="J457" s="141"/>
      <c r="K457" s="143"/>
      <c r="L457" s="155"/>
      <c r="M457" s="155"/>
      <c r="N457" s="155"/>
      <c r="O457" s="72"/>
      <c r="P457" s="72"/>
      <c r="Q457" s="72"/>
      <c r="R457" s="72"/>
      <c r="S457" s="72"/>
      <c r="T457" s="72"/>
      <c r="U457" s="72"/>
      <c r="V457" s="72"/>
      <c r="W457" s="72"/>
      <c r="X457" s="72"/>
      <c r="Y457" s="72"/>
      <c r="Z457" s="72"/>
      <c r="AA457" s="72"/>
      <c r="AB457" s="72"/>
      <c r="AC457" s="72"/>
      <c r="AD457" s="72"/>
      <c r="AE457" s="72"/>
      <c r="AF457" s="72"/>
      <c r="AG457" s="72"/>
      <c r="AH457" s="72"/>
      <c r="AI457" s="72"/>
      <c r="AJ457" s="72"/>
      <c r="AK457" s="72"/>
      <c r="AL457" s="72"/>
      <c r="AM457" s="72"/>
      <c r="AN457" s="72"/>
      <c r="AO457" s="72"/>
      <c r="AP457" s="72"/>
      <c r="AQ457" s="72"/>
      <c r="AR457" s="72"/>
      <c r="AS457" s="72"/>
      <c r="AT457" s="72"/>
      <c r="AU457" s="72"/>
      <c r="AV457" s="72"/>
      <c r="AW457" s="72"/>
      <c r="AX457" s="72"/>
      <c r="AY457" s="72"/>
      <c r="AZ457" s="72"/>
      <c r="BA457" s="72"/>
      <c r="BB457" s="72"/>
      <c r="BC457" s="72"/>
      <c r="BD457" s="72"/>
      <c r="BE457" s="72"/>
      <c r="BF457" s="72"/>
      <c r="BG457" s="72"/>
      <c r="BH457" s="72"/>
      <c r="BI457" s="72"/>
      <c r="BJ457" s="72"/>
      <c r="BK457" s="72"/>
      <c r="BL457" s="72"/>
      <c r="BM457" s="72"/>
      <c r="BN457" s="72"/>
      <c r="BO457" s="72"/>
      <c r="BP457" s="72"/>
      <c r="BQ457" s="72"/>
      <c r="BR457" s="72"/>
      <c r="BS457" s="72"/>
      <c r="BT457" s="72"/>
      <c r="BU457" s="72"/>
      <c r="BV457" s="72"/>
      <c r="BW457" s="72"/>
      <c r="BX457" s="72"/>
      <c r="BY457" s="72"/>
      <c r="BZ457" s="72"/>
      <c r="CA457" s="72"/>
      <c r="CB457" s="72"/>
      <c r="CC457" s="72"/>
      <c r="CD457" s="72"/>
      <c r="CE457" s="72"/>
      <c r="CF457" s="72"/>
      <c r="CG457" s="72"/>
      <c r="CH457" s="72"/>
      <c r="CI457" s="72"/>
      <c r="CJ457" s="72"/>
      <c r="CK457" s="72"/>
      <c r="CL457" s="72"/>
      <c r="CM457" s="72"/>
      <c r="CN457" s="72"/>
      <c r="CO457" s="72"/>
      <c r="CP457" s="72"/>
      <c r="CQ457" s="72"/>
      <c r="CR457" s="72"/>
      <c r="CS457" s="72"/>
      <c r="CT457" s="72"/>
      <c r="CU457" s="72"/>
      <c r="CV457" s="72"/>
      <c r="CW457" s="72"/>
      <c r="CX457" s="72"/>
      <c r="CY457" s="72"/>
      <c r="CZ457" s="72"/>
      <c r="DA457" s="72"/>
      <c r="DB457" s="72"/>
      <c r="DC457" s="72"/>
      <c r="DD457" s="72"/>
      <c r="DE457" s="72"/>
      <c r="DF457" s="72"/>
      <c r="DG457" s="72"/>
      <c r="DH457" s="72"/>
      <c r="DI457" s="72"/>
      <c r="DJ457" s="72"/>
      <c r="DK457" s="72"/>
      <c r="DL457" s="72"/>
      <c r="DM457" s="72"/>
      <c r="DN457" s="72"/>
      <c r="DO457" s="72"/>
      <c r="DP457" s="72"/>
      <c r="DQ457" s="72"/>
      <c r="DR457" s="72"/>
      <c r="DS457" s="72"/>
      <c r="DT457" s="72"/>
      <c r="DU457" s="72"/>
      <c r="DV457" s="72"/>
      <c r="DW457" s="72"/>
      <c r="DX457" s="72"/>
      <c r="DY457" s="72"/>
      <c r="DZ457" s="72"/>
      <c r="EA457" s="72"/>
      <c r="EB457" s="72"/>
      <c r="EC457" s="72"/>
      <c r="ED457" s="72"/>
      <c r="EE457" s="72"/>
      <c r="EF457" s="72"/>
      <c r="EG457" s="72"/>
      <c r="EH457" s="72"/>
      <c r="EI457" s="72"/>
      <c r="EJ457" s="72"/>
      <c r="EK457" s="72"/>
      <c r="EL457" s="72"/>
      <c r="EM457" s="72"/>
      <c r="EN457" s="72"/>
      <c r="EO457" s="72"/>
      <c r="EP457" s="72"/>
      <c r="EQ457" s="72"/>
      <c r="ER457" s="72"/>
      <c r="ES457" s="72"/>
      <c r="ET457" s="72"/>
      <c r="EU457" s="72"/>
      <c r="EV457" s="72"/>
      <c r="EW457" s="72"/>
      <c r="EX457" s="72"/>
      <c r="EY457" s="72"/>
      <c r="EZ457" s="72"/>
      <c r="FA457" s="72"/>
      <c r="FB457" s="72"/>
      <c r="FC457" s="72"/>
      <c r="FD457" s="72"/>
      <c r="FE457" s="72"/>
      <c r="FF457" s="72"/>
      <c r="FG457" s="72"/>
      <c r="FH457" s="72"/>
      <c r="FI457" s="72"/>
      <c r="FJ457" s="72"/>
      <c r="FK457" s="72"/>
      <c r="FL457" s="72"/>
      <c r="FM457" s="72"/>
      <c r="FN457" s="72"/>
      <c r="FO457" s="72"/>
      <c r="FP457" s="72"/>
      <c r="FQ457" s="72"/>
      <c r="FR457" s="72"/>
      <c r="FS457" s="72"/>
      <c r="FT457" s="72"/>
      <c r="FU457" s="72"/>
      <c r="FV457" s="72"/>
      <c r="FW457" s="72"/>
      <c r="FX457" s="72"/>
      <c r="FY457" s="72"/>
      <c r="FZ457" s="72"/>
      <c r="GA457" s="72"/>
      <c r="GB457" s="72"/>
      <c r="GC457" s="72"/>
      <c r="GD457" s="72"/>
      <c r="GE457" s="72"/>
      <c r="GF457" s="72"/>
    </row>
    <row r="458" spans="1:188" ht="15" thickBot="1" x14ac:dyDescent="0.4">
      <c r="A458" s="137" t="s">
        <v>58</v>
      </c>
      <c r="B458" s="138"/>
      <c r="C458" s="139">
        <v>110</v>
      </c>
      <c r="D458" s="163"/>
      <c r="E458" s="230"/>
      <c r="F458" s="234">
        <v>3.1</v>
      </c>
      <c r="G458" s="139">
        <v>2.75</v>
      </c>
      <c r="H458" s="163">
        <v>4.4000000000000004</v>
      </c>
      <c r="I458" s="139">
        <v>54.8</v>
      </c>
      <c r="J458" s="254">
        <v>0.9</v>
      </c>
      <c r="K458" s="143" t="s">
        <v>171</v>
      </c>
    </row>
    <row r="459" spans="1:188" ht="15" thickBot="1" x14ac:dyDescent="0.4">
      <c r="A459" s="137"/>
      <c r="B459" s="138" t="s">
        <v>370</v>
      </c>
      <c r="C459" s="139"/>
      <c r="D459" s="163">
        <v>114</v>
      </c>
      <c r="E459" s="230">
        <v>110</v>
      </c>
      <c r="F459" s="234"/>
      <c r="G459" s="139"/>
      <c r="H459" s="163"/>
      <c r="I459" s="139"/>
      <c r="J459" s="254"/>
      <c r="K459" s="143"/>
    </row>
    <row r="460" spans="1:188" s="69" customFormat="1" x14ac:dyDescent="0.35">
      <c r="A460" s="137" t="s">
        <v>251</v>
      </c>
      <c r="B460" s="138"/>
      <c r="C460" s="139">
        <v>130</v>
      </c>
      <c r="D460" s="141"/>
      <c r="E460" s="272"/>
      <c r="F460" s="142">
        <v>6</v>
      </c>
      <c r="G460" s="141">
        <v>6.5</v>
      </c>
      <c r="H460" s="141">
        <v>15</v>
      </c>
      <c r="I460" s="142">
        <v>142.5</v>
      </c>
      <c r="J460" s="141">
        <v>0.16</v>
      </c>
      <c r="K460" s="143" t="s">
        <v>253</v>
      </c>
      <c r="L460" s="155"/>
      <c r="M460" s="155"/>
      <c r="N460" s="155"/>
      <c r="O460" s="84"/>
      <c r="P460" s="84"/>
      <c r="Q460" s="84"/>
      <c r="R460" s="84"/>
      <c r="S460" s="84"/>
      <c r="T460" s="84"/>
      <c r="U460" s="84"/>
      <c r="V460" s="84"/>
      <c r="W460" s="84"/>
      <c r="X460" s="84"/>
      <c r="Y460" s="84"/>
      <c r="Z460" s="84"/>
      <c r="AA460" s="84"/>
      <c r="AB460" s="84"/>
      <c r="AC460" s="84"/>
      <c r="AD460" s="84"/>
      <c r="AE460" s="84"/>
      <c r="AF460" s="84"/>
      <c r="AG460" s="84"/>
      <c r="AH460" s="84"/>
      <c r="AI460" s="84"/>
      <c r="AJ460" s="84"/>
      <c r="AK460" s="84"/>
      <c r="AL460" s="84"/>
      <c r="AM460" s="84"/>
      <c r="AN460" s="84"/>
      <c r="AO460" s="84"/>
      <c r="AP460" s="84"/>
      <c r="AQ460" s="84"/>
      <c r="AR460" s="84"/>
      <c r="AS460" s="84"/>
      <c r="AT460" s="84"/>
      <c r="AU460" s="84"/>
      <c r="AV460" s="84"/>
      <c r="AW460" s="84"/>
      <c r="AX460" s="84"/>
      <c r="AY460" s="84"/>
      <c r="AZ460" s="84"/>
      <c r="BA460" s="84"/>
      <c r="BB460" s="84"/>
      <c r="BC460" s="84"/>
      <c r="BD460" s="84"/>
      <c r="BE460" s="84"/>
      <c r="BF460" s="84"/>
      <c r="BG460" s="84"/>
      <c r="BH460" s="84"/>
      <c r="BI460" s="84"/>
      <c r="BJ460" s="84"/>
      <c r="BK460" s="84"/>
      <c r="BL460" s="84"/>
      <c r="BM460" s="84"/>
      <c r="BN460" s="84"/>
      <c r="BO460" s="84"/>
      <c r="BP460" s="84"/>
      <c r="BQ460" s="84"/>
      <c r="BR460" s="84"/>
      <c r="BS460" s="84"/>
      <c r="BT460" s="84"/>
      <c r="BU460" s="84"/>
      <c r="BV460" s="84"/>
      <c r="BW460" s="84"/>
      <c r="BX460" s="84"/>
      <c r="BY460" s="84"/>
      <c r="BZ460" s="84"/>
      <c r="CA460" s="84"/>
      <c r="CB460" s="84"/>
      <c r="CC460" s="84"/>
      <c r="CD460" s="84"/>
      <c r="CE460" s="84"/>
      <c r="CF460" s="84"/>
      <c r="CG460" s="84"/>
      <c r="CH460" s="84"/>
      <c r="CI460" s="84"/>
      <c r="CJ460" s="84"/>
      <c r="CK460" s="84"/>
      <c r="CL460" s="84"/>
      <c r="CM460" s="84"/>
      <c r="CN460" s="84"/>
      <c r="CO460" s="84"/>
      <c r="CP460" s="84"/>
      <c r="CQ460" s="84"/>
      <c r="CR460" s="84"/>
      <c r="CS460" s="84"/>
      <c r="CT460" s="84"/>
      <c r="CU460" s="84"/>
      <c r="CV460" s="84"/>
      <c r="CW460" s="84"/>
      <c r="CX460" s="84"/>
      <c r="CY460" s="84"/>
      <c r="CZ460" s="84"/>
      <c r="DA460" s="84"/>
      <c r="DB460" s="84"/>
      <c r="DC460" s="84"/>
      <c r="DD460" s="84"/>
      <c r="DE460" s="84"/>
      <c r="DF460" s="84"/>
      <c r="DG460" s="84"/>
      <c r="DH460" s="84"/>
      <c r="DI460" s="84"/>
      <c r="DJ460" s="84"/>
      <c r="DK460" s="84"/>
      <c r="DL460" s="84"/>
      <c r="DM460" s="84"/>
      <c r="DN460" s="84"/>
      <c r="DO460" s="84"/>
      <c r="DP460" s="84"/>
      <c r="DQ460" s="84"/>
      <c r="DR460" s="84"/>
      <c r="DS460" s="84"/>
      <c r="DT460" s="84"/>
      <c r="DU460" s="84"/>
      <c r="DV460" s="84"/>
      <c r="DW460" s="84"/>
      <c r="DX460" s="84"/>
      <c r="DY460" s="84"/>
      <c r="DZ460" s="84"/>
      <c r="EA460" s="84"/>
      <c r="EB460" s="84"/>
      <c r="EC460" s="84"/>
      <c r="ED460" s="84"/>
      <c r="EE460" s="84"/>
      <c r="EF460" s="84"/>
      <c r="EG460" s="84"/>
      <c r="EH460" s="84"/>
      <c r="EI460" s="84"/>
      <c r="EJ460" s="84"/>
      <c r="EK460" s="84"/>
      <c r="EL460" s="84"/>
      <c r="EM460" s="84"/>
      <c r="EN460" s="84"/>
      <c r="EO460" s="84"/>
      <c r="EP460" s="84"/>
      <c r="EQ460" s="84"/>
      <c r="ER460" s="84"/>
      <c r="ES460" s="84"/>
      <c r="ET460" s="84"/>
      <c r="EU460" s="84"/>
      <c r="EV460" s="84"/>
      <c r="EW460" s="84"/>
      <c r="EX460" s="84"/>
      <c r="EY460" s="84"/>
      <c r="EZ460" s="84"/>
      <c r="FA460" s="84"/>
      <c r="FB460" s="84"/>
      <c r="FC460" s="84"/>
      <c r="FD460" s="84"/>
      <c r="FE460" s="84"/>
      <c r="FF460" s="84"/>
      <c r="FG460" s="84"/>
      <c r="FH460" s="84"/>
      <c r="FI460" s="84"/>
      <c r="FJ460" s="84"/>
      <c r="FK460" s="84"/>
      <c r="FL460" s="84"/>
      <c r="FM460" s="84"/>
      <c r="FN460" s="84"/>
      <c r="FO460" s="84"/>
      <c r="FP460" s="84"/>
      <c r="FQ460" s="84"/>
      <c r="FR460" s="84"/>
      <c r="FS460" s="84"/>
      <c r="FT460" s="84"/>
      <c r="FU460" s="84"/>
      <c r="FV460" s="84"/>
      <c r="FW460" s="84"/>
      <c r="FX460" s="84"/>
      <c r="FY460" s="84"/>
      <c r="FZ460" s="84"/>
      <c r="GA460" s="84"/>
      <c r="GB460" s="84"/>
      <c r="GC460" s="84"/>
      <c r="GD460" s="84"/>
      <c r="GE460" s="84"/>
      <c r="GF460" s="84"/>
    </row>
    <row r="461" spans="1:188" s="69" customFormat="1" x14ac:dyDescent="0.35">
      <c r="A461" s="137"/>
      <c r="B461" s="138" t="s">
        <v>55</v>
      </c>
      <c r="C461" s="139"/>
      <c r="D461" s="141">
        <v>97.5</v>
      </c>
      <c r="E461" s="272">
        <v>97.5</v>
      </c>
      <c r="F461" s="142"/>
      <c r="G461" s="141"/>
      <c r="H461" s="141"/>
      <c r="I461" s="140"/>
      <c r="J461" s="141"/>
      <c r="K461" s="143"/>
      <c r="L461" s="155"/>
      <c r="M461" s="155"/>
      <c r="N461" s="155"/>
      <c r="O461" s="84"/>
      <c r="P461" s="84"/>
      <c r="Q461" s="84"/>
      <c r="R461" s="84"/>
      <c r="S461" s="84"/>
      <c r="T461" s="84"/>
      <c r="U461" s="84"/>
      <c r="V461" s="84"/>
      <c r="W461" s="84"/>
      <c r="X461" s="84"/>
      <c r="Y461" s="84"/>
      <c r="Z461" s="84"/>
      <c r="AA461" s="84"/>
      <c r="AB461" s="84"/>
      <c r="AC461" s="84"/>
      <c r="AD461" s="84"/>
      <c r="AE461" s="84"/>
      <c r="AF461" s="84"/>
      <c r="AG461" s="84"/>
      <c r="AH461" s="84"/>
      <c r="AI461" s="84"/>
      <c r="AJ461" s="84"/>
      <c r="AK461" s="84"/>
      <c r="AL461" s="84"/>
      <c r="AM461" s="84"/>
      <c r="AN461" s="84"/>
      <c r="AO461" s="84"/>
      <c r="AP461" s="84"/>
      <c r="AQ461" s="84"/>
      <c r="AR461" s="84"/>
      <c r="AS461" s="84"/>
      <c r="AT461" s="84"/>
      <c r="AU461" s="84"/>
      <c r="AV461" s="84"/>
      <c r="AW461" s="84"/>
      <c r="AX461" s="84"/>
      <c r="AY461" s="84"/>
      <c r="AZ461" s="84"/>
      <c r="BA461" s="84"/>
      <c r="BB461" s="84"/>
      <c r="BC461" s="84"/>
      <c r="BD461" s="84"/>
      <c r="BE461" s="84"/>
      <c r="BF461" s="84"/>
      <c r="BG461" s="84"/>
      <c r="BH461" s="84"/>
      <c r="BI461" s="84"/>
      <c r="BJ461" s="84"/>
      <c r="BK461" s="84"/>
      <c r="BL461" s="84"/>
      <c r="BM461" s="84"/>
      <c r="BN461" s="84"/>
      <c r="BO461" s="84"/>
      <c r="BP461" s="84"/>
      <c r="BQ461" s="84"/>
      <c r="BR461" s="84"/>
      <c r="BS461" s="84"/>
      <c r="BT461" s="84"/>
      <c r="BU461" s="84"/>
      <c r="BV461" s="84"/>
      <c r="BW461" s="84"/>
      <c r="BX461" s="84"/>
      <c r="BY461" s="84"/>
      <c r="BZ461" s="84"/>
      <c r="CA461" s="84"/>
      <c r="CB461" s="84"/>
      <c r="CC461" s="84"/>
      <c r="CD461" s="84"/>
      <c r="CE461" s="84"/>
      <c r="CF461" s="84"/>
      <c r="CG461" s="84"/>
      <c r="CH461" s="84"/>
      <c r="CI461" s="84"/>
      <c r="CJ461" s="84"/>
      <c r="CK461" s="84"/>
      <c r="CL461" s="84"/>
      <c r="CM461" s="84"/>
      <c r="CN461" s="84"/>
      <c r="CO461" s="84"/>
      <c r="CP461" s="84"/>
      <c r="CQ461" s="84"/>
      <c r="CR461" s="84"/>
      <c r="CS461" s="84"/>
      <c r="CT461" s="84"/>
      <c r="CU461" s="84"/>
      <c r="CV461" s="84"/>
      <c r="CW461" s="84"/>
      <c r="CX461" s="84"/>
      <c r="CY461" s="84"/>
      <c r="CZ461" s="84"/>
      <c r="DA461" s="84"/>
      <c r="DB461" s="84"/>
      <c r="DC461" s="84"/>
      <c r="DD461" s="84"/>
      <c r="DE461" s="84"/>
      <c r="DF461" s="84"/>
      <c r="DG461" s="84"/>
      <c r="DH461" s="84"/>
      <c r="DI461" s="84"/>
      <c r="DJ461" s="84"/>
      <c r="DK461" s="84"/>
      <c r="DL461" s="84"/>
      <c r="DM461" s="84"/>
      <c r="DN461" s="84"/>
      <c r="DO461" s="84"/>
      <c r="DP461" s="84"/>
      <c r="DQ461" s="84"/>
      <c r="DR461" s="84"/>
      <c r="DS461" s="84"/>
      <c r="DT461" s="84"/>
      <c r="DU461" s="84"/>
      <c r="DV461" s="84"/>
      <c r="DW461" s="84"/>
      <c r="DX461" s="84"/>
      <c r="DY461" s="84"/>
      <c r="DZ461" s="84"/>
      <c r="EA461" s="84"/>
      <c r="EB461" s="84"/>
      <c r="EC461" s="84"/>
      <c r="ED461" s="84"/>
      <c r="EE461" s="84"/>
      <c r="EF461" s="84"/>
      <c r="EG461" s="84"/>
      <c r="EH461" s="84"/>
      <c r="EI461" s="84"/>
      <c r="EJ461" s="84"/>
      <c r="EK461" s="84"/>
      <c r="EL461" s="84"/>
      <c r="EM461" s="84"/>
      <c r="EN461" s="84"/>
      <c r="EO461" s="84"/>
      <c r="EP461" s="84"/>
      <c r="EQ461" s="84"/>
      <c r="ER461" s="84"/>
      <c r="ES461" s="84"/>
      <c r="ET461" s="84"/>
      <c r="EU461" s="84"/>
      <c r="EV461" s="84"/>
      <c r="EW461" s="84"/>
      <c r="EX461" s="84"/>
      <c r="EY461" s="84"/>
      <c r="EZ461" s="84"/>
      <c r="FA461" s="84"/>
      <c r="FB461" s="84"/>
      <c r="FC461" s="84"/>
      <c r="FD461" s="84"/>
      <c r="FE461" s="84"/>
      <c r="FF461" s="84"/>
      <c r="FG461" s="84"/>
      <c r="FH461" s="84"/>
      <c r="FI461" s="84"/>
      <c r="FJ461" s="84"/>
      <c r="FK461" s="84"/>
      <c r="FL461" s="84"/>
      <c r="FM461" s="84"/>
      <c r="FN461" s="84"/>
      <c r="FO461" s="84"/>
      <c r="FP461" s="84"/>
      <c r="FQ461" s="84"/>
      <c r="FR461" s="84"/>
      <c r="FS461" s="84"/>
      <c r="FT461" s="84"/>
      <c r="FU461" s="84"/>
      <c r="FV461" s="84"/>
      <c r="FW461" s="84"/>
      <c r="FX461" s="84"/>
      <c r="FY461" s="84"/>
      <c r="FZ461" s="84"/>
      <c r="GA461" s="84"/>
      <c r="GB461" s="84"/>
      <c r="GC461" s="84"/>
      <c r="GD461" s="84"/>
      <c r="GE461" s="84"/>
      <c r="GF461" s="84"/>
    </row>
    <row r="462" spans="1:188" s="69" customFormat="1" x14ac:dyDescent="0.35">
      <c r="A462" s="137"/>
      <c r="B462" s="138" t="s">
        <v>18</v>
      </c>
      <c r="C462" s="139"/>
      <c r="D462" s="141">
        <v>37.200000000000003</v>
      </c>
      <c r="E462" s="272">
        <v>37.200000000000003</v>
      </c>
      <c r="F462" s="142"/>
      <c r="G462" s="141"/>
      <c r="H462" s="141"/>
      <c r="I462" s="140"/>
      <c r="J462" s="141"/>
      <c r="K462" s="143"/>
      <c r="L462" s="155"/>
      <c r="M462" s="155"/>
      <c r="N462" s="155"/>
      <c r="O462" s="84"/>
      <c r="P462" s="84"/>
      <c r="Q462" s="84"/>
      <c r="R462" s="84"/>
      <c r="S462" s="84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8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8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8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8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8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84"/>
      <c r="DH462" s="84"/>
      <c r="DI462" s="84"/>
      <c r="DJ462" s="84"/>
      <c r="DK462" s="84"/>
      <c r="DL462" s="84"/>
      <c r="DM462" s="84"/>
      <c r="DN462" s="84"/>
      <c r="DO462" s="84"/>
      <c r="DP462" s="84"/>
      <c r="DQ462" s="84"/>
      <c r="DR462" s="84"/>
      <c r="DS462" s="84"/>
      <c r="DT462" s="84"/>
      <c r="DU462" s="84"/>
      <c r="DV462" s="84"/>
      <c r="DW462" s="84"/>
      <c r="DX462" s="84"/>
      <c r="DY462" s="84"/>
      <c r="DZ462" s="84"/>
      <c r="EA462" s="84"/>
      <c r="EB462" s="84"/>
      <c r="EC462" s="84"/>
      <c r="ED462" s="84"/>
      <c r="EE462" s="84"/>
      <c r="EF462" s="84"/>
      <c r="EG462" s="84"/>
      <c r="EH462" s="84"/>
      <c r="EI462" s="84"/>
      <c r="EJ462" s="84"/>
      <c r="EK462" s="84"/>
      <c r="EL462" s="84"/>
      <c r="EM462" s="84"/>
      <c r="EN462" s="84"/>
      <c r="EO462" s="84"/>
      <c r="EP462" s="84"/>
      <c r="EQ462" s="84"/>
      <c r="ER462" s="84"/>
      <c r="ES462" s="84"/>
      <c r="ET462" s="84"/>
      <c r="EU462" s="84"/>
      <c r="EV462" s="84"/>
      <c r="EW462" s="84"/>
      <c r="EX462" s="84"/>
      <c r="EY462" s="84"/>
      <c r="EZ462" s="84"/>
      <c r="FA462" s="84"/>
      <c r="FB462" s="84"/>
      <c r="FC462" s="84"/>
      <c r="FD462" s="84"/>
      <c r="FE462" s="84"/>
      <c r="FF462" s="84"/>
      <c r="FG462" s="84"/>
      <c r="FH462" s="84"/>
      <c r="FI462" s="84"/>
      <c r="FJ462" s="84"/>
      <c r="FK462" s="84"/>
      <c r="FL462" s="84"/>
      <c r="FM462" s="84"/>
      <c r="FN462" s="84"/>
      <c r="FO462" s="84"/>
      <c r="FP462" s="84"/>
      <c r="FQ462" s="84"/>
      <c r="FR462" s="84"/>
      <c r="FS462" s="84"/>
      <c r="FT462" s="84"/>
      <c r="FU462" s="84"/>
      <c r="FV462" s="84"/>
      <c r="FW462" s="84"/>
      <c r="FX462" s="84"/>
      <c r="FY462" s="84"/>
      <c r="FZ462" s="84"/>
      <c r="GA462" s="84"/>
      <c r="GB462" s="84"/>
      <c r="GC462" s="84"/>
      <c r="GD462" s="84"/>
      <c r="GE462" s="84"/>
      <c r="GF462" s="84"/>
    </row>
    <row r="463" spans="1:188" s="69" customFormat="1" x14ac:dyDescent="0.35">
      <c r="A463" s="137"/>
      <c r="B463" s="138" t="s">
        <v>252</v>
      </c>
      <c r="C463" s="139"/>
      <c r="D463" s="141"/>
      <c r="E463" s="272">
        <v>135</v>
      </c>
      <c r="F463" s="142"/>
      <c r="G463" s="141"/>
      <c r="H463" s="141"/>
      <c r="I463" s="140"/>
      <c r="J463" s="141"/>
      <c r="K463" s="143"/>
      <c r="L463" s="155"/>
      <c r="M463" s="155"/>
      <c r="N463" s="155"/>
      <c r="O463" s="84"/>
      <c r="P463" s="84"/>
      <c r="Q463" s="84"/>
      <c r="R463" s="84"/>
      <c r="S463" s="84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8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8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8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8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8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84"/>
      <c r="DH463" s="84"/>
      <c r="DI463" s="84"/>
      <c r="DJ463" s="84"/>
      <c r="DK463" s="84"/>
      <c r="DL463" s="84"/>
      <c r="DM463" s="84"/>
      <c r="DN463" s="84"/>
      <c r="DO463" s="84"/>
      <c r="DP463" s="84"/>
      <c r="DQ463" s="84"/>
      <c r="DR463" s="84"/>
      <c r="DS463" s="84"/>
      <c r="DT463" s="84"/>
      <c r="DU463" s="84"/>
      <c r="DV463" s="84"/>
      <c r="DW463" s="84"/>
      <c r="DX463" s="84"/>
      <c r="DY463" s="84"/>
      <c r="DZ463" s="84"/>
      <c r="EA463" s="84"/>
      <c r="EB463" s="84"/>
      <c r="EC463" s="84"/>
      <c r="ED463" s="84"/>
      <c r="EE463" s="84"/>
      <c r="EF463" s="84"/>
      <c r="EG463" s="84"/>
      <c r="EH463" s="84"/>
      <c r="EI463" s="84"/>
      <c r="EJ463" s="84"/>
      <c r="EK463" s="84"/>
      <c r="EL463" s="84"/>
      <c r="EM463" s="84"/>
      <c r="EN463" s="84"/>
      <c r="EO463" s="84"/>
      <c r="EP463" s="84"/>
      <c r="EQ463" s="84"/>
      <c r="ER463" s="84"/>
      <c r="ES463" s="84"/>
      <c r="ET463" s="84"/>
      <c r="EU463" s="84"/>
      <c r="EV463" s="84"/>
      <c r="EW463" s="84"/>
      <c r="EX463" s="84"/>
      <c r="EY463" s="84"/>
      <c r="EZ463" s="84"/>
      <c r="FA463" s="84"/>
      <c r="FB463" s="84"/>
      <c r="FC463" s="84"/>
      <c r="FD463" s="84"/>
      <c r="FE463" s="84"/>
      <c r="FF463" s="84"/>
      <c r="FG463" s="84"/>
      <c r="FH463" s="84"/>
      <c r="FI463" s="84"/>
      <c r="FJ463" s="84"/>
      <c r="FK463" s="84"/>
      <c r="FL463" s="84"/>
      <c r="FM463" s="84"/>
      <c r="FN463" s="84"/>
      <c r="FO463" s="84"/>
      <c r="FP463" s="84"/>
      <c r="FQ463" s="84"/>
      <c r="FR463" s="84"/>
      <c r="FS463" s="84"/>
      <c r="FT463" s="84"/>
      <c r="FU463" s="84"/>
      <c r="FV463" s="84"/>
      <c r="FW463" s="84"/>
      <c r="FX463" s="84"/>
      <c r="FY463" s="84"/>
      <c r="FZ463" s="84"/>
      <c r="GA463" s="84"/>
      <c r="GB463" s="84"/>
      <c r="GC463" s="84"/>
      <c r="GD463" s="84"/>
      <c r="GE463" s="84"/>
      <c r="GF463" s="84"/>
    </row>
    <row r="464" spans="1:188" s="69" customFormat="1" x14ac:dyDescent="0.35">
      <c r="A464" s="137"/>
      <c r="B464" s="138" t="s">
        <v>22</v>
      </c>
      <c r="C464" s="139"/>
      <c r="D464" s="141">
        <v>3.7</v>
      </c>
      <c r="E464" s="272">
        <v>3.7</v>
      </c>
      <c r="F464" s="142"/>
      <c r="G464" s="141"/>
      <c r="H464" s="141"/>
      <c r="I464" s="140"/>
      <c r="J464" s="141"/>
      <c r="K464" s="143"/>
      <c r="L464" s="155"/>
      <c r="M464" s="155"/>
      <c r="N464" s="155"/>
      <c r="O464" s="84"/>
      <c r="P464" s="84"/>
      <c r="Q464" s="84"/>
      <c r="R464" s="84"/>
      <c r="S464" s="84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8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8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8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8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8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84"/>
      <c r="DH464" s="84"/>
      <c r="DI464" s="84"/>
      <c r="DJ464" s="84"/>
      <c r="DK464" s="84"/>
      <c r="DL464" s="84"/>
      <c r="DM464" s="84"/>
      <c r="DN464" s="84"/>
      <c r="DO464" s="84"/>
      <c r="DP464" s="84"/>
      <c r="DQ464" s="84"/>
      <c r="DR464" s="84"/>
      <c r="DS464" s="84"/>
      <c r="DT464" s="84"/>
      <c r="DU464" s="84"/>
      <c r="DV464" s="84"/>
      <c r="DW464" s="84"/>
      <c r="DX464" s="84"/>
      <c r="DY464" s="84"/>
      <c r="DZ464" s="84"/>
      <c r="EA464" s="84"/>
      <c r="EB464" s="84"/>
      <c r="EC464" s="84"/>
      <c r="ED464" s="84"/>
      <c r="EE464" s="84"/>
      <c r="EF464" s="84"/>
      <c r="EG464" s="84"/>
      <c r="EH464" s="84"/>
      <c r="EI464" s="84"/>
      <c r="EJ464" s="84"/>
      <c r="EK464" s="84"/>
      <c r="EL464" s="84"/>
      <c r="EM464" s="84"/>
      <c r="EN464" s="84"/>
      <c r="EO464" s="84"/>
      <c r="EP464" s="84"/>
      <c r="EQ464" s="84"/>
      <c r="ER464" s="84"/>
      <c r="ES464" s="84"/>
      <c r="ET464" s="84"/>
      <c r="EU464" s="84"/>
      <c r="EV464" s="84"/>
      <c r="EW464" s="84"/>
      <c r="EX464" s="84"/>
      <c r="EY464" s="84"/>
      <c r="EZ464" s="84"/>
      <c r="FA464" s="84"/>
      <c r="FB464" s="84"/>
      <c r="FC464" s="84"/>
      <c r="FD464" s="84"/>
      <c r="FE464" s="84"/>
      <c r="FF464" s="84"/>
      <c r="FG464" s="84"/>
      <c r="FH464" s="84"/>
      <c r="FI464" s="84"/>
      <c r="FJ464" s="84"/>
      <c r="FK464" s="84"/>
      <c r="FL464" s="84"/>
      <c r="FM464" s="84"/>
      <c r="FN464" s="84"/>
      <c r="FO464" s="84"/>
      <c r="FP464" s="84"/>
      <c r="FQ464" s="84"/>
      <c r="FR464" s="84"/>
      <c r="FS464" s="84"/>
      <c r="FT464" s="84"/>
      <c r="FU464" s="84"/>
      <c r="FV464" s="84"/>
      <c r="FW464" s="84"/>
      <c r="FX464" s="84"/>
      <c r="FY464" s="84"/>
      <c r="FZ464" s="84"/>
      <c r="GA464" s="84"/>
      <c r="GB464" s="84"/>
      <c r="GC464" s="84"/>
      <c r="GD464" s="84"/>
      <c r="GE464" s="84"/>
      <c r="GF464" s="84"/>
    </row>
    <row r="465" spans="1:188" s="69" customFormat="1" x14ac:dyDescent="0.35">
      <c r="A465" s="137"/>
      <c r="B465" s="138" t="s">
        <v>21</v>
      </c>
      <c r="C465" s="139"/>
      <c r="D465" s="141">
        <v>1</v>
      </c>
      <c r="E465" s="272">
        <v>1</v>
      </c>
      <c r="F465" s="142"/>
      <c r="G465" s="141"/>
      <c r="H465" s="141"/>
      <c r="I465" s="140"/>
      <c r="J465" s="141"/>
      <c r="K465" s="143"/>
      <c r="L465" s="155"/>
      <c r="M465" s="155"/>
      <c r="N465" s="155"/>
      <c r="O465" s="84"/>
      <c r="P465" s="84"/>
      <c r="Q465" s="84"/>
      <c r="R465" s="84"/>
      <c r="S465" s="84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8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8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8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8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8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84"/>
      <c r="DH465" s="84"/>
      <c r="DI465" s="84"/>
      <c r="DJ465" s="84"/>
      <c r="DK465" s="84"/>
      <c r="DL465" s="84"/>
      <c r="DM465" s="84"/>
      <c r="DN465" s="84"/>
      <c r="DO465" s="84"/>
      <c r="DP465" s="84"/>
      <c r="DQ465" s="84"/>
      <c r="DR465" s="84"/>
      <c r="DS465" s="84"/>
      <c r="DT465" s="84"/>
      <c r="DU465" s="84"/>
      <c r="DV465" s="84"/>
      <c r="DW465" s="84"/>
      <c r="DX465" s="84"/>
      <c r="DY465" s="84"/>
      <c r="DZ465" s="84"/>
      <c r="EA465" s="84"/>
      <c r="EB465" s="84"/>
      <c r="EC465" s="84"/>
      <c r="ED465" s="84"/>
      <c r="EE465" s="84"/>
      <c r="EF465" s="84"/>
      <c r="EG465" s="84"/>
      <c r="EH465" s="84"/>
      <c r="EI465" s="84"/>
      <c r="EJ465" s="84"/>
      <c r="EK465" s="84"/>
      <c r="EL465" s="84"/>
      <c r="EM465" s="84"/>
      <c r="EN465" s="84"/>
      <c r="EO465" s="84"/>
      <c r="EP465" s="84"/>
      <c r="EQ465" s="84"/>
      <c r="ER465" s="84"/>
      <c r="ES465" s="84"/>
      <c r="ET465" s="84"/>
      <c r="EU465" s="84"/>
      <c r="EV465" s="84"/>
      <c r="EW465" s="84"/>
      <c r="EX465" s="84"/>
      <c r="EY465" s="84"/>
      <c r="EZ465" s="84"/>
      <c r="FA465" s="84"/>
      <c r="FB465" s="84"/>
      <c r="FC465" s="84"/>
      <c r="FD465" s="84"/>
      <c r="FE465" s="84"/>
      <c r="FF465" s="84"/>
      <c r="FG465" s="84"/>
      <c r="FH465" s="84"/>
      <c r="FI465" s="84"/>
      <c r="FJ465" s="84"/>
      <c r="FK465" s="84"/>
      <c r="FL465" s="84"/>
      <c r="FM465" s="84"/>
      <c r="FN465" s="84"/>
      <c r="FO465" s="84"/>
      <c r="FP465" s="84"/>
      <c r="FQ465" s="84"/>
      <c r="FR465" s="84"/>
      <c r="FS465" s="84"/>
      <c r="FT465" s="84"/>
      <c r="FU465" s="84"/>
      <c r="FV465" s="84"/>
      <c r="FW465" s="84"/>
      <c r="FX465" s="84"/>
      <c r="FY465" s="84"/>
      <c r="FZ465" s="84"/>
      <c r="GA465" s="84"/>
      <c r="GB465" s="84"/>
      <c r="GC465" s="84"/>
      <c r="GD465" s="84"/>
      <c r="GE465" s="84"/>
      <c r="GF465" s="84"/>
    </row>
    <row r="466" spans="1:188" s="75" customFormat="1" x14ac:dyDescent="0.35">
      <c r="A466" s="205" t="s">
        <v>172</v>
      </c>
      <c r="B466" s="206"/>
      <c r="C466" s="207" t="s">
        <v>293</v>
      </c>
      <c r="D466" s="208"/>
      <c r="E466" s="209"/>
      <c r="F466" s="210">
        <v>0.05</v>
      </c>
      <c r="G466" s="211">
        <v>0.01</v>
      </c>
      <c r="H466" s="212">
        <v>4.42</v>
      </c>
      <c r="I466" s="211">
        <v>18</v>
      </c>
      <c r="J466" s="210">
        <v>0.02</v>
      </c>
      <c r="K466" s="143" t="s">
        <v>285</v>
      </c>
      <c r="L466" s="155"/>
      <c r="M466" s="155"/>
      <c r="N466" s="155"/>
      <c r="O466" s="84"/>
      <c r="P466" s="84"/>
      <c r="Q466" s="84"/>
      <c r="R466" s="84"/>
      <c r="S466" s="84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8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8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8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8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8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84"/>
      <c r="DH466" s="84"/>
      <c r="DI466" s="84"/>
      <c r="DJ466" s="84"/>
      <c r="DK466" s="84"/>
      <c r="DL466" s="84"/>
      <c r="DM466" s="84"/>
      <c r="DN466" s="84"/>
      <c r="DO466" s="84"/>
      <c r="DP466" s="84"/>
      <c r="DQ466" s="84"/>
      <c r="DR466" s="84"/>
      <c r="DS466" s="84"/>
      <c r="DT466" s="84"/>
      <c r="DU466" s="84"/>
      <c r="DV466" s="84"/>
      <c r="DW466" s="84"/>
      <c r="DX466" s="84"/>
      <c r="DY466" s="84"/>
      <c r="DZ466" s="84"/>
      <c r="EA466" s="84"/>
      <c r="EB466" s="84"/>
      <c r="EC466" s="84"/>
      <c r="ED466" s="84"/>
      <c r="EE466" s="84"/>
      <c r="EF466" s="84"/>
      <c r="EG466" s="84"/>
      <c r="EH466" s="84"/>
      <c r="EI466" s="84"/>
      <c r="EJ466" s="84"/>
      <c r="EK466" s="84"/>
      <c r="EL466" s="84"/>
      <c r="EM466" s="84"/>
      <c r="EN466" s="84"/>
      <c r="EO466" s="84"/>
      <c r="EP466" s="84"/>
      <c r="EQ466" s="84"/>
      <c r="ER466" s="84"/>
      <c r="ES466" s="84"/>
      <c r="ET466" s="84"/>
      <c r="EU466" s="84"/>
      <c r="EV466" s="84"/>
      <c r="EW466" s="84"/>
      <c r="EX466" s="84"/>
      <c r="EY466" s="84"/>
      <c r="EZ466" s="84"/>
      <c r="FA466" s="84"/>
      <c r="FB466" s="84"/>
      <c r="FC466" s="84"/>
      <c r="FD466" s="84"/>
      <c r="FE466" s="84"/>
      <c r="FF466" s="84"/>
      <c r="FG466" s="84"/>
      <c r="FH466" s="84"/>
      <c r="FI466" s="84"/>
      <c r="FJ466" s="84"/>
      <c r="FK466" s="84"/>
      <c r="FL466" s="84"/>
      <c r="FM466" s="84"/>
      <c r="FN466" s="84"/>
      <c r="FO466" s="84"/>
      <c r="FP466" s="84"/>
      <c r="FQ466" s="84"/>
      <c r="FR466" s="84"/>
      <c r="FS466" s="84"/>
      <c r="FT466" s="84"/>
      <c r="FU466" s="84"/>
      <c r="FV466" s="84"/>
      <c r="FW466" s="84"/>
      <c r="FX466" s="84"/>
      <c r="FY466" s="84"/>
      <c r="FZ466" s="84"/>
      <c r="GA466" s="84"/>
      <c r="GB466" s="84"/>
      <c r="GC466" s="84"/>
      <c r="GD466" s="84"/>
      <c r="GE466" s="84"/>
      <c r="GF466" s="84"/>
    </row>
    <row r="467" spans="1:188" s="75" customFormat="1" x14ac:dyDescent="0.35">
      <c r="A467" s="205"/>
      <c r="B467" s="206" t="s">
        <v>64</v>
      </c>
      <c r="C467" s="213"/>
      <c r="D467" s="214">
        <v>0.2</v>
      </c>
      <c r="E467" s="207">
        <v>0.2</v>
      </c>
      <c r="F467" s="210"/>
      <c r="G467" s="210"/>
      <c r="H467" s="211"/>
      <c r="I467" s="211"/>
      <c r="J467" s="210"/>
      <c r="K467" s="143"/>
      <c r="L467" s="155"/>
      <c r="M467" s="155"/>
      <c r="N467" s="155"/>
      <c r="O467" s="84"/>
      <c r="P467" s="84"/>
      <c r="Q467" s="84"/>
      <c r="R467" s="84"/>
      <c r="S467" s="84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8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8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8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8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8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84"/>
      <c r="DH467" s="84"/>
      <c r="DI467" s="84"/>
      <c r="DJ467" s="84"/>
      <c r="DK467" s="84"/>
      <c r="DL467" s="84"/>
      <c r="DM467" s="84"/>
      <c r="DN467" s="84"/>
      <c r="DO467" s="84"/>
      <c r="DP467" s="84"/>
      <c r="DQ467" s="84"/>
      <c r="DR467" s="84"/>
      <c r="DS467" s="84"/>
      <c r="DT467" s="84"/>
      <c r="DU467" s="84"/>
      <c r="DV467" s="84"/>
      <c r="DW467" s="84"/>
      <c r="DX467" s="84"/>
      <c r="DY467" s="84"/>
      <c r="DZ467" s="84"/>
      <c r="EA467" s="84"/>
      <c r="EB467" s="84"/>
      <c r="EC467" s="84"/>
      <c r="ED467" s="84"/>
      <c r="EE467" s="84"/>
      <c r="EF467" s="84"/>
      <c r="EG467" s="84"/>
      <c r="EH467" s="84"/>
      <c r="EI467" s="84"/>
      <c r="EJ467" s="84"/>
      <c r="EK467" s="84"/>
      <c r="EL467" s="84"/>
      <c r="EM467" s="84"/>
      <c r="EN467" s="84"/>
      <c r="EO467" s="84"/>
      <c r="EP467" s="84"/>
      <c r="EQ467" s="84"/>
      <c r="ER467" s="84"/>
      <c r="ES467" s="84"/>
      <c r="ET467" s="84"/>
      <c r="EU467" s="84"/>
      <c r="EV467" s="84"/>
      <c r="EW467" s="84"/>
      <c r="EX467" s="84"/>
      <c r="EY467" s="84"/>
      <c r="EZ467" s="84"/>
      <c r="FA467" s="84"/>
      <c r="FB467" s="84"/>
      <c r="FC467" s="84"/>
      <c r="FD467" s="84"/>
      <c r="FE467" s="84"/>
      <c r="FF467" s="84"/>
      <c r="FG467" s="84"/>
      <c r="FH467" s="84"/>
      <c r="FI467" s="84"/>
      <c r="FJ467" s="84"/>
      <c r="FK467" s="84"/>
      <c r="FL467" s="84"/>
      <c r="FM467" s="84"/>
      <c r="FN467" s="84"/>
      <c r="FO467" s="84"/>
      <c r="FP467" s="84"/>
      <c r="FQ467" s="84"/>
      <c r="FR467" s="84"/>
      <c r="FS467" s="84"/>
      <c r="FT467" s="84"/>
      <c r="FU467" s="84"/>
      <c r="FV467" s="84"/>
      <c r="FW467" s="84"/>
      <c r="FX467" s="84"/>
      <c r="FY467" s="84"/>
      <c r="FZ467" s="84"/>
      <c r="GA467" s="84"/>
      <c r="GB467" s="84"/>
      <c r="GC467" s="84"/>
      <c r="GD467" s="84"/>
      <c r="GE467" s="84"/>
      <c r="GF467" s="84"/>
    </row>
    <row r="468" spans="1:188" s="75" customFormat="1" x14ac:dyDescent="0.35">
      <c r="A468" s="205"/>
      <c r="B468" s="206" t="s">
        <v>54</v>
      </c>
      <c r="C468" s="213"/>
      <c r="D468" s="214">
        <v>4</v>
      </c>
      <c r="E468" s="207">
        <v>4</v>
      </c>
      <c r="F468" s="210"/>
      <c r="G468" s="210"/>
      <c r="H468" s="211"/>
      <c r="I468" s="210"/>
      <c r="J468" s="210"/>
      <c r="K468" s="143"/>
      <c r="L468" s="155"/>
      <c r="M468" s="155"/>
      <c r="N468" s="155"/>
      <c r="O468" s="84"/>
      <c r="P468" s="84"/>
      <c r="Q468" s="84"/>
      <c r="R468" s="84"/>
      <c r="S468" s="84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8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8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8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8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8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84"/>
      <c r="DH468" s="84"/>
      <c r="DI468" s="84"/>
      <c r="DJ468" s="84"/>
      <c r="DK468" s="84"/>
      <c r="DL468" s="84"/>
      <c r="DM468" s="84"/>
      <c r="DN468" s="84"/>
      <c r="DO468" s="84"/>
      <c r="DP468" s="84"/>
      <c r="DQ468" s="84"/>
      <c r="DR468" s="84"/>
      <c r="DS468" s="84"/>
      <c r="DT468" s="84"/>
      <c r="DU468" s="84"/>
      <c r="DV468" s="84"/>
      <c r="DW468" s="84"/>
      <c r="DX468" s="84"/>
      <c r="DY468" s="84"/>
      <c r="DZ468" s="84"/>
      <c r="EA468" s="84"/>
      <c r="EB468" s="84"/>
      <c r="EC468" s="84"/>
      <c r="ED468" s="84"/>
      <c r="EE468" s="84"/>
      <c r="EF468" s="84"/>
      <c r="EG468" s="84"/>
      <c r="EH468" s="84"/>
      <c r="EI468" s="84"/>
      <c r="EJ468" s="84"/>
      <c r="EK468" s="84"/>
      <c r="EL468" s="84"/>
      <c r="EM468" s="84"/>
      <c r="EN468" s="84"/>
      <c r="EO468" s="84"/>
      <c r="EP468" s="84"/>
      <c r="EQ468" s="84"/>
      <c r="ER468" s="84"/>
      <c r="ES468" s="84"/>
      <c r="ET468" s="84"/>
      <c r="EU468" s="84"/>
      <c r="EV468" s="84"/>
      <c r="EW468" s="84"/>
      <c r="EX468" s="84"/>
      <c r="EY468" s="84"/>
      <c r="EZ468" s="84"/>
      <c r="FA468" s="84"/>
      <c r="FB468" s="84"/>
      <c r="FC468" s="84"/>
      <c r="FD468" s="84"/>
      <c r="FE468" s="84"/>
      <c r="FF468" s="84"/>
      <c r="FG468" s="84"/>
      <c r="FH468" s="84"/>
      <c r="FI468" s="84"/>
      <c r="FJ468" s="84"/>
      <c r="FK468" s="84"/>
      <c r="FL468" s="84"/>
      <c r="FM468" s="84"/>
      <c r="FN468" s="84"/>
      <c r="FO468" s="84"/>
      <c r="FP468" s="84"/>
      <c r="FQ468" s="84"/>
      <c r="FR468" s="84"/>
      <c r="FS468" s="84"/>
      <c r="FT468" s="84"/>
      <c r="FU468" s="84"/>
      <c r="FV468" s="84"/>
      <c r="FW468" s="84"/>
      <c r="FX468" s="84"/>
      <c r="FY468" s="84"/>
      <c r="FZ468" s="84"/>
      <c r="GA468" s="84"/>
      <c r="GB468" s="84"/>
      <c r="GC468" s="84"/>
      <c r="GD468" s="84"/>
      <c r="GE468" s="84"/>
      <c r="GF468" s="84"/>
    </row>
    <row r="469" spans="1:188" s="75" customFormat="1" x14ac:dyDescent="0.35">
      <c r="A469" s="205"/>
      <c r="B469" s="206" t="s">
        <v>19</v>
      </c>
      <c r="C469" s="213"/>
      <c r="D469" s="214">
        <v>160</v>
      </c>
      <c r="E469" s="207">
        <v>160</v>
      </c>
      <c r="F469" s="210"/>
      <c r="G469" s="210"/>
      <c r="H469" s="211"/>
      <c r="I469" s="210"/>
      <c r="J469" s="210"/>
      <c r="K469" s="143"/>
      <c r="L469" s="155"/>
      <c r="M469" s="155"/>
      <c r="N469" s="155"/>
      <c r="O469" s="84"/>
      <c r="P469" s="84"/>
      <c r="Q469" s="84"/>
      <c r="R469" s="84"/>
      <c r="S469" s="84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8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8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8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8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8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84"/>
      <c r="DH469" s="84"/>
      <c r="DI469" s="84"/>
      <c r="DJ469" s="84"/>
      <c r="DK469" s="84"/>
      <c r="DL469" s="84"/>
      <c r="DM469" s="84"/>
      <c r="DN469" s="84"/>
      <c r="DO469" s="84"/>
      <c r="DP469" s="84"/>
      <c r="DQ469" s="84"/>
      <c r="DR469" s="84"/>
      <c r="DS469" s="84"/>
      <c r="DT469" s="84"/>
      <c r="DU469" s="84"/>
      <c r="DV469" s="84"/>
      <c r="DW469" s="84"/>
      <c r="DX469" s="84"/>
      <c r="DY469" s="84"/>
      <c r="DZ469" s="84"/>
      <c r="EA469" s="84"/>
      <c r="EB469" s="84"/>
      <c r="EC469" s="84"/>
      <c r="ED469" s="84"/>
      <c r="EE469" s="84"/>
      <c r="EF469" s="84"/>
      <c r="EG469" s="84"/>
      <c r="EH469" s="84"/>
      <c r="EI469" s="84"/>
      <c r="EJ469" s="84"/>
      <c r="EK469" s="84"/>
      <c r="EL469" s="84"/>
      <c r="EM469" s="84"/>
      <c r="EN469" s="84"/>
      <c r="EO469" s="84"/>
      <c r="EP469" s="84"/>
      <c r="EQ469" s="84"/>
      <c r="ER469" s="84"/>
      <c r="ES469" s="84"/>
      <c r="ET469" s="84"/>
      <c r="EU469" s="84"/>
      <c r="EV469" s="84"/>
      <c r="EW469" s="84"/>
      <c r="EX469" s="84"/>
      <c r="EY469" s="84"/>
      <c r="EZ469" s="84"/>
      <c r="FA469" s="84"/>
      <c r="FB469" s="84"/>
      <c r="FC469" s="84"/>
      <c r="FD469" s="84"/>
      <c r="FE469" s="84"/>
      <c r="FF469" s="84"/>
      <c r="FG469" s="84"/>
      <c r="FH469" s="84"/>
      <c r="FI469" s="84"/>
      <c r="FJ469" s="84"/>
      <c r="FK469" s="84"/>
      <c r="FL469" s="84"/>
      <c r="FM469" s="84"/>
      <c r="FN469" s="84"/>
      <c r="FO469" s="84"/>
      <c r="FP469" s="84"/>
      <c r="FQ469" s="84"/>
      <c r="FR469" s="84"/>
      <c r="FS469" s="84"/>
      <c r="FT469" s="84"/>
      <c r="FU469" s="84"/>
      <c r="FV469" s="84"/>
      <c r="FW469" s="84"/>
      <c r="FX469" s="84"/>
      <c r="FY469" s="84"/>
      <c r="FZ469" s="84"/>
      <c r="GA469" s="84"/>
      <c r="GB469" s="84"/>
      <c r="GC469" s="84"/>
      <c r="GD469" s="84"/>
      <c r="GE469" s="84"/>
      <c r="GF469" s="84"/>
    </row>
    <row r="470" spans="1:188" s="66" customFormat="1" ht="15" thickBot="1" x14ac:dyDescent="0.4">
      <c r="A470" s="137" t="s">
        <v>42</v>
      </c>
      <c r="B470" s="138"/>
      <c r="C470" s="218">
        <v>20</v>
      </c>
      <c r="D470" s="254">
        <v>20</v>
      </c>
      <c r="E470" s="139">
        <v>20</v>
      </c>
      <c r="F470" s="158">
        <v>1.6</v>
      </c>
      <c r="G470" s="159">
        <v>0.2</v>
      </c>
      <c r="H470" s="284">
        <v>9.8000000000000007</v>
      </c>
      <c r="I470" s="420">
        <v>47</v>
      </c>
      <c r="J470" s="139">
        <v>0</v>
      </c>
      <c r="K470" s="143"/>
      <c r="L470" s="179"/>
      <c r="M470" s="179"/>
      <c r="N470" s="179"/>
      <c r="O470" s="87"/>
      <c r="P470" s="87"/>
      <c r="Q470" s="87"/>
      <c r="R470" s="87"/>
      <c r="S470" s="87"/>
      <c r="T470" s="87"/>
      <c r="U470" s="87"/>
      <c r="V470" s="87"/>
      <c r="W470" s="87"/>
      <c r="X470" s="87"/>
      <c r="Y470" s="87"/>
      <c r="Z470" s="87"/>
      <c r="AA470" s="87"/>
      <c r="AB470" s="87"/>
      <c r="AC470" s="87"/>
      <c r="AD470" s="87"/>
      <c r="AE470" s="87"/>
      <c r="AF470" s="87"/>
      <c r="AG470" s="87"/>
      <c r="AH470" s="87"/>
      <c r="AI470" s="87"/>
      <c r="AJ470" s="87"/>
      <c r="AK470" s="87"/>
      <c r="AL470" s="87"/>
      <c r="AM470" s="87"/>
      <c r="AN470" s="87"/>
      <c r="AO470" s="87"/>
      <c r="AP470" s="87"/>
      <c r="AQ470" s="87"/>
      <c r="AR470" s="87"/>
      <c r="AS470" s="87"/>
      <c r="AT470" s="87"/>
      <c r="AU470" s="87"/>
      <c r="AV470" s="87"/>
      <c r="AW470" s="87"/>
      <c r="AX470" s="87"/>
      <c r="AY470" s="87"/>
      <c r="AZ470" s="87"/>
      <c r="BA470" s="87"/>
      <c r="BB470" s="87"/>
      <c r="BC470" s="87"/>
      <c r="BD470" s="87"/>
      <c r="BE470" s="87"/>
      <c r="BF470" s="87"/>
      <c r="BG470" s="87"/>
      <c r="BH470" s="87"/>
      <c r="BI470" s="87"/>
      <c r="BJ470" s="87"/>
      <c r="BK470" s="87"/>
      <c r="BL470" s="87"/>
      <c r="BM470" s="87"/>
      <c r="BN470" s="87"/>
      <c r="BO470" s="87"/>
      <c r="BP470" s="87"/>
      <c r="BQ470" s="87"/>
      <c r="BR470" s="87"/>
      <c r="BS470" s="87"/>
      <c r="BT470" s="87"/>
      <c r="BU470" s="87"/>
      <c r="BV470" s="87"/>
      <c r="BW470" s="87"/>
      <c r="BX470" s="87"/>
      <c r="BY470" s="87"/>
      <c r="BZ470" s="87"/>
      <c r="CA470" s="87"/>
      <c r="CB470" s="87"/>
      <c r="CC470" s="87"/>
      <c r="CD470" s="87"/>
      <c r="CE470" s="87"/>
      <c r="CF470" s="87"/>
      <c r="CG470" s="87"/>
      <c r="CH470" s="87"/>
      <c r="CI470" s="87"/>
      <c r="CJ470" s="87"/>
      <c r="CK470" s="87"/>
      <c r="CL470" s="87"/>
      <c r="CM470" s="87"/>
      <c r="CN470" s="87"/>
      <c r="CO470" s="87"/>
      <c r="CP470" s="87"/>
      <c r="CQ470" s="87"/>
      <c r="CR470" s="87"/>
      <c r="CS470" s="87"/>
      <c r="CT470" s="87"/>
      <c r="CU470" s="87"/>
      <c r="CV470" s="87"/>
      <c r="CW470" s="87"/>
      <c r="CX470" s="87"/>
      <c r="CY470" s="87"/>
      <c r="CZ470" s="87"/>
      <c r="DA470" s="87"/>
      <c r="DB470" s="87"/>
      <c r="DC470" s="87"/>
      <c r="DD470" s="87"/>
      <c r="DE470" s="87"/>
      <c r="DF470" s="87"/>
      <c r="DG470" s="87"/>
      <c r="DH470" s="87"/>
      <c r="DI470" s="87"/>
      <c r="DJ470" s="87"/>
      <c r="DK470" s="87"/>
      <c r="DL470" s="87"/>
      <c r="DM470" s="87"/>
      <c r="DN470" s="87"/>
      <c r="DO470" s="87"/>
      <c r="DP470" s="87"/>
      <c r="DQ470" s="87"/>
      <c r="DR470" s="87"/>
      <c r="DS470" s="87"/>
      <c r="DT470" s="87"/>
      <c r="DU470" s="87"/>
      <c r="DV470" s="87"/>
      <c r="DW470" s="87"/>
      <c r="DX470" s="87"/>
      <c r="DY470" s="87"/>
      <c r="DZ470" s="87"/>
      <c r="EA470" s="87"/>
      <c r="EB470" s="87"/>
      <c r="EC470" s="87"/>
      <c r="ED470" s="87"/>
      <c r="EE470" s="87"/>
      <c r="EF470" s="87"/>
      <c r="EG470" s="87"/>
      <c r="EH470" s="87"/>
      <c r="EI470" s="87"/>
      <c r="EJ470" s="87"/>
      <c r="EK470" s="87"/>
      <c r="EL470" s="87"/>
      <c r="EM470" s="87"/>
      <c r="EN470" s="87"/>
      <c r="EO470" s="87"/>
      <c r="EP470" s="87"/>
      <c r="EQ470" s="87"/>
      <c r="ER470" s="87"/>
      <c r="ES470" s="87"/>
      <c r="ET470" s="87"/>
      <c r="EU470" s="87"/>
      <c r="EV470" s="87"/>
      <c r="EW470" s="87"/>
      <c r="EX470" s="87"/>
      <c r="EY470" s="87"/>
      <c r="EZ470" s="87"/>
      <c r="FA470" s="87"/>
      <c r="FB470" s="87"/>
      <c r="FC470" s="87"/>
      <c r="FD470" s="87"/>
      <c r="FE470" s="87"/>
      <c r="FF470" s="87"/>
      <c r="FG470" s="87"/>
      <c r="FH470" s="87"/>
      <c r="FI470" s="87"/>
      <c r="FJ470" s="87"/>
      <c r="FK470" s="87"/>
      <c r="FL470" s="87"/>
      <c r="FM470" s="87"/>
      <c r="FN470" s="87"/>
      <c r="FO470" s="87"/>
      <c r="FP470" s="87"/>
      <c r="FQ470" s="87"/>
      <c r="FR470" s="87"/>
      <c r="FS470" s="87"/>
      <c r="FT470" s="87"/>
      <c r="FU470" s="87"/>
      <c r="FV470" s="87"/>
      <c r="FW470" s="87"/>
      <c r="FX470" s="87"/>
      <c r="FY470" s="87"/>
      <c r="FZ470" s="87"/>
      <c r="GA470" s="87"/>
      <c r="GB470" s="87"/>
      <c r="GC470" s="87"/>
      <c r="GD470" s="87"/>
      <c r="GE470" s="87"/>
      <c r="GF470" s="87"/>
    </row>
    <row r="471" spans="1:188" ht="15" thickBot="1" x14ac:dyDescent="0.4">
      <c r="A471" s="239" t="s">
        <v>29</v>
      </c>
      <c r="B471" s="240"/>
      <c r="C471" s="438">
        <v>464</v>
      </c>
      <c r="D471" s="260"/>
      <c r="E471" s="285"/>
      <c r="F471" s="243">
        <v>13.15</v>
      </c>
      <c r="G471" s="243">
        <v>13.86</v>
      </c>
      <c r="H471" s="243">
        <v>65.62</v>
      </c>
      <c r="I471" s="243">
        <v>439.3</v>
      </c>
      <c r="J471" s="243">
        <v>1.61</v>
      </c>
      <c r="K471" s="201"/>
    </row>
    <row r="472" spans="1:188" ht="15" thickBot="1" x14ac:dyDescent="0.4">
      <c r="A472" s="239" t="s">
        <v>65</v>
      </c>
      <c r="B472" s="240"/>
      <c r="C472" s="241">
        <v>1459</v>
      </c>
      <c r="D472" s="286"/>
      <c r="E472" s="241"/>
      <c r="F472" s="263">
        <v>38.340000000000003</v>
      </c>
      <c r="G472" s="263">
        <v>42.510000000000005</v>
      </c>
      <c r="H472" s="263">
        <v>186.65</v>
      </c>
      <c r="I472" s="263">
        <v>1279.56</v>
      </c>
      <c r="J472" s="263">
        <v>16.54</v>
      </c>
      <c r="K472" s="201"/>
    </row>
    <row r="473" spans="1:188" x14ac:dyDescent="0.35">
      <c r="A473" s="206"/>
      <c r="B473" s="206"/>
      <c r="C473" s="277"/>
      <c r="D473" s="439"/>
      <c r="E473" s="277"/>
      <c r="F473" s="279"/>
      <c r="G473" s="212"/>
      <c r="H473" s="212"/>
      <c r="I473" s="212"/>
      <c r="J473" s="212"/>
      <c r="K473" s="222"/>
    </row>
    <row r="474" spans="1:188" ht="15" customHeight="1" x14ac:dyDescent="0.35">
      <c r="A474" s="138"/>
      <c r="B474" s="138"/>
      <c r="C474" s="493" t="s">
        <v>177</v>
      </c>
      <c r="D474" s="493"/>
      <c r="E474" s="493"/>
      <c r="F474" s="493"/>
      <c r="G474" s="140"/>
      <c r="H474" s="140"/>
      <c r="I474" s="140"/>
      <c r="J474" s="140"/>
      <c r="K474" s="138"/>
    </row>
    <row r="475" spans="1:188" ht="15" thickBot="1" x14ac:dyDescent="0.4">
      <c r="A475" s="179" t="s">
        <v>115</v>
      </c>
      <c r="B475" s="233"/>
      <c r="C475" s="233"/>
      <c r="D475" s="182"/>
      <c r="K475" s="138"/>
    </row>
    <row r="476" spans="1:188" ht="22.5" customHeight="1" x14ac:dyDescent="0.35">
      <c r="A476" s="484" t="s">
        <v>264</v>
      </c>
      <c r="B476" s="485"/>
      <c r="C476" s="486" t="s">
        <v>260</v>
      </c>
      <c r="D476" s="187" t="s">
        <v>3</v>
      </c>
      <c r="E476" s="188" t="s">
        <v>3</v>
      </c>
      <c r="F476" s="461" t="s">
        <v>261</v>
      </c>
      <c r="G476" s="462"/>
      <c r="H476" s="463"/>
      <c r="I476" s="187" t="s">
        <v>4</v>
      </c>
      <c r="J476" s="412" t="s">
        <v>5</v>
      </c>
      <c r="K476" s="189" t="s">
        <v>262</v>
      </c>
    </row>
    <row r="477" spans="1:188" ht="15" thickBot="1" x14ac:dyDescent="0.4">
      <c r="A477" s="489" t="s">
        <v>263</v>
      </c>
      <c r="B477" s="490"/>
      <c r="C477" s="487"/>
      <c r="D477" s="192" t="s">
        <v>6</v>
      </c>
      <c r="E477" s="193" t="s">
        <v>6</v>
      </c>
      <c r="F477" s="194"/>
      <c r="G477" s="195"/>
      <c r="H477" s="196"/>
      <c r="I477" s="192" t="s">
        <v>7</v>
      </c>
      <c r="J477" s="202"/>
      <c r="K477" s="143"/>
    </row>
    <row r="478" spans="1:188" ht="15" thickBot="1" x14ac:dyDescent="0.4">
      <c r="A478" s="491"/>
      <c r="B478" s="492"/>
      <c r="C478" s="488"/>
      <c r="D478" s="199" t="s">
        <v>8</v>
      </c>
      <c r="E478" s="199" t="s">
        <v>9</v>
      </c>
      <c r="F478" s="199" t="s">
        <v>10</v>
      </c>
      <c r="G478" s="199" t="s">
        <v>11</v>
      </c>
      <c r="H478" s="200" t="s">
        <v>12</v>
      </c>
      <c r="I478" s="200" t="s">
        <v>13</v>
      </c>
      <c r="J478" s="199" t="s">
        <v>14</v>
      </c>
      <c r="K478" s="201"/>
    </row>
    <row r="479" spans="1:188" x14ac:dyDescent="0.35">
      <c r="A479" s="137"/>
      <c r="B479" s="138" t="s">
        <v>15</v>
      </c>
      <c r="C479" s="218"/>
      <c r="D479" s="163"/>
      <c r="E479" s="227"/>
      <c r="F479" s="204"/>
      <c r="G479" s="202"/>
      <c r="H479" s="203"/>
      <c r="I479" s="204"/>
      <c r="J479" s="249"/>
      <c r="K479" s="143"/>
    </row>
    <row r="480" spans="1:188" s="64" customFormat="1" ht="26.5" x14ac:dyDescent="0.35">
      <c r="A480" s="137" t="s">
        <v>187</v>
      </c>
      <c r="B480" s="138"/>
      <c r="C480" s="218" t="s">
        <v>126</v>
      </c>
      <c r="D480" s="218"/>
      <c r="E480" s="218"/>
      <c r="F480" s="141">
        <v>4.8</v>
      </c>
      <c r="G480" s="141">
        <v>5</v>
      </c>
      <c r="H480" s="141">
        <v>14</v>
      </c>
      <c r="I480" s="141">
        <v>120</v>
      </c>
      <c r="J480" s="141">
        <v>0.16</v>
      </c>
      <c r="K480" s="143" t="s">
        <v>210</v>
      </c>
      <c r="L480" s="155"/>
      <c r="M480" s="155"/>
      <c r="N480" s="155"/>
      <c r="O480" s="65"/>
      <c r="P480" s="65"/>
      <c r="Q480" s="65"/>
      <c r="R480" s="65"/>
      <c r="S480" s="65"/>
      <c r="T480" s="65"/>
      <c r="U480" s="65"/>
      <c r="V480" s="65"/>
      <c r="W480" s="65"/>
      <c r="X480" s="65"/>
      <c r="Y480" s="65"/>
      <c r="Z480" s="65"/>
      <c r="AA480" s="65"/>
      <c r="AB480" s="65"/>
      <c r="AC480" s="65"/>
      <c r="AD480" s="65"/>
      <c r="AE480" s="65"/>
      <c r="AF480" s="65"/>
      <c r="AG480" s="65"/>
      <c r="AH480" s="65"/>
      <c r="AI480" s="65"/>
      <c r="AJ480" s="65"/>
      <c r="AK480" s="65"/>
      <c r="AL480" s="65"/>
      <c r="AM480" s="65"/>
      <c r="AN480" s="65"/>
      <c r="AO480" s="65"/>
      <c r="AP480" s="65"/>
      <c r="AQ480" s="65"/>
      <c r="AR480" s="65"/>
      <c r="AS480" s="65"/>
      <c r="AT480" s="65"/>
      <c r="AU480" s="65"/>
      <c r="AV480" s="65"/>
      <c r="AW480" s="65"/>
      <c r="AX480" s="65"/>
      <c r="AY480" s="65"/>
      <c r="AZ480" s="65"/>
      <c r="BA480" s="65"/>
      <c r="BB480" s="65"/>
      <c r="BC480" s="65"/>
      <c r="BD480" s="65"/>
      <c r="BE480" s="65"/>
      <c r="BF480" s="65"/>
      <c r="BG480" s="65"/>
      <c r="BH480" s="65"/>
      <c r="BI480" s="65"/>
      <c r="BJ480" s="65"/>
      <c r="BK480" s="65"/>
      <c r="BL480" s="65"/>
      <c r="BM480" s="65"/>
      <c r="BN480" s="65"/>
      <c r="BO480" s="65"/>
      <c r="BP480" s="65"/>
      <c r="BQ480" s="65"/>
      <c r="BR480" s="65"/>
      <c r="BS480" s="65"/>
      <c r="BT480" s="65"/>
      <c r="BU480" s="65"/>
      <c r="BV480" s="65"/>
      <c r="BW480" s="65"/>
      <c r="BX480" s="65"/>
      <c r="BY480" s="65"/>
      <c r="BZ480" s="65"/>
      <c r="CA480" s="65"/>
      <c r="CB480" s="65"/>
      <c r="CC480" s="65"/>
      <c r="CD480" s="65"/>
      <c r="CE480" s="65"/>
      <c r="CF480" s="65"/>
      <c r="CG480" s="65"/>
      <c r="CH480" s="65"/>
      <c r="CI480" s="65"/>
      <c r="CJ480" s="65"/>
      <c r="CK480" s="65"/>
      <c r="CL480" s="65"/>
      <c r="CM480" s="65"/>
      <c r="CN480" s="65"/>
      <c r="CO480" s="65"/>
      <c r="CP480" s="65"/>
      <c r="CQ480" s="65"/>
      <c r="CR480" s="65"/>
      <c r="CS480" s="65"/>
      <c r="CT480" s="65"/>
      <c r="CU480" s="65"/>
      <c r="CV480" s="65"/>
      <c r="CW480" s="65"/>
      <c r="CX480" s="65"/>
      <c r="CY480" s="65"/>
      <c r="CZ480" s="65"/>
      <c r="DA480" s="65"/>
      <c r="DB480" s="65"/>
      <c r="DC480" s="65"/>
      <c r="DD480" s="65"/>
      <c r="DE480" s="65"/>
      <c r="DF480" s="65"/>
      <c r="DG480" s="65"/>
      <c r="DH480" s="65"/>
      <c r="DI480" s="65"/>
      <c r="DJ480" s="65"/>
      <c r="DK480" s="65"/>
      <c r="DL480" s="65"/>
      <c r="DM480" s="65"/>
      <c r="DN480" s="65"/>
      <c r="DO480" s="65"/>
      <c r="DP480" s="65"/>
      <c r="DQ480" s="65"/>
      <c r="DR480" s="65"/>
      <c r="DS480" s="65"/>
      <c r="DT480" s="65"/>
      <c r="DU480" s="65"/>
      <c r="DV480" s="65"/>
      <c r="DW480" s="65"/>
      <c r="DX480" s="65"/>
      <c r="DY480" s="65"/>
      <c r="DZ480" s="65"/>
      <c r="EA480" s="65"/>
      <c r="EB480" s="65"/>
      <c r="EC480" s="65"/>
      <c r="ED480" s="65"/>
      <c r="EE480" s="65"/>
      <c r="EF480" s="65"/>
      <c r="EG480" s="65"/>
      <c r="EH480" s="65"/>
      <c r="EI480" s="65"/>
      <c r="EJ480" s="65"/>
      <c r="EK480" s="65"/>
      <c r="EL480" s="65"/>
      <c r="EM480" s="65"/>
      <c r="EN480" s="65"/>
      <c r="EO480" s="65"/>
      <c r="EP480" s="65"/>
      <c r="EQ480" s="65"/>
      <c r="ER480" s="65"/>
      <c r="ES480" s="65"/>
      <c r="ET480" s="65"/>
      <c r="EU480" s="65"/>
      <c r="EV480" s="65"/>
      <c r="EW480" s="65"/>
      <c r="EX480" s="65"/>
      <c r="EY480" s="65"/>
      <c r="EZ480" s="65"/>
      <c r="FA480" s="65"/>
      <c r="FB480" s="65"/>
      <c r="FC480" s="65"/>
      <c r="FD480" s="65"/>
      <c r="FE480" s="65"/>
      <c r="FF480" s="65"/>
      <c r="FG480" s="65"/>
      <c r="FH480" s="65"/>
      <c r="FI480" s="65"/>
      <c r="FJ480" s="65"/>
      <c r="FK480" s="65"/>
      <c r="FL480" s="65"/>
      <c r="FM480" s="65"/>
      <c r="FN480" s="65"/>
      <c r="FO480" s="65"/>
      <c r="FP480" s="65"/>
      <c r="FQ480" s="65"/>
      <c r="FR480" s="65"/>
      <c r="FS480" s="65"/>
      <c r="FT480" s="65"/>
      <c r="FU480" s="65"/>
      <c r="FV480" s="65"/>
      <c r="FW480" s="65"/>
      <c r="FX480" s="65"/>
      <c r="FY480" s="65"/>
      <c r="FZ480" s="65"/>
      <c r="GA480" s="65"/>
      <c r="GB480" s="65"/>
      <c r="GC480" s="65"/>
      <c r="GD480" s="65"/>
      <c r="GE480" s="65"/>
      <c r="GF480" s="65"/>
    </row>
    <row r="481" spans="1:188" s="64" customFormat="1" x14ac:dyDescent="0.35">
      <c r="A481" s="137"/>
      <c r="B481" s="138" t="s">
        <v>147</v>
      </c>
      <c r="C481" s="218"/>
      <c r="D481" s="218">
        <v>19</v>
      </c>
      <c r="E481" s="288">
        <v>19</v>
      </c>
      <c r="F481" s="142"/>
      <c r="G481" s="141"/>
      <c r="H481" s="141"/>
      <c r="I481" s="142"/>
      <c r="J481" s="141"/>
      <c r="K481" s="143"/>
      <c r="L481" s="155"/>
      <c r="M481" s="155"/>
      <c r="N481" s="155"/>
      <c r="O481" s="65"/>
      <c r="P481" s="65"/>
      <c r="Q481" s="65"/>
      <c r="R481" s="65"/>
      <c r="S481" s="65"/>
      <c r="T481" s="65"/>
      <c r="U481" s="65"/>
      <c r="V481" s="65"/>
      <c r="W481" s="65"/>
      <c r="X481" s="65"/>
      <c r="Y481" s="65"/>
      <c r="Z481" s="65"/>
      <c r="AA481" s="65"/>
      <c r="AB481" s="65"/>
      <c r="AC481" s="65"/>
      <c r="AD481" s="65"/>
      <c r="AE481" s="65"/>
      <c r="AF481" s="65"/>
      <c r="AG481" s="65"/>
      <c r="AH481" s="65"/>
      <c r="AI481" s="65"/>
      <c r="AJ481" s="65"/>
      <c r="AK481" s="65"/>
      <c r="AL481" s="65"/>
      <c r="AM481" s="65"/>
      <c r="AN481" s="65"/>
      <c r="AO481" s="65"/>
      <c r="AP481" s="65"/>
      <c r="AQ481" s="65"/>
      <c r="AR481" s="65"/>
      <c r="AS481" s="65"/>
      <c r="AT481" s="65"/>
      <c r="AU481" s="65"/>
      <c r="AV481" s="65"/>
      <c r="AW481" s="65"/>
      <c r="AX481" s="65"/>
      <c r="AY481" s="65"/>
      <c r="AZ481" s="65"/>
      <c r="BA481" s="65"/>
      <c r="BB481" s="65"/>
      <c r="BC481" s="65"/>
      <c r="BD481" s="65"/>
      <c r="BE481" s="65"/>
      <c r="BF481" s="65"/>
      <c r="BG481" s="65"/>
      <c r="BH481" s="65"/>
      <c r="BI481" s="65"/>
      <c r="BJ481" s="65"/>
      <c r="BK481" s="65"/>
      <c r="BL481" s="65"/>
      <c r="BM481" s="65"/>
      <c r="BN481" s="65"/>
      <c r="BO481" s="65"/>
      <c r="BP481" s="65"/>
      <c r="BQ481" s="65"/>
      <c r="BR481" s="65"/>
      <c r="BS481" s="65"/>
      <c r="BT481" s="65"/>
      <c r="BU481" s="65"/>
      <c r="BV481" s="65"/>
      <c r="BW481" s="65"/>
      <c r="BX481" s="65"/>
      <c r="BY481" s="65"/>
      <c r="BZ481" s="65"/>
      <c r="CA481" s="65"/>
      <c r="CB481" s="65"/>
      <c r="CC481" s="65"/>
      <c r="CD481" s="65"/>
      <c r="CE481" s="65"/>
      <c r="CF481" s="65"/>
      <c r="CG481" s="65"/>
      <c r="CH481" s="65"/>
      <c r="CI481" s="65"/>
      <c r="CJ481" s="65"/>
      <c r="CK481" s="65"/>
      <c r="CL481" s="65"/>
      <c r="CM481" s="65"/>
      <c r="CN481" s="65"/>
      <c r="CO481" s="65"/>
      <c r="CP481" s="65"/>
      <c r="CQ481" s="65"/>
      <c r="CR481" s="65"/>
      <c r="CS481" s="65"/>
      <c r="CT481" s="65"/>
      <c r="CU481" s="65"/>
      <c r="CV481" s="65"/>
      <c r="CW481" s="65"/>
      <c r="CX481" s="65"/>
      <c r="CY481" s="65"/>
      <c r="CZ481" s="65"/>
      <c r="DA481" s="65"/>
      <c r="DB481" s="65"/>
      <c r="DC481" s="65"/>
      <c r="DD481" s="65"/>
      <c r="DE481" s="65"/>
      <c r="DF481" s="65"/>
      <c r="DG481" s="65"/>
      <c r="DH481" s="65"/>
      <c r="DI481" s="65"/>
      <c r="DJ481" s="65"/>
      <c r="DK481" s="65"/>
      <c r="DL481" s="65"/>
      <c r="DM481" s="65"/>
      <c r="DN481" s="65"/>
      <c r="DO481" s="65"/>
      <c r="DP481" s="65"/>
      <c r="DQ481" s="65"/>
      <c r="DR481" s="65"/>
      <c r="DS481" s="65"/>
      <c r="DT481" s="65"/>
      <c r="DU481" s="65"/>
      <c r="DV481" s="65"/>
      <c r="DW481" s="65"/>
      <c r="DX481" s="65"/>
      <c r="DY481" s="65"/>
      <c r="DZ481" s="65"/>
      <c r="EA481" s="65"/>
      <c r="EB481" s="65"/>
      <c r="EC481" s="65"/>
      <c r="ED481" s="65"/>
      <c r="EE481" s="65"/>
      <c r="EF481" s="65"/>
      <c r="EG481" s="65"/>
      <c r="EH481" s="65"/>
      <c r="EI481" s="65"/>
      <c r="EJ481" s="65"/>
      <c r="EK481" s="65"/>
      <c r="EL481" s="65"/>
      <c r="EM481" s="65"/>
      <c r="EN481" s="65"/>
      <c r="EO481" s="65"/>
      <c r="EP481" s="65"/>
      <c r="EQ481" s="65"/>
      <c r="ER481" s="65"/>
      <c r="ES481" s="65"/>
      <c r="ET481" s="65"/>
      <c r="EU481" s="65"/>
      <c r="EV481" s="65"/>
      <c r="EW481" s="65"/>
      <c r="EX481" s="65"/>
      <c r="EY481" s="65"/>
      <c r="EZ481" s="65"/>
      <c r="FA481" s="65"/>
      <c r="FB481" s="65"/>
      <c r="FC481" s="65"/>
      <c r="FD481" s="65"/>
      <c r="FE481" s="65"/>
      <c r="FF481" s="65"/>
      <c r="FG481" s="65"/>
      <c r="FH481" s="65"/>
      <c r="FI481" s="65"/>
      <c r="FJ481" s="65"/>
      <c r="FK481" s="65"/>
      <c r="FL481" s="65"/>
      <c r="FM481" s="65"/>
      <c r="FN481" s="65"/>
      <c r="FO481" s="65"/>
      <c r="FP481" s="65"/>
      <c r="FQ481" s="65"/>
      <c r="FR481" s="65"/>
      <c r="FS481" s="65"/>
      <c r="FT481" s="65"/>
      <c r="FU481" s="65"/>
      <c r="FV481" s="65"/>
      <c r="FW481" s="65"/>
      <c r="FX481" s="65"/>
      <c r="FY481" s="65"/>
      <c r="FZ481" s="65"/>
      <c r="GA481" s="65"/>
      <c r="GB481" s="65"/>
      <c r="GC481" s="65"/>
      <c r="GD481" s="65"/>
      <c r="GE481" s="65"/>
      <c r="GF481" s="65"/>
    </row>
    <row r="482" spans="1:188" s="64" customFormat="1" x14ac:dyDescent="0.35">
      <c r="A482" s="137"/>
      <c r="B482" s="138" t="s">
        <v>18</v>
      </c>
      <c r="C482" s="139"/>
      <c r="D482" s="141">
        <v>75</v>
      </c>
      <c r="E482" s="141">
        <v>75</v>
      </c>
      <c r="F482" s="141"/>
      <c r="G482" s="140"/>
      <c r="H482" s="141"/>
      <c r="I482" s="140"/>
      <c r="J482" s="141"/>
      <c r="K482" s="143"/>
      <c r="L482" s="155"/>
      <c r="M482" s="155"/>
      <c r="N482" s="155"/>
      <c r="O482" s="65"/>
      <c r="P482" s="65"/>
      <c r="Q482" s="65"/>
      <c r="R482" s="65"/>
      <c r="S482" s="65"/>
      <c r="T482" s="65"/>
      <c r="U482" s="65"/>
      <c r="V482" s="65"/>
      <c r="W482" s="65"/>
      <c r="X482" s="65"/>
      <c r="Y482" s="65"/>
      <c r="Z482" s="65"/>
      <c r="AA482" s="65"/>
      <c r="AB482" s="65"/>
      <c r="AC482" s="65"/>
      <c r="AD482" s="65"/>
      <c r="AE482" s="65"/>
      <c r="AF482" s="65"/>
      <c r="AG482" s="65"/>
      <c r="AH482" s="65"/>
      <c r="AI482" s="65"/>
      <c r="AJ482" s="65"/>
      <c r="AK482" s="65"/>
      <c r="AL482" s="65"/>
      <c r="AM482" s="65"/>
      <c r="AN482" s="65"/>
      <c r="AO482" s="65"/>
      <c r="AP482" s="65"/>
      <c r="AQ482" s="65"/>
      <c r="AR482" s="65"/>
      <c r="AS482" s="65"/>
      <c r="AT482" s="65"/>
      <c r="AU482" s="65"/>
      <c r="AV482" s="65"/>
      <c r="AW482" s="65"/>
      <c r="AX482" s="65"/>
      <c r="AY482" s="65"/>
      <c r="AZ482" s="65"/>
      <c r="BA482" s="65"/>
      <c r="BB482" s="65"/>
      <c r="BC482" s="65"/>
      <c r="BD482" s="65"/>
      <c r="BE482" s="65"/>
      <c r="BF482" s="65"/>
      <c r="BG482" s="65"/>
      <c r="BH482" s="65"/>
      <c r="BI482" s="65"/>
      <c r="BJ482" s="65"/>
      <c r="BK482" s="65"/>
      <c r="BL482" s="65"/>
      <c r="BM482" s="65"/>
      <c r="BN482" s="65"/>
      <c r="BO482" s="65"/>
      <c r="BP482" s="65"/>
      <c r="BQ482" s="65"/>
      <c r="BR482" s="65"/>
      <c r="BS482" s="65"/>
      <c r="BT482" s="65"/>
      <c r="BU482" s="65"/>
      <c r="BV482" s="65"/>
      <c r="BW482" s="65"/>
      <c r="BX482" s="65"/>
      <c r="BY482" s="65"/>
      <c r="BZ482" s="65"/>
      <c r="CA482" s="65"/>
      <c r="CB482" s="65"/>
      <c r="CC482" s="65"/>
      <c r="CD482" s="65"/>
      <c r="CE482" s="65"/>
      <c r="CF482" s="65"/>
      <c r="CG482" s="65"/>
      <c r="CH482" s="65"/>
      <c r="CI482" s="65"/>
      <c r="CJ482" s="65"/>
      <c r="CK482" s="65"/>
      <c r="CL482" s="65"/>
      <c r="CM482" s="65"/>
      <c r="CN482" s="65"/>
      <c r="CO482" s="65"/>
      <c r="CP482" s="65"/>
      <c r="CQ482" s="65"/>
      <c r="CR482" s="65"/>
      <c r="CS482" s="65"/>
      <c r="CT482" s="65"/>
      <c r="CU482" s="65"/>
      <c r="CV482" s="65"/>
      <c r="CW482" s="65"/>
      <c r="CX482" s="65"/>
      <c r="CY482" s="65"/>
      <c r="CZ482" s="65"/>
      <c r="DA482" s="65"/>
      <c r="DB482" s="65"/>
      <c r="DC482" s="65"/>
      <c r="DD482" s="65"/>
      <c r="DE482" s="65"/>
      <c r="DF482" s="65"/>
      <c r="DG482" s="65"/>
      <c r="DH482" s="65"/>
      <c r="DI482" s="65"/>
      <c r="DJ482" s="65"/>
      <c r="DK482" s="65"/>
      <c r="DL482" s="65"/>
      <c r="DM482" s="65"/>
      <c r="DN482" s="65"/>
      <c r="DO482" s="65"/>
      <c r="DP482" s="65"/>
      <c r="DQ482" s="65"/>
      <c r="DR482" s="65"/>
      <c r="DS482" s="65"/>
      <c r="DT482" s="65"/>
      <c r="DU482" s="65"/>
      <c r="DV482" s="65"/>
      <c r="DW482" s="65"/>
      <c r="DX482" s="65"/>
      <c r="DY482" s="65"/>
      <c r="DZ482" s="65"/>
      <c r="EA482" s="65"/>
      <c r="EB482" s="65"/>
      <c r="EC482" s="65"/>
      <c r="ED482" s="65"/>
      <c r="EE482" s="65"/>
      <c r="EF482" s="65"/>
      <c r="EG482" s="65"/>
      <c r="EH482" s="65"/>
      <c r="EI482" s="65"/>
      <c r="EJ482" s="65"/>
      <c r="EK482" s="65"/>
      <c r="EL482" s="65"/>
      <c r="EM482" s="65"/>
      <c r="EN482" s="65"/>
      <c r="EO482" s="65"/>
      <c r="EP482" s="65"/>
      <c r="EQ482" s="65"/>
      <c r="ER482" s="65"/>
      <c r="ES482" s="65"/>
      <c r="ET482" s="65"/>
      <c r="EU482" s="65"/>
      <c r="EV482" s="65"/>
      <c r="EW482" s="65"/>
      <c r="EX482" s="65"/>
      <c r="EY482" s="65"/>
      <c r="EZ482" s="65"/>
      <c r="FA482" s="65"/>
      <c r="FB482" s="65"/>
      <c r="FC482" s="65"/>
      <c r="FD482" s="65"/>
      <c r="FE482" s="65"/>
      <c r="FF482" s="65"/>
      <c r="FG482" s="65"/>
      <c r="FH482" s="65"/>
      <c r="FI482" s="65"/>
      <c r="FJ482" s="65"/>
      <c r="FK482" s="65"/>
      <c r="FL482" s="65"/>
      <c r="FM482" s="65"/>
      <c r="FN482" s="65"/>
      <c r="FO482" s="65"/>
      <c r="FP482" s="65"/>
      <c r="FQ482" s="65"/>
      <c r="FR482" s="65"/>
      <c r="FS482" s="65"/>
      <c r="FT482" s="65"/>
      <c r="FU482" s="65"/>
      <c r="FV482" s="65"/>
      <c r="FW482" s="65"/>
      <c r="FX482" s="65"/>
      <c r="FY482" s="65"/>
      <c r="FZ482" s="65"/>
      <c r="GA482" s="65"/>
      <c r="GB482" s="65"/>
      <c r="GC482" s="65"/>
      <c r="GD482" s="65"/>
      <c r="GE482" s="65"/>
      <c r="GF482" s="65"/>
    </row>
    <row r="483" spans="1:188" s="64" customFormat="1" x14ac:dyDescent="0.35">
      <c r="A483" s="137"/>
      <c r="B483" s="138" t="s">
        <v>20</v>
      </c>
      <c r="C483" s="139"/>
      <c r="D483" s="141">
        <v>2</v>
      </c>
      <c r="E483" s="141">
        <v>2</v>
      </c>
      <c r="F483" s="141"/>
      <c r="G483" s="140"/>
      <c r="H483" s="141"/>
      <c r="I483" s="140"/>
      <c r="J483" s="141"/>
      <c r="K483" s="143"/>
      <c r="L483" s="155"/>
      <c r="M483" s="155"/>
      <c r="N483" s="155"/>
      <c r="O483" s="65"/>
      <c r="P483" s="65"/>
      <c r="Q483" s="65"/>
      <c r="R483" s="65"/>
      <c r="S483" s="65"/>
      <c r="T483" s="65"/>
      <c r="U483" s="65"/>
      <c r="V483" s="65"/>
      <c r="W483" s="65"/>
      <c r="X483" s="65"/>
      <c r="Y483" s="65"/>
      <c r="Z483" s="65"/>
      <c r="AA483" s="65"/>
      <c r="AB483" s="65"/>
      <c r="AC483" s="65"/>
      <c r="AD483" s="65"/>
      <c r="AE483" s="65"/>
      <c r="AF483" s="65"/>
      <c r="AG483" s="65"/>
      <c r="AH483" s="65"/>
      <c r="AI483" s="65"/>
      <c r="AJ483" s="65"/>
      <c r="AK483" s="65"/>
      <c r="AL483" s="65"/>
      <c r="AM483" s="65"/>
      <c r="AN483" s="65"/>
      <c r="AO483" s="65"/>
      <c r="AP483" s="65"/>
      <c r="AQ483" s="65"/>
      <c r="AR483" s="65"/>
      <c r="AS483" s="65"/>
      <c r="AT483" s="65"/>
      <c r="AU483" s="65"/>
      <c r="AV483" s="65"/>
      <c r="AW483" s="65"/>
      <c r="AX483" s="65"/>
      <c r="AY483" s="65"/>
      <c r="AZ483" s="65"/>
      <c r="BA483" s="65"/>
      <c r="BB483" s="65"/>
      <c r="BC483" s="65"/>
      <c r="BD483" s="65"/>
      <c r="BE483" s="65"/>
      <c r="BF483" s="65"/>
      <c r="BG483" s="65"/>
      <c r="BH483" s="65"/>
      <c r="BI483" s="65"/>
      <c r="BJ483" s="65"/>
      <c r="BK483" s="65"/>
      <c r="BL483" s="65"/>
      <c r="BM483" s="65"/>
      <c r="BN483" s="65"/>
      <c r="BO483" s="65"/>
      <c r="BP483" s="65"/>
      <c r="BQ483" s="65"/>
      <c r="BR483" s="65"/>
      <c r="BS483" s="65"/>
      <c r="BT483" s="65"/>
      <c r="BU483" s="65"/>
      <c r="BV483" s="65"/>
      <c r="BW483" s="65"/>
      <c r="BX483" s="65"/>
      <c r="BY483" s="65"/>
      <c r="BZ483" s="65"/>
      <c r="CA483" s="65"/>
      <c r="CB483" s="65"/>
      <c r="CC483" s="65"/>
      <c r="CD483" s="65"/>
      <c r="CE483" s="65"/>
      <c r="CF483" s="65"/>
      <c r="CG483" s="65"/>
      <c r="CH483" s="65"/>
      <c r="CI483" s="65"/>
      <c r="CJ483" s="65"/>
      <c r="CK483" s="65"/>
      <c r="CL483" s="65"/>
      <c r="CM483" s="65"/>
      <c r="CN483" s="65"/>
      <c r="CO483" s="65"/>
      <c r="CP483" s="65"/>
      <c r="CQ483" s="65"/>
      <c r="CR483" s="65"/>
      <c r="CS483" s="65"/>
      <c r="CT483" s="65"/>
      <c r="CU483" s="65"/>
      <c r="CV483" s="65"/>
      <c r="CW483" s="65"/>
      <c r="CX483" s="65"/>
      <c r="CY483" s="65"/>
      <c r="CZ483" s="65"/>
      <c r="DA483" s="65"/>
      <c r="DB483" s="65"/>
      <c r="DC483" s="65"/>
      <c r="DD483" s="65"/>
      <c r="DE483" s="65"/>
      <c r="DF483" s="65"/>
      <c r="DG483" s="65"/>
      <c r="DH483" s="65"/>
      <c r="DI483" s="65"/>
      <c r="DJ483" s="65"/>
      <c r="DK483" s="65"/>
      <c r="DL483" s="65"/>
      <c r="DM483" s="65"/>
      <c r="DN483" s="65"/>
      <c r="DO483" s="65"/>
      <c r="DP483" s="65"/>
      <c r="DQ483" s="65"/>
      <c r="DR483" s="65"/>
      <c r="DS483" s="65"/>
      <c r="DT483" s="65"/>
      <c r="DU483" s="65"/>
      <c r="DV483" s="65"/>
      <c r="DW483" s="65"/>
      <c r="DX483" s="65"/>
      <c r="DY483" s="65"/>
      <c r="DZ483" s="65"/>
      <c r="EA483" s="65"/>
      <c r="EB483" s="65"/>
      <c r="EC483" s="65"/>
      <c r="ED483" s="65"/>
      <c r="EE483" s="65"/>
      <c r="EF483" s="65"/>
      <c r="EG483" s="65"/>
      <c r="EH483" s="65"/>
      <c r="EI483" s="65"/>
      <c r="EJ483" s="65"/>
      <c r="EK483" s="65"/>
      <c r="EL483" s="65"/>
      <c r="EM483" s="65"/>
      <c r="EN483" s="65"/>
      <c r="EO483" s="65"/>
      <c r="EP483" s="65"/>
      <c r="EQ483" s="65"/>
      <c r="ER483" s="65"/>
      <c r="ES483" s="65"/>
      <c r="ET483" s="65"/>
      <c r="EU483" s="65"/>
      <c r="EV483" s="65"/>
      <c r="EW483" s="65"/>
      <c r="EX483" s="65"/>
      <c r="EY483" s="65"/>
      <c r="EZ483" s="65"/>
      <c r="FA483" s="65"/>
      <c r="FB483" s="65"/>
      <c r="FC483" s="65"/>
      <c r="FD483" s="65"/>
      <c r="FE483" s="65"/>
      <c r="FF483" s="65"/>
      <c r="FG483" s="65"/>
      <c r="FH483" s="65"/>
      <c r="FI483" s="65"/>
      <c r="FJ483" s="65"/>
      <c r="FK483" s="65"/>
      <c r="FL483" s="65"/>
      <c r="FM483" s="65"/>
      <c r="FN483" s="65"/>
      <c r="FO483" s="65"/>
      <c r="FP483" s="65"/>
      <c r="FQ483" s="65"/>
      <c r="FR483" s="65"/>
      <c r="FS483" s="65"/>
      <c r="FT483" s="65"/>
      <c r="FU483" s="65"/>
      <c r="FV483" s="65"/>
      <c r="FW483" s="65"/>
      <c r="FX483" s="65"/>
      <c r="FY483" s="65"/>
      <c r="FZ483" s="65"/>
      <c r="GA483" s="65"/>
      <c r="GB483" s="65"/>
      <c r="GC483" s="65"/>
      <c r="GD483" s="65"/>
      <c r="GE483" s="65"/>
      <c r="GF483" s="65"/>
    </row>
    <row r="484" spans="1:188" s="64" customFormat="1" x14ac:dyDescent="0.35">
      <c r="A484" s="137"/>
      <c r="B484" s="138" t="s">
        <v>19</v>
      </c>
      <c r="C484" s="139"/>
      <c r="D484" s="141">
        <v>57</v>
      </c>
      <c r="E484" s="141">
        <v>57</v>
      </c>
      <c r="F484" s="141"/>
      <c r="G484" s="140"/>
      <c r="H484" s="141"/>
      <c r="I484" s="140"/>
      <c r="J484" s="141"/>
      <c r="K484" s="143"/>
      <c r="L484" s="155"/>
      <c r="M484" s="155"/>
      <c r="N484" s="155"/>
      <c r="O484" s="65"/>
      <c r="P484" s="65"/>
      <c r="Q484" s="65"/>
      <c r="R484" s="65"/>
      <c r="S484" s="65"/>
      <c r="T484" s="65"/>
      <c r="U484" s="65"/>
      <c r="V484" s="65"/>
      <c r="W484" s="65"/>
      <c r="X484" s="65"/>
      <c r="Y484" s="65"/>
      <c r="Z484" s="65"/>
      <c r="AA484" s="65"/>
      <c r="AB484" s="65"/>
      <c r="AC484" s="65"/>
      <c r="AD484" s="65"/>
      <c r="AE484" s="65"/>
      <c r="AF484" s="65"/>
      <c r="AG484" s="65"/>
      <c r="AH484" s="65"/>
      <c r="AI484" s="65"/>
      <c r="AJ484" s="65"/>
      <c r="AK484" s="65"/>
      <c r="AL484" s="65"/>
      <c r="AM484" s="65"/>
      <c r="AN484" s="65"/>
      <c r="AO484" s="65"/>
      <c r="AP484" s="65"/>
      <c r="AQ484" s="65"/>
      <c r="AR484" s="65"/>
      <c r="AS484" s="65"/>
      <c r="AT484" s="65"/>
      <c r="AU484" s="65"/>
      <c r="AV484" s="65"/>
      <c r="AW484" s="65"/>
      <c r="AX484" s="65"/>
      <c r="AY484" s="65"/>
      <c r="AZ484" s="65"/>
      <c r="BA484" s="65"/>
      <c r="BB484" s="65"/>
      <c r="BC484" s="65"/>
      <c r="BD484" s="65"/>
      <c r="BE484" s="65"/>
      <c r="BF484" s="65"/>
      <c r="BG484" s="65"/>
      <c r="BH484" s="65"/>
      <c r="BI484" s="65"/>
      <c r="BJ484" s="65"/>
      <c r="BK484" s="65"/>
      <c r="BL484" s="65"/>
      <c r="BM484" s="65"/>
      <c r="BN484" s="65"/>
      <c r="BO484" s="65"/>
      <c r="BP484" s="65"/>
      <c r="BQ484" s="65"/>
      <c r="BR484" s="65"/>
      <c r="BS484" s="65"/>
      <c r="BT484" s="65"/>
      <c r="BU484" s="65"/>
      <c r="BV484" s="65"/>
      <c r="BW484" s="65"/>
      <c r="BX484" s="65"/>
      <c r="BY484" s="65"/>
      <c r="BZ484" s="65"/>
      <c r="CA484" s="65"/>
      <c r="CB484" s="65"/>
      <c r="CC484" s="65"/>
      <c r="CD484" s="65"/>
      <c r="CE484" s="65"/>
      <c r="CF484" s="65"/>
      <c r="CG484" s="65"/>
      <c r="CH484" s="65"/>
      <c r="CI484" s="65"/>
      <c r="CJ484" s="65"/>
      <c r="CK484" s="65"/>
      <c r="CL484" s="65"/>
      <c r="CM484" s="65"/>
      <c r="CN484" s="65"/>
      <c r="CO484" s="65"/>
      <c r="CP484" s="65"/>
      <c r="CQ484" s="65"/>
      <c r="CR484" s="65"/>
      <c r="CS484" s="65"/>
      <c r="CT484" s="65"/>
      <c r="CU484" s="65"/>
      <c r="CV484" s="65"/>
      <c r="CW484" s="65"/>
      <c r="CX484" s="65"/>
      <c r="CY484" s="65"/>
      <c r="CZ484" s="65"/>
      <c r="DA484" s="65"/>
      <c r="DB484" s="65"/>
      <c r="DC484" s="65"/>
      <c r="DD484" s="65"/>
      <c r="DE484" s="65"/>
      <c r="DF484" s="65"/>
      <c r="DG484" s="65"/>
      <c r="DH484" s="65"/>
      <c r="DI484" s="65"/>
      <c r="DJ484" s="65"/>
      <c r="DK484" s="65"/>
      <c r="DL484" s="65"/>
      <c r="DM484" s="65"/>
      <c r="DN484" s="65"/>
      <c r="DO484" s="65"/>
      <c r="DP484" s="65"/>
      <c r="DQ484" s="65"/>
      <c r="DR484" s="65"/>
      <c r="DS484" s="65"/>
      <c r="DT484" s="65"/>
      <c r="DU484" s="65"/>
      <c r="DV484" s="65"/>
      <c r="DW484" s="65"/>
      <c r="DX484" s="65"/>
      <c r="DY484" s="65"/>
      <c r="DZ484" s="65"/>
      <c r="EA484" s="65"/>
      <c r="EB484" s="65"/>
      <c r="EC484" s="65"/>
      <c r="ED484" s="65"/>
      <c r="EE484" s="65"/>
      <c r="EF484" s="65"/>
      <c r="EG484" s="65"/>
      <c r="EH484" s="65"/>
      <c r="EI484" s="65"/>
      <c r="EJ484" s="65"/>
      <c r="EK484" s="65"/>
      <c r="EL484" s="65"/>
      <c r="EM484" s="65"/>
      <c r="EN484" s="65"/>
      <c r="EO484" s="65"/>
      <c r="EP484" s="65"/>
      <c r="EQ484" s="65"/>
      <c r="ER484" s="65"/>
      <c r="ES484" s="65"/>
      <c r="ET484" s="65"/>
      <c r="EU484" s="65"/>
      <c r="EV484" s="65"/>
      <c r="EW484" s="65"/>
      <c r="EX484" s="65"/>
      <c r="EY484" s="65"/>
      <c r="EZ484" s="65"/>
      <c r="FA484" s="65"/>
      <c r="FB484" s="65"/>
      <c r="FC484" s="65"/>
      <c r="FD484" s="65"/>
      <c r="FE484" s="65"/>
      <c r="FF484" s="65"/>
      <c r="FG484" s="65"/>
      <c r="FH484" s="65"/>
      <c r="FI484" s="65"/>
      <c r="FJ484" s="65"/>
      <c r="FK484" s="65"/>
      <c r="FL484" s="65"/>
      <c r="FM484" s="65"/>
      <c r="FN484" s="65"/>
      <c r="FO484" s="65"/>
      <c r="FP484" s="65"/>
      <c r="FQ484" s="65"/>
      <c r="FR484" s="65"/>
      <c r="FS484" s="65"/>
      <c r="FT484" s="65"/>
      <c r="FU484" s="65"/>
      <c r="FV484" s="65"/>
      <c r="FW484" s="65"/>
      <c r="FX484" s="65"/>
      <c r="FY484" s="65"/>
      <c r="FZ484" s="65"/>
      <c r="GA484" s="65"/>
      <c r="GB484" s="65"/>
      <c r="GC484" s="65"/>
      <c r="GD484" s="65"/>
      <c r="GE484" s="65"/>
      <c r="GF484" s="65"/>
    </row>
    <row r="485" spans="1:188" s="64" customFormat="1" ht="15" customHeight="1" x14ac:dyDescent="0.35">
      <c r="A485" s="137"/>
      <c r="B485" s="138" t="s">
        <v>21</v>
      </c>
      <c r="C485" s="218"/>
      <c r="D485" s="250">
        <v>0.8</v>
      </c>
      <c r="E485" s="218">
        <v>0.8</v>
      </c>
      <c r="F485" s="141"/>
      <c r="G485" s="140"/>
      <c r="H485" s="141"/>
      <c r="I485" s="140"/>
      <c r="J485" s="142"/>
      <c r="K485" s="143"/>
      <c r="L485" s="155"/>
      <c r="M485" s="155"/>
      <c r="N485" s="155"/>
      <c r="O485" s="65"/>
      <c r="P485" s="65"/>
      <c r="Q485" s="65"/>
      <c r="R485" s="65"/>
      <c r="S485" s="65"/>
      <c r="T485" s="65"/>
      <c r="U485" s="65"/>
      <c r="V485" s="65"/>
      <c r="W485" s="65"/>
      <c r="X485" s="65"/>
      <c r="Y485" s="65"/>
      <c r="Z485" s="65"/>
      <c r="AA485" s="65"/>
      <c r="AB485" s="65"/>
      <c r="AC485" s="65"/>
      <c r="AD485" s="65"/>
      <c r="AE485" s="65"/>
      <c r="AF485" s="65"/>
      <c r="AG485" s="65"/>
      <c r="AH485" s="65"/>
      <c r="AI485" s="65"/>
      <c r="AJ485" s="65"/>
      <c r="AK485" s="65"/>
      <c r="AL485" s="65"/>
      <c r="AM485" s="65"/>
      <c r="AN485" s="65"/>
      <c r="AO485" s="65"/>
      <c r="AP485" s="65"/>
      <c r="AQ485" s="65"/>
      <c r="AR485" s="65"/>
      <c r="AS485" s="65"/>
      <c r="AT485" s="65"/>
      <c r="AU485" s="65"/>
      <c r="AV485" s="65"/>
      <c r="AW485" s="65"/>
      <c r="AX485" s="65"/>
      <c r="AY485" s="65"/>
      <c r="AZ485" s="65"/>
      <c r="BA485" s="65"/>
      <c r="BB485" s="65"/>
      <c r="BC485" s="65"/>
      <c r="BD485" s="65"/>
      <c r="BE485" s="65"/>
      <c r="BF485" s="65"/>
      <c r="BG485" s="65"/>
      <c r="BH485" s="65"/>
      <c r="BI485" s="65"/>
      <c r="BJ485" s="65"/>
      <c r="BK485" s="65"/>
      <c r="BL485" s="65"/>
      <c r="BM485" s="65"/>
      <c r="BN485" s="65"/>
      <c r="BO485" s="65"/>
      <c r="BP485" s="65"/>
      <c r="BQ485" s="65"/>
      <c r="BR485" s="65"/>
      <c r="BS485" s="65"/>
      <c r="BT485" s="65"/>
      <c r="BU485" s="65"/>
      <c r="BV485" s="65"/>
      <c r="BW485" s="65"/>
      <c r="BX485" s="65"/>
      <c r="BY485" s="65"/>
      <c r="BZ485" s="65"/>
      <c r="CA485" s="65"/>
      <c r="CB485" s="65"/>
      <c r="CC485" s="65"/>
      <c r="CD485" s="65"/>
      <c r="CE485" s="65"/>
      <c r="CF485" s="65"/>
      <c r="CG485" s="65"/>
      <c r="CH485" s="65"/>
      <c r="CI485" s="65"/>
      <c r="CJ485" s="65"/>
      <c r="CK485" s="65"/>
      <c r="CL485" s="65"/>
      <c r="CM485" s="65"/>
      <c r="CN485" s="65"/>
      <c r="CO485" s="65"/>
      <c r="CP485" s="65"/>
      <c r="CQ485" s="65"/>
      <c r="CR485" s="65"/>
      <c r="CS485" s="65"/>
      <c r="CT485" s="65"/>
      <c r="CU485" s="65"/>
      <c r="CV485" s="65"/>
      <c r="CW485" s="65"/>
      <c r="CX485" s="65"/>
      <c r="CY485" s="65"/>
      <c r="CZ485" s="65"/>
      <c r="DA485" s="65"/>
      <c r="DB485" s="65"/>
      <c r="DC485" s="65"/>
      <c r="DD485" s="65"/>
      <c r="DE485" s="65"/>
      <c r="DF485" s="65"/>
      <c r="DG485" s="65"/>
      <c r="DH485" s="65"/>
      <c r="DI485" s="65"/>
      <c r="DJ485" s="65"/>
      <c r="DK485" s="65"/>
      <c r="DL485" s="65"/>
      <c r="DM485" s="65"/>
      <c r="DN485" s="65"/>
      <c r="DO485" s="65"/>
      <c r="DP485" s="65"/>
      <c r="DQ485" s="65"/>
      <c r="DR485" s="65"/>
      <c r="DS485" s="65"/>
      <c r="DT485" s="65"/>
      <c r="DU485" s="65"/>
      <c r="DV485" s="65"/>
      <c r="DW485" s="65"/>
      <c r="DX485" s="65"/>
      <c r="DY485" s="65"/>
      <c r="DZ485" s="65"/>
      <c r="EA485" s="65"/>
      <c r="EB485" s="65"/>
      <c r="EC485" s="65"/>
      <c r="ED485" s="65"/>
      <c r="EE485" s="65"/>
      <c r="EF485" s="65"/>
      <c r="EG485" s="65"/>
      <c r="EH485" s="65"/>
      <c r="EI485" s="65"/>
      <c r="EJ485" s="65"/>
      <c r="EK485" s="65"/>
      <c r="EL485" s="65"/>
      <c r="EM485" s="65"/>
      <c r="EN485" s="65"/>
      <c r="EO485" s="65"/>
      <c r="EP485" s="65"/>
      <c r="EQ485" s="65"/>
      <c r="ER485" s="65"/>
      <c r="ES485" s="65"/>
      <c r="ET485" s="65"/>
      <c r="EU485" s="65"/>
      <c r="EV485" s="65"/>
      <c r="EW485" s="65"/>
      <c r="EX485" s="65"/>
      <c r="EY485" s="65"/>
      <c r="EZ485" s="65"/>
      <c r="FA485" s="65"/>
      <c r="FB485" s="65"/>
      <c r="FC485" s="65"/>
      <c r="FD485" s="65"/>
      <c r="FE485" s="65"/>
      <c r="FF485" s="65"/>
      <c r="FG485" s="65"/>
      <c r="FH485" s="65"/>
      <c r="FI485" s="65"/>
      <c r="FJ485" s="65"/>
      <c r="FK485" s="65"/>
      <c r="FL485" s="65"/>
      <c r="FM485" s="65"/>
      <c r="FN485" s="65"/>
      <c r="FO485" s="65"/>
      <c r="FP485" s="65"/>
      <c r="FQ485" s="65"/>
      <c r="FR485" s="65"/>
      <c r="FS485" s="65"/>
      <c r="FT485" s="65"/>
      <c r="FU485" s="65"/>
      <c r="FV485" s="65"/>
      <c r="FW485" s="65"/>
      <c r="FX485" s="65"/>
      <c r="FY485" s="65"/>
      <c r="FZ485" s="65"/>
      <c r="GA485" s="65"/>
      <c r="GB485" s="65"/>
      <c r="GC485" s="65"/>
      <c r="GD485" s="65"/>
      <c r="GE485" s="65"/>
      <c r="GF485" s="65"/>
    </row>
    <row r="486" spans="1:188" s="64" customFormat="1" ht="15" customHeight="1" x14ac:dyDescent="0.35">
      <c r="A486" s="137"/>
      <c r="B486" s="138" t="s">
        <v>22</v>
      </c>
      <c r="C486" s="218"/>
      <c r="D486" s="250">
        <v>5</v>
      </c>
      <c r="E486" s="218">
        <v>5</v>
      </c>
      <c r="F486" s="141"/>
      <c r="G486" s="140"/>
      <c r="H486" s="141"/>
      <c r="I486" s="140"/>
      <c r="J486" s="142"/>
      <c r="K486" s="143"/>
      <c r="L486" s="155"/>
      <c r="M486" s="155"/>
      <c r="N486" s="155"/>
      <c r="O486" s="65"/>
      <c r="P486" s="65"/>
      <c r="Q486" s="65"/>
      <c r="R486" s="65"/>
      <c r="S486" s="65"/>
      <c r="T486" s="65"/>
      <c r="U486" s="65"/>
      <c r="V486" s="65"/>
      <c r="W486" s="65"/>
      <c r="X486" s="65"/>
      <c r="Y486" s="65"/>
      <c r="Z486" s="65"/>
      <c r="AA486" s="65"/>
      <c r="AB486" s="65"/>
      <c r="AC486" s="65"/>
      <c r="AD486" s="65"/>
      <c r="AE486" s="65"/>
      <c r="AF486" s="65"/>
      <c r="AG486" s="65"/>
      <c r="AH486" s="65"/>
      <c r="AI486" s="65"/>
      <c r="AJ486" s="65"/>
      <c r="AK486" s="65"/>
      <c r="AL486" s="65"/>
      <c r="AM486" s="65"/>
      <c r="AN486" s="65"/>
      <c r="AO486" s="65"/>
      <c r="AP486" s="65"/>
      <c r="AQ486" s="65"/>
      <c r="AR486" s="65"/>
      <c r="AS486" s="65"/>
      <c r="AT486" s="65"/>
      <c r="AU486" s="65"/>
      <c r="AV486" s="65"/>
      <c r="AW486" s="65"/>
      <c r="AX486" s="65"/>
      <c r="AY486" s="65"/>
      <c r="AZ486" s="65"/>
      <c r="BA486" s="65"/>
      <c r="BB486" s="65"/>
      <c r="BC486" s="65"/>
      <c r="BD486" s="65"/>
      <c r="BE486" s="65"/>
      <c r="BF486" s="65"/>
      <c r="BG486" s="65"/>
      <c r="BH486" s="65"/>
      <c r="BI486" s="65"/>
      <c r="BJ486" s="65"/>
      <c r="BK486" s="65"/>
      <c r="BL486" s="65"/>
      <c r="BM486" s="65"/>
      <c r="BN486" s="65"/>
      <c r="BO486" s="65"/>
      <c r="BP486" s="65"/>
      <c r="BQ486" s="65"/>
      <c r="BR486" s="65"/>
      <c r="BS486" s="65"/>
      <c r="BT486" s="65"/>
      <c r="BU486" s="65"/>
      <c r="BV486" s="65"/>
      <c r="BW486" s="65"/>
      <c r="BX486" s="65"/>
      <c r="BY486" s="65"/>
      <c r="BZ486" s="65"/>
      <c r="CA486" s="65"/>
      <c r="CB486" s="65"/>
      <c r="CC486" s="65"/>
      <c r="CD486" s="65"/>
      <c r="CE486" s="65"/>
      <c r="CF486" s="65"/>
      <c r="CG486" s="65"/>
      <c r="CH486" s="65"/>
      <c r="CI486" s="65"/>
      <c r="CJ486" s="65"/>
      <c r="CK486" s="65"/>
      <c r="CL486" s="65"/>
      <c r="CM486" s="65"/>
      <c r="CN486" s="65"/>
      <c r="CO486" s="65"/>
      <c r="CP486" s="65"/>
      <c r="CQ486" s="65"/>
      <c r="CR486" s="65"/>
      <c r="CS486" s="65"/>
      <c r="CT486" s="65"/>
      <c r="CU486" s="65"/>
      <c r="CV486" s="65"/>
      <c r="CW486" s="65"/>
      <c r="CX486" s="65"/>
      <c r="CY486" s="65"/>
      <c r="CZ486" s="65"/>
      <c r="DA486" s="65"/>
      <c r="DB486" s="65"/>
      <c r="DC486" s="65"/>
      <c r="DD486" s="65"/>
      <c r="DE486" s="65"/>
      <c r="DF486" s="65"/>
      <c r="DG486" s="65"/>
      <c r="DH486" s="65"/>
      <c r="DI486" s="65"/>
      <c r="DJ486" s="65"/>
      <c r="DK486" s="65"/>
      <c r="DL486" s="65"/>
      <c r="DM486" s="65"/>
      <c r="DN486" s="65"/>
      <c r="DO486" s="65"/>
      <c r="DP486" s="65"/>
      <c r="DQ486" s="65"/>
      <c r="DR486" s="65"/>
      <c r="DS486" s="65"/>
      <c r="DT486" s="65"/>
      <c r="DU486" s="65"/>
      <c r="DV486" s="65"/>
      <c r="DW486" s="65"/>
      <c r="DX486" s="65"/>
      <c r="DY486" s="65"/>
      <c r="DZ486" s="65"/>
      <c r="EA486" s="65"/>
      <c r="EB486" s="65"/>
      <c r="EC486" s="65"/>
      <c r="ED486" s="65"/>
      <c r="EE486" s="65"/>
      <c r="EF486" s="65"/>
      <c r="EG486" s="65"/>
      <c r="EH486" s="65"/>
      <c r="EI486" s="65"/>
      <c r="EJ486" s="65"/>
      <c r="EK486" s="65"/>
      <c r="EL486" s="65"/>
      <c r="EM486" s="65"/>
      <c r="EN486" s="65"/>
      <c r="EO486" s="65"/>
      <c r="EP486" s="65"/>
      <c r="EQ486" s="65"/>
      <c r="ER486" s="65"/>
      <c r="ES486" s="65"/>
      <c r="ET486" s="65"/>
      <c r="EU486" s="65"/>
      <c r="EV486" s="65"/>
      <c r="EW486" s="65"/>
      <c r="EX486" s="65"/>
      <c r="EY486" s="65"/>
      <c r="EZ486" s="65"/>
      <c r="FA486" s="65"/>
      <c r="FB486" s="65"/>
      <c r="FC486" s="65"/>
      <c r="FD486" s="65"/>
      <c r="FE486" s="65"/>
      <c r="FF486" s="65"/>
      <c r="FG486" s="65"/>
      <c r="FH486" s="65"/>
      <c r="FI486" s="65"/>
      <c r="FJ486" s="65"/>
      <c r="FK486" s="65"/>
      <c r="FL486" s="65"/>
      <c r="FM486" s="65"/>
      <c r="FN486" s="65"/>
      <c r="FO486" s="65"/>
      <c r="FP486" s="65"/>
      <c r="FQ486" s="65"/>
      <c r="FR486" s="65"/>
      <c r="FS486" s="65"/>
      <c r="FT486" s="65"/>
      <c r="FU486" s="65"/>
      <c r="FV486" s="65"/>
      <c r="FW486" s="65"/>
      <c r="FX486" s="65"/>
      <c r="FY486" s="65"/>
      <c r="FZ486" s="65"/>
      <c r="GA486" s="65"/>
      <c r="GB486" s="65"/>
      <c r="GC486" s="65"/>
      <c r="GD486" s="65"/>
      <c r="GE486" s="65"/>
      <c r="GF486" s="65"/>
    </row>
    <row r="487" spans="1:188" s="64" customFormat="1" x14ac:dyDescent="0.35">
      <c r="A487" s="205" t="s">
        <v>97</v>
      </c>
      <c r="B487" s="206"/>
      <c r="C487" s="207" t="s">
        <v>293</v>
      </c>
      <c r="D487" s="208"/>
      <c r="E487" s="209"/>
      <c r="F487" s="210">
        <v>2.2999999999999998</v>
      </c>
      <c r="G487" s="211">
        <v>2</v>
      </c>
      <c r="H487" s="212">
        <v>11.9</v>
      </c>
      <c r="I487" s="211">
        <v>74.8</v>
      </c>
      <c r="J487" s="210">
        <v>1.2</v>
      </c>
      <c r="K487" s="143" t="s">
        <v>176</v>
      </c>
      <c r="L487" s="155"/>
      <c r="M487" s="155"/>
      <c r="N487" s="155"/>
      <c r="O487" s="65"/>
      <c r="P487" s="65"/>
      <c r="Q487" s="65"/>
      <c r="R487" s="65"/>
      <c r="S487" s="65"/>
      <c r="T487" s="65"/>
      <c r="U487" s="65"/>
      <c r="V487" s="65"/>
      <c r="W487" s="65"/>
      <c r="X487" s="65"/>
      <c r="Y487" s="65"/>
      <c r="Z487" s="65"/>
      <c r="AA487" s="65"/>
      <c r="AB487" s="65"/>
      <c r="AC487" s="65"/>
      <c r="AD487" s="65"/>
      <c r="AE487" s="65"/>
      <c r="AF487" s="65"/>
      <c r="AG487" s="65"/>
      <c r="AH487" s="65"/>
      <c r="AI487" s="65"/>
      <c r="AJ487" s="65"/>
      <c r="AK487" s="65"/>
      <c r="AL487" s="65"/>
      <c r="AM487" s="65"/>
      <c r="AN487" s="65"/>
      <c r="AO487" s="65"/>
      <c r="AP487" s="65"/>
      <c r="AQ487" s="65"/>
      <c r="AR487" s="65"/>
      <c r="AS487" s="65"/>
      <c r="AT487" s="65"/>
      <c r="AU487" s="65"/>
      <c r="AV487" s="65"/>
      <c r="AW487" s="65"/>
      <c r="AX487" s="65"/>
      <c r="AY487" s="65"/>
      <c r="AZ487" s="65"/>
      <c r="BA487" s="65"/>
      <c r="BB487" s="65"/>
      <c r="BC487" s="65"/>
      <c r="BD487" s="65"/>
      <c r="BE487" s="65"/>
      <c r="BF487" s="65"/>
      <c r="BG487" s="65"/>
      <c r="BH487" s="65"/>
      <c r="BI487" s="65"/>
      <c r="BJ487" s="65"/>
      <c r="BK487" s="65"/>
      <c r="BL487" s="65"/>
      <c r="BM487" s="65"/>
      <c r="BN487" s="65"/>
      <c r="BO487" s="65"/>
      <c r="BP487" s="65"/>
      <c r="BQ487" s="65"/>
      <c r="BR487" s="65"/>
      <c r="BS487" s="65"/>
      <c r="BT487" s="65"/>
      <c r="BU487" s="65"/>
      <c r="BV487" s="65"/>
      <c r="BW487" s="65"/>
      <c r="BX487" s="65"/>
      <c r="BY487" s="65"/>
      <c r="BZ487" s="65"/>
      <c r="CA487" s="65"/>
      <c r="CB487" s="65"/>
      <c r="CC487" s="65"/>
      <c r="CD487" s="65"/>
      <c r="CE487" s="65"/>
      <c r="CF487" s="65"/>
      <c r="CG487" s="65"/>
      <c r="CH487" s="65"/>
      <c r="CI487" s="65"/>
      <c r="CJ487" s="65"/>
      <c r="CK487" s="65"/>
      <c r="CL487" s="65"/>
      <c r="CM487" s="65"/>
      <c r="CN487" s="65"/>
      <c r="CO487" s="65"/>
      <c r="CP487" s="65"/>
      <c r="CQ487" s="65"/>
      <c r="CR487" s="65"/>
      <c r="CS487" s="65"/>
      <c r="CT487" s="65"/>
      <c r="CU487" s="65"/>
      <c r="CV487" s="65"/>
      <c r="CW487" s="65"/>
      <c r="CX487" s="65"/>
      <c r="CY487" s="65"/>
      <c r="CZ487" s="65"/>
      <c r="DA487" s="65"/>
      <c r="DB487" s="65"/>
      <c r="DC487" s="65"/>
      <c r="DD487" s="65"/>
      <c r="DE487" s="65"/>
      <c r="DF487" s="65"/>
      <c r="DG487" s="65"/>
      <c r="DH487" s="65"/>
      <c r="DI487" s="65"/>
      <c r="DJ487" s="65"/>
      <c r="DK487" s="65"/>
      <c r="DL487" s="65"/>
      <c r="DM487" s="65"/>
      <c r="DN487" s="65"/>
      <c r="DO487" s="65"/>
      <c r="DP487" s="65"/>
      <c r="DQ487" s="65"/>
      <c r="DR487" s="65"/>
      <c r="DS487" s="65"/>
      <c r="DT487" s="65"/>
      <c r="DU487" s="65"/>
      <c r="DV487" s="65"/>
      <c r="DW487" s="65"/>
      <c r="DX487" s="65"/>
      <c r="DY487" s="65"/>
      <c r="DZ487" s="65"/>
      <c r="EA487" s="65"/>
      <c r="EB487" s="65"/>
      <c r="EC487" s="65"/>
      <c r="ED487" s="65"/>
      <c r="EE487" s="65"/>
      <c r="EF487" s="65"/>
      <c r="EG487" s="65"/>
      <c r="EH487" s="65"/>
      <c r="EI487" s="65"/>
      <c r="EJ487" s="65"/>
      <c r="EK487" s="65"/>
      <c r="EL487" s="65"/>
      <c r="EM487" s="65"/>
      <c r="EN487" s="65"/>
      <c r="EO487" s="65"/>
      <c r="EP487" s="65"/>
      <c r="EQ487" s="65"/>
      <c r="ER487" s="65"/>
      <c r="ES487" s="65"/>
      <c r="ET487" s="65"/>
      <c r="EU487" s="65"/>
      <c r="EV487" s="65"/>
      <c r="EW487" s="65"/>
      <c r="EX487" s="65"/>
      <c r="EY487" s="65"/>
      <c r="EZ487" s="65"/>
      <c r="FA487" s="65"/>
      <c r="FB487" s="65"/>
      <c r="FC487" s="65"/>
      <c r="FD487" s="65"/>
      <c r="FE487" s="65"/>
      <c r="FF487" s="65"/>
      <c r="FG487" s="65"/>
      <c r="FH487" s="65"/>
      <c r="FI487" s="65"/>
      <c r="FJ487" s="65"/>
      <c r="FK487" s="65"/>
      <c r="FL487" s="65"/>
      <c r="FM487" s="65"/>
      <c r="FN487" s="65"/>
      <c r="FO487" s="65"/>
      <c r="FP487" s="65"/>
      <c r="FQ487" s="65"/>
      <c r="FR487" s="65"/>
      <c r="FS487" s="65"/>
      <c r="FT487" s="65"/>
      <c r="FU487" s="65"/>
      <c r="FV487" s="65"/>
      <c r="FW487" s="65"/>
      <c r="FX487" s="65"/>
      <c r="FY487" s="65"/>
      <c r="FZ487" s="65"/>
      <c r="GA487" s="65"/>
      <c r="GB487" s="65"/>
      <c r="GC487" s="65"/>
      <c r="GD487" s="65"/>
      <c r="GE487" s="65"/>
      <c r="GF487" s="65"/>
    </row>
    <row r="488" spans="1:188" s="64" customFormat="1" x14ac:dyDescent="0.35">
      <c r="A488" s="205"/>
      <c r="B488" s="206" t="s">
        <v>64</v>
      </c>
      <c r="C488" s="213"/>
      <c r="D488" s="214">
        <v>0.2</v>
      </c>
      <c r="E488" s="207">
        <v>0.2</v>
      </c>
      <c r="F488" s="210"/>
      <c r="G488" s="210"/>
      <c r="H488" s="211"/>
      <c r="I488" s="211"/>
      <c r="J488" s="210"/>
      <c r="K488" s="143"/>
      <c r="L488" s="155"/>
      <c r="M488" s="155"/>
      <c r="N488" s="155"/>
      <c r="O488" s="65"/>
      <c r="P488" s="65"/>
      <c r="Q488" s="65"/>
      <c r="R488" s="65"/>
      <c r="S488" s="65"/>
      <c r="T488" s="65"/>
      <c r="U488" s="65"/>
      <c r="V488" s="65"/>
      <c r="W488" s="65"/>
      <c r="X488" s="65"/>
      <c r="Y488" s="65"/>
      <c r="Z488" s="65"/>
      <c r="AA488" s="65"/>
      <c r="AB488" s="65"/>
      <c r="AC488" s="65"/>
      <c r="AD488" s="65"/>
      <c r="AE488" s="65"/>
      <c r="AF488" s="65"/>
      <c r="AG488" s="65"/>
      <c r="AH488" s="65"/>
      <c r="AI488" s="65"/>
      <c r="AJ488" s="65"/>
      <c r="AK488" s="65"/>
      <c r="AL488" s="65"/>
      <c r="AM488" s="65"/>
      <c r="AN488" s="65"/>
      <c r="AO488" s="65"/>
      <c r="AP488" s="65"/>
      <c r="AQ488" s="65"/>
      <c r="AR488" s="65"/>
      <c r="AS488" s="65"/>
      <c r="AT488" s="65"/>
      <c r="AU488" s="65"/>
      <c r="AV488" s="65"/>
      <c r="AW488" s="65"/>
      <c r="AX488" s="65"/>
      <c r="AY488" s="65"/>
      <c r="AZ488" s="65"/>
      <c r="BA488" s="65"/>
      <c r="BB488" s="65"/>
      <c r="BC488" s="65"/>
      <c r="BD488" s="65"/>
      <c r="BE488" s="65"/>
      <c r="BF488" s="65"/>
      <c r="BG488" s="65"/>
      <c r="BH488" s="65"/>
      <c r="BI488" s="65"/>
      <c r="BJ488" s="65"/>
      <c r="BK488" s="65"/>
      <c r="BL488" s="65"/>
      <c r="BM488" s="65"/>
      <c r="BN488" s="65"/>
      <c r="BO488" s="65"/>
      <c r="BP488" s="65"/>
      <c r="BQ488" s="65"/>
      <c r="BR488" s="65"/>
      <c r="BS488" s="65"/>
      <c r="BT488" s="65"/>
      <c r="BU488" s="65"/>
      <c r="BV488" s="65"/>
      <c r="BW488" s="65"/>
      <c r="BX488" s="65"/>
      <c r="BY488" s="65"/>
      <c r="BZ488" s="65"/>
      <c r="CA488" s="65"/>
      <c r="CB488" s="65"/>
      <c r="CC488" s="65"/>
      <c r="CD488" s="65"/>
      <c r="CE488" s="65"/>
      <c r="CF488" s="65"/>
      <c r="CG488" s="65"/>
      <c r="CH488" s="65"/>
      <c r="CI488" s="65"/>
      <c r="CJ488" s="65"/>
      <c r="CK488" s="65"/>
      <c r="CL488" s="65"/>
      <c r="CM488" s="65"/>
      <c r="CN488" s="65"/>
      <c r="CO488" s="65"/>
      <c r="CP488" s="65"/>
      <c r="CQ488" s="65"/>
      <c r="CR488" s="65"/>
      <c r="CS488" s="65"/>
      <c r="CT488" s="65"/>
      <c r="CU488" s="65"/>
      <c r="CV488" s="65"/>
      <c r="CW488" s="65"/>
      <c r="CX488" s="65"/>
      <c r="CY488" s="65"/>
      <c r="CZ488" s="65"/>
      <c r="DA488" s="65"/>
      <c r="DB488" s="65"/>
      <c r="DC488" s="65"/>
      <c r="DD488" s="65"/>
      <c r="DE488" s="65"/>
      <c r="DF488" s="65"/>
      <c r="DG488" s="65"/>
      <c r="DH488" s="65"/>
      <c r="DI488" s="65"/>
      <c r="DJ488" s="65"/>
      <c r="DK488" s="65"/>
      <c r="DL488" s="65"/>
      <c r="DM488" s="65"/>
      <c r="DN488" s="65"/>
      <c r="DO488" s="65"/>
      <c r="DP488" s="65"/>
      <c r="DQ488" s="65"/>
      <c r="DR488" s="65"/>
      <c r="DS488" s="65"/>
      <c r="DT488" s="65"/>
      <c r="DU488" s="65"/>
      <c r="DV488" s="65"/>
      <c r="DW488" s="65"/>
      <c r="DX488" s="65"/>
      <c r="DY488" s="65"/>
      <c r="DZ488" s="65"/>
      <c r="EA488" s="65"/>
      <c r="EB488" s="65"/>
      <c r="EC488" s="65"/>
      <c r="ED488" s="65"/>
      <c r="EE488" s="65"/>
      <c r="EF488" s="65"/>
      <c r="EG488" s="65"/>
      <c r="EH488" s="65"/>
      <c r="EI488" s="65"/>
      <c r="EJ488" s="65"/>
      <c r="EK488" s="65"/>
      <c r="EL488" s="65"/>
      <c r="EM488" s="65"/>
      <c r="EN488" s="65"/>
      <c r="EO488" s="65"/>
      <c r="EP488" s="65"/>
      <c r="EQ488" s="65"/>
      <c r="ER488" s="65"/>
      <c r="ES488" s="65"/>
      <c r="ET488" s="65"/>
      <c r="EU488" s="65"/>
      <c r="EV488" s="65"/>
      <c r="EW488" s="65"/>
      <c r="EX488" s="65"/>
      <c r="EY488" s="65"/>
      <c r="EZ488" s="65"/>
      <c r="FA488" s="65"/>
      <c r="FB488" s="65"/>
      <c r="FC488" s="65"/>
      <c r="FD488" s="65"/>
      <c r="FE488" s="65"/>
      <c r="FF488" s="65"/>
      <c r="FG488" s="65"/>
      <c r="FH488" s="65"/>
      <c r="FI488" s="65"/>
      <c r="FJ488" s="65"/>
      <c r="FK488" s="65"/>
      <c r="FL488" s="65"/>
      <c r="FM488" s="65"/>
      <c r="FN488" s="65"/>
      <c r="FO488" s="65"/>
      <c r="FP488" s="65"/>
      <c r="FQ488" s="65"/>
      <c r="FR488" s="65"/>
      <c r="FS488" s="65"/>
      <c r="FT488" s="65"/>
      <c r="FU488" s="65"/>
      <c r="FV488" s="65"/>
      <c r="FW488" s="65"/>
      <c r="FX488" s="65"/>
      <c r="FY488" s="65"/>
      <c r="FZ488" s="65"/>
      <c r="GA488" s="65"/>
      <c r="GB488" s="65"/>
      <c r="GC488" s="65"/>
      <c r="GD488" s="65"/>
      <c r="GE488" s="65"/>
      <c r="GF488" s="65"/>
    </row>
    <row r="489" spans="1:188" s="64" customFormat="1" x14ac:dyDescent="0.35">
      <c r="A489" s="205"/>
      <c r="B489" s="206" t="s">
        <v>20</v>
      </c>
      <c r="C489" s="213"/>
      <c r="D489" s="214">
        <v>4</v>
      </c>
      <c r="E489" s="207">
        <v>4</v>
      </c>
      <c r="F489" s="210"/>
      <c r="G489" s="210"/>
      <c r="H489" s="211"/>
      <c r="I489" s="210"/>
      <c r="J489" s="210"/>
      <c r="K489" s="143"/>
      <c r="L489" s="155"/>
      <c r="M489" s="155"/>
      <c r="N489" s="155"/>
      <c r="O489" s="65"/>
      <c r="P489" s="65"/>
      <c r="Q489" s="65"/>
      <c r="R489" s="65"/>
      <c r="S489" s="65"/>
      <c r="T489" s="65"/>
      <c r="U489" s="65"/>
      <c r="V489" s="65"/>
      <c r="W489" s="65"/>
      <c r="X489" s="65"/>
      <c r="Y489" s="65"/>
      <c r="Z489" s="65"/>
      <c r="AA489" s="65"/>
      <c r="AB489" s="65"/>
      <c r="AC489" s="65"/>
      <c r="AD489" s="65"/>
      <c r="AE489" s="65"/>
      <c r="AF489" s="65"/>
      <c r="AG489" s="65"/>
      <c r="AH489" s="65"/>
      <c r="AI489" s="65"/>
      <c r="AJ489" s="65"/>
      <c r="AK489" s="65"/>
      <c r="AL489" s="65"/>
      <c r="AM489" s="65"/>
      <c r="AN489" s="65"/>
      <c r="AO489" s="65"/>
      <c r="AP489" s="65"/>
      <c r="AQ489" s="65"/>
      <c r="AR489" s="65"/>
      <c r="AS489" s="65"/>
      <c r="AT489" s="65"/>
      <c r="AU489" s="65"/>
      <c r="AV489" s="65"/>
      <c r="AW489" s="65"/>
      <c r="AX489" s="65"/>
      <c r="AY489" s="65"/>
      <c r="AZ489" s="65"/>
      <c r="BA489" s="65"/>
      <c r="BB489" s="65"/>
      <c r="BC489" s="65"/>
      <c r="BD489" s="65"/>
      <c r="BE489" s="65"/>
      <c r="BF489" s="65"/>
      <c r="BG489" s="65"/>
      <c r="BH489" s="65"/>
      <c r="BI489" s="65"/>
      <c r="BJ489" s="65"/>
      <c r="BK489" s="65"/>
      <c r="BL489" s="65"/>
      <c r="BM489" s="65"/>
      <c r="BN489" s="65"/>
      <c r="BO489" s="65"/>
      <c r="BP489" s="65"/>
      <c r="BQ489" s="65"/>
      <c r="BR489" s="65"/>
      <c r="BS489" s="65"/>
      <c r="BT489" s="65"/>
      <c r="BU489" s="65"/>
      <c r="BV489" s="65"/>
      <c r="BW489" s="65"/>
      <c r="BX489" s="65"/>
      <c r="BY489" s="65"/>
      <c r="BZ489" s="65"/>
      <c r="CA489" s="65"/>
      <c r="CB489" s="65"/>
      <c r="CC489" s="65"/>
      <c r="CD489" s="65"/>
      <c r="CE489" s="65"/>
      <c r="CF489" s="65"/>
      <c r="CG489" s="65"/>
      <c r="CH489" s="65"/>
      <c r="CI489" s="65"/>
      <c r="CJ489" s="65"/>
      <c r="CK489" s="65"/>
      <c r="CL489" s="65"/>
      <c r="CM489" s="65"/>
      <c r="CN489" s="65"/>
      <c r="CO489" s="65"/>
      <c r="CP489" s="65"/>
      <c r="CQ489" s="65"/>
      <c r="CR489" s="65"/>
      <c r="CS489" s="65"/>
      <c r="CT489" s="65"/>
      <c r="CU489" s="65"/>
      <c r="CV489" s="65"/>
      <c r="CW489" s="65"/>
      <c r="CX489" s="65"/>
      <c r="CY489" s="65"/>
      <c r="CZ489" s="65"/>
      <c r="DA489" s="65"/>
      <c r="DB489" s="65"/>
      <c r="DC489" s="65"/>
      <c r="DD489" s="65"/>
      <c r="DE489" s="65"/>
      <c r="DF489" s="65"/>
      <c r="DG489" s="65"/>
      <c r="DH489" s="65"/>
      <c r="DI489" s="65"/>
      <c r="DJ489" s="65"/>
      <c r="DK489" s="65"/>
      <c r="DL489" s="65"/>
      <c r="DM489" s="65"/>
      <c r="DN489" s="65"/>
      <c r="DO489" s="65"/>
      <c r="DP489" s="65"/>
      <c r="DQ489" s="65"/>
      <c r="DR489" s="65"/>
      <c r="DS489" s="65"/>
      <c r="DT489" s="65"/>
      <c r="DU489" s="65"/>
      <c r="DV489" s="65"/>
      <c r="DW489" s="65"/>
      <c r="DX489" s="65"/>
      <c r="DY489" s="65"/>
      <c r="DZ489" s="65"/>
      <c r="EA489" s="65"/>
      <c r="EB489" s="65"/>
      <c r="EC489" s="65"/>
      <c r="ED489" s="65"/>
      <c r="EE489" s="65"/>
      <c r="EF489" s="65"/>
      <c r="EG489" s="65"/>
      <c r="EH489" s="65"/>
      <c r="EI489" s="65"/>
      <c r="EJ489" s="65"/>
      <c r="EK489" s="65"/>
      <c r="EL489" s="65"/>
      <c r="EM489" s="65"/>
      <c r="EN489" s="65"/>
      <c r="EO489" s="65"/>
      <c r="EP489" s="65"/>
      <c r="EQ489" s="65"/>
      <c r="ER489" s="65"/>
      <c r="ES489" s="65"/>
      <c r="ET489" s="65"/>
      <c r="EU489" s="65"/>
      <c r="EV489" s="65"/>
      <c r="EW489" s="65"/>
      <c r="EX489" s="65"/>
      <c r="EY489" s="65"/>
      <c r="EZ489" s="65"/>
      <c r="FA489" s="65"/>
      <c r="FB489" s="65"/>
      <c r="FC489" s="65"/>
      <c r="FD489" s="65"/>
      <c r="FE489" s="65"/>
      <c r="FF489" s="65"/>
      <c r="FG489" s="65"/>
      <c r="FH489" s="65"/>
      <c r="FI489" s="65"/>
      <c r="FJ489" s="65"/>
      <c r="FK489" s="65"/>
      <c r="FL489" s="65"/>
      <c r="FM489" s="65"/>
      <c r="FN489" s="65"/>
      <c r="FO489" s="65"/>
      <c r="FP489" s="65"/>
      <c r="FQ489" s="65"/>
      <c r="FR489" s="65"/>
      <c r="FS489" s="65"/>
      <c r="FT489" s="65"/>
      <c r="FU489" s="65"/>
      <c r="FV489" s="65"/>
      <c r="FW489" s="65"/>
      <c r="FX489" s="65"/>
      <c r="FY489" s="65"/>
      <c r="FZ489" s="65"/>
      <c r="GA489" s="65"/>
      <c r="GB489" s="65"/>
      <c r="GC489" s="65"/>
      <c r="GD489" s="65"/>
      <c r="GE489" s="65"/>
      <c r="GF489" s="65"/>
    </row>
    <row r="490" spans="1:188" s="64" customFormat="1" x14ac:dyDescent="0.35">
      <c r="A490" s="205"/>
      <c r="B490" s="206" t="s">
        <v>18</v>
      </c>
      <c r="C490" s="213"/>
      <c r="D490" s="214">
        <v>42</v>
      </c>
      <c r="E490" s="207">
        <v>42</v>
      </c>
      <c r="F490" s="210"/>
      <c r="G490" s="210"/>
      <c r="H490" s="211"/>
      <c r="I490" s="210"/>
      <c r="J490" s="210"/>
      <c r="K490" s="143"/>
      <c r="L490" s="155"/>
      <c r="M490" s="155"/>
      <c r="N490" s="155"/>
      <c r="O490" s="65"/>
      <c r="P490" s="65"/>
      <c r="Q490" s="65"/>
      <c r="R490" s="65"/>
      <c r="S490" s="65"/>
      <c r="T490" s="65"/>
      <c r="U490" s="65"/>
      <c r="V490" s="65"/>
      <c r="W490" s="65"/>
      <c r="X490" s="65"/>
      <c r="Y490" s="65"/>
      <c r="Z490" s="65"/>
      <c r="AA490" s="65"/>
      <c r="AB490" s="65"/>
      <c r="AC490" s="65"/>
      <c r="AD490" s="65"/>
      <c r="AE490" s="65"/>
      <c r="AF490" s="65"/>
      <c r="AG490" s="65"/>
      <c r="AH490" s="65"/>
      <c r="AI490" s="65"/>
      <c r="AJ490" s="65"/>
      <c r="AK490" s="65"/>
      <c r="AL490" s="65"/>
      <c r="AM490" s="65"/>
      <c r="AN490" s="65"/>
      <c r="AO490" s="65"/>
      <c r="AP490" s="65"/>
      <c r="AQ490" s="65"/>
      <c r="AR490" s="65"/>
      <c r="AS490" s="65"/>
      <c r="AT490" s="65"/>
      <c r="AU490" s="65"/>
      <c r="AV490" s="65"/>
      <c r="AW490" s="65"/>
      <c r="AX490" s="65"/>
      <c r="AY490" s="65"/>
      <c r="AZ490" s="65"/>
      <c r="BA490" s="65"/>
      <c r="BB490" s="65"/>
      <c r="BC490" s="65"/>
      <c r="BD490" s="65"/>
      <c r="BE490" s="65"/>
      <c r="BF490" s="65"/>
      <c r="BG490" s="65"/>
      <c r="BH490" s="65"/>
      <c r="BI490" s="65"/>
      <c r="BJ490" s="65"/>
      <c r="BK490" s="65"/>
      <c r="BL490" s="65"/>
      <c r="BM490" s="65"/>
      <c r="BN490" s="65"/>
      <c r="BO490" s="65"/>
      <c r="BP490" s="65"/>
      <c r="BQ490" s="65"/>
      <c r="BR490" s="65"/>
      <c r="BS490" s="65"/>
      <c r="BT490" s="65"/>
      <c r="BU490" s="65"/>
      <c r="BV490" s="65"/>
      <c r="BW490" s="65"/>
      <c r="BX490" s="65"/>
      <c r="BY490" s="65"/>
      <c r="BZ490" s="65"/>
      <c r="CA490" s="65"/>
      <c r="CB490" s="65"/>
      <c r="CC490" s="65"/>
      <c r="CD490" s="65"/>
      <c r="CE490" s="65"/>
      <c r="CF490" s="65"/>
      <c r="CG490" s="65"/>
      <c r="CH490" s="65"/>
      <c r="CI490" s="65"/>
      <c r="CJ490" s="65"/>
      <c r="CK490" s="65"/>
      <c r="CL490" s="65"/>
      <c r="CM490" s="65"/>
      <c r="CN490" s="65"/>
      <c r="CO490" s="65"/>
      <c r="CP490" s="65"/>
      <c r="CQ490" s="65"/>
      <c r="CR490" s="65"/>
      <c r="CS490" s="65"/>
      <c r="CT490" s="65"/>
      <c r="CU490" s="65"/>
      <c r="CV490" s="65"/>
      <c r="CW490" s="65"/>
      <c r="CX490" s="65"/>
      <c r="CY490" s="65"/>
      <c r="CZ490" s="65"/>
      <c r="DA490" s="65"/>
      <c r="DB490" s="65"/>
      <c r="DC490" s="65"/>
      <c r="DD490" s="65"/>
      <c r="DE490" s="65"/>
      <c r="DF490" s="65"/>
      <c r="DG490" s="65"/>
      <c r="DH490" s="65"/>
      <c r="DI490" s="65"/>
      <c r="DJ490" s="65"/>
      <c r="DK490" s="65"/>
      <c r="DL490" s="65"/>
      <c r="DM490" s="65"/>
      <c r="DN490" s="65"/>
      <c r="DO490" s="65"/>
      <c r="DP490" s="65"/>
      <c r="DQ490" s="65"/>
      <c r="DR490" s="65"/>
      <c r="DS490" s="65"/>
      <c r="DT490" s="65"/>
      <c r="DU490" s="65"/>
      <c r="DV490" s="65"/>
      <c r="DW490" s="65"/>
      <c r="DX490" s="65"/>
      <c r="DY490" s="65"/>
      <c r="DZ490" s="65"/>
      <c r="EA490" s="65"/>
      <c r="EB490" s="65"/>
      <c r="EC490" s="65"/>
      <c r="ED490" s="65"/>
      <c r="EE490" s="65"/>
      <c r="EF490" s="65"/>
      <c r="EG490" s="65"/>
      <c r="EH490" s="65"/>
      <c r="EI490" s="65"/>
      <c r="EJ490" s="65"/>
      <c r="EK490" s="65"/>
      <c r="EL490" s="65"/>
      <c r="EM490" s="65"/>
      <c r="EN490" s="65"/>
      <c r="EO490" s="65"/>
      <c r="EP490" s="65"/>
      <c r="EQ490" s="65"/>
      <c r="ER490" s="65"/>
      <c r="ES490" s="65"/>
      <c r="ET490" s="65"/>
      <c r="EU490" s="65"/>
      <c r="EV490" s="65"/>
      <c r="EW490" s="65"/>
      <c r="EX490" s="65"/>
      <c r="EY490" s="65"/>
      <c r="EZ490" s="65"/>
      <c r="FA490" s="65"/>
      <c r="FB490" s="65"/>
      <c r="FC490" s="65"/>
      <c r="FD490" s="65"/>
      <c r="FE490" s="65"/>
      <c r="FF490" s="65"/>
      <c r="FG490" s="65"/>
      <c r="FH490" s="65"/>
      <c r="FI490" s="65"/>
      <c r="FJ490" s="65"/>
      <c r="FK490" s="65"/>
      <c r="FL490" s="65"/>
      <c r="FM490" s="65"/>
      <c r="FN490" s="65"/>
      <c r="FO490" s="65"/>
      <c r="FP490" s="65"/>
      <c r="FQ490" s="65"/>
      <c r="FR490" s="65"/>
      <c r="FS490" s="65"/>
      <c r="FT490" s="65"/>
      <c r="FU490" s="65"/>
      <c r="FV490" s="65"/>
      <c r="FW490" s="65"/>
      <c r="FX490" s="65"/>
      <c r="FY490" s="65"/>
      <c r="FZ490" s="65"/>
      <c r="GA490" s="65"/>
      <c r="GB490" s="65"/>
      <c r="GC490" s="65"/>
      <c r="GD490" s="65"/>
      <c r="GE490" s="65"/>
      <c r="GF490" s="65"/>
    </row>
    <row r="491" spans="1:188" s="64" customFormat="1" x14ac:dyDescent="0.35">
      <c r="A491" s="205"/>
      <c r="B491" s="206" t="s">
        <v>19</v>
      </c>
      <c r="C491" s="213"/>
      <c r="D491" s="214">
        <v>115</v>
      </c>
      <c r="E491" s="207">
        <v>115</v>
      </c>
      <c r="F491" s="210"/>
      <c r="G491" s="210"/>
      <c r="H491" s="211"/>
      <c r="I491" s="210"/>
      <c r="J491" s="210"/>
      <c r="K491" s="143"/>
      <c r="L491" s="155"/>
      <c r="M491" s="155"/>
      <c r="N491" s="155"/>
      <c r="O491" s="65"/>
      <c r="P491" s="65"/>
      <c r="Q491" s="65"/>
      <c r="R491" s="65"/>
      <c r="S491" s="65"/>
      <c r="T491" s="65"/>
      <c r="U491" s="65"/>
      <c r="V491" s="65"/>
      <c r="W491" s="65"/>
      <c r="X491" s="65"/>
      <c r="Y491" s="65"/>
      <c r="Z491" s="65"/>
      <c r="AA491" s="65"/>
      <c r="AB491" s="65"/>
      <c r="AC491" s="65"/>
      <c r="AD491" s="65"/>
      <c r="AE491" s="65"/>
      <c r="AF491" s="65"/>
      <c r="AG491" s="65"/>
      <c r="AH491" s="65"/>
      <c r="AI491" s="65"/>
      <c r="AJ491" s="65"/>
      <c r="AK491" s="65"/>
      <c r="AL491" s="65"/>
      <c r="AM491" s="65"/>
      <c r="AN491" s="65"/>
      <c r="AO491" s="65"/>
      <c r="AP491" s="65"/>
      <c r="AQ491" s="65"/>
      <c r="AR491" s="65"/>
      <c r="AS491" s="65"/>
      <c r="AT491" s="65"/>
      <c r="AU491" s="65"/>
      <c r="AV491" s="65"/>
      <c r="AW491" s="65"/>
      <c r="AX491" s="65"/>
      <c r="AY491" s="65"/>
      <c r="AZ491" s="65"/>
      <c r="BA491" s="65"/>
      <c r="BB491" s="65"/>
      <c r="BC491" s="65"/>
      <c r="BD491" s="65"/>
      <c r="BE491" s="65"/>
      <c r="BF491" s="65"/>
      <c r="BG491" s="65"/>
      <c r="BH491" s="65"/>
      <c r="BI491" s="65"/>
      <c r="BJ491" s="65"/>
      <c r="BK491" s="65"/>
      <c r="BL491" s="65"/>
      <c r="BM491" s="65"/>
      <c r="BN491" s="65"/>
      <c r="BO491" s="65"/>
      <c r="BP491" s="65"/>
      <c r="BQ491" s="65"/>
      <c r="BR491" s="65"/>
      <c r="BS491" s="65"/>
      <c r="BT491" s="65"/>
      <c r="BU491" s="65"/>
      <c r="BV491" s="65"/>
      <c r="BW491" s="65"/>
      <c r="BX491" s="65"/>
      <c r="BY491" s="65"/>
      <c r="BZ491" s="65"/>
      <c r="CA491" s="65"/>
      <c r="CB491" s="65"/>
      <c r="CC491" s="65"/>
      <c r="CD491" s="65"/>
      <c r="CE491" s="65"/>
      <c r="CF491" s="65"/>
      <c r="CG491" s="65"/>
      <c r="CH491" s="65"/>
      <c r="CI491" s="65"/>
      <c r="CJ491" s="65"/>
      <c r="CK491" s="65"/>
      <c r="CL491" s="65"/>
      <c r="CM491" s="65"/>
      <c r="CN491" s="65"/>
      <c r="CO491" s="65"/>
      <c r="CP491" s="65"/>
      <c r="CQ491" s="65"/>
      <c r="CR491" s="65"/>
      <c r="CS491" s="65"/>
      <c r="CT491" s="65"/>
      <c r="CU491" s="65"/>
      <c r="CV491" s="65"/>
      <c r="CW491" s="65"/>
      <c r="CX491" s="65"/>
      <c r="CY491" s="65"/>
      <c r="CZ491" s="65"/>
      <c r="DA491" s="65"/>
      <c r="DB491" s="65"/>
      <c r="DC491" s="65"/>
      <c r="DD491" s="65"/>
      <c r="DE491" s="65"/>
      <c r="DF491" s="65"/>
      <c r="DG491" s="65"/>
      <c r="DH491" s="65"/>
      <c r="DI491" s="65"/>
      <c r="DJ491" s="65"/>
      <c r="DK491" s="65"/>
      <c r="DL491" s="65"/>
      <c r="DM491" s="65"/>
      <c r="DN491" s="65"/>
      <c r="DO491" s="65"/>
      <c r="DP491" s="65"/>
      <c r="DQ491" s="65"/>
      <c r="DR491" s="65"/>
      <c r="DS491" s="65"/>
      <c r="DT491" s="65"/>
      <c r="DU491" s="65"/>
      <c r="DV491" s="65"/>
      <c r="DW491" s="65"/>
      <c r="DX491" s="65"/>
      <c r="DY491" s="65"/>
      <c r="DZ491" s="65"/>
      <c r="EA491" s="65"/>
      <c r="EB491" s="65"/>
      <c r="EC491" s="65"/>
      <c r="ED491" s="65"/>
      <c r="EE491" s="65"/>
      <c r="EF491" s="65"/>
      <c r="EG491" s="65"/>
      <c r="EH491" s="65"/>
      <c r="EI491" s="65"/>
      <c r="EJ491" s="65"/>
      <c r="EK491" s="65"/>
      <c r="EL491" s="65"/>
      <c r="EM491" s="65"/>
      <c r="EN491" s="65"/>
      <c r="EO491" s="65"/>
      <c r="EP491" s="65"/>
      <c r="EQ491" s="65"/>
      <c r="ER491" s="65"/>
      <c r="ES491" s="65"/>
      <c r="ET491" s="65"/>
      <c r="EU491" s="65"/>
      <c r="EV491" s="65"/>
      <c r="EW491" s="65"/>
      <c r="EX491" s="65"/>
      <c r="EY491" s="65"/>
      <c r="EZ491" s="65"/>
      <c r="FA491" s="65"/>
      <c r="FB491" s="65"/>
      <c r="FC491" s="65"/>
      <c r="FD491" s="65"/>
      <c r="FE491" s="65"/>
      <c r="FF491" s="65"/>
      <c r="FG491" s="65"/>
      <c r="FH491" s="65"/>
      <c r="FI491" s="65"/>
      <c r="FJ491" s="65"/>
      <c r="FK491" s="65"/>
      <c r="FL491" s="65"/>
      <c r="FM491" s="65"/>
      <c r="FN491" s="65"/>
      <c r="FO491" s="65"/>
      <c r="FP491" s="65"/>
      <c r="FQ491" s="65"/>
      <c r="FR491" s="65"/>
      <c r="FS491" s="65"/>
      <c r="FT491" s="65"/>
      <c r="FU491" s="65"/>
      <c r="FV491" s="65"/>
      <c r="FW491" s="65"/>
      <c r="FX491" s="65"/>
      <c r="FY491" s="65"/>
      <c r="FZ491" s="65"/>
      <c r="GA491" s="65"/>
      <c r="GB491" s="65"/>
      <c r="GC491" s="65"/>
      <c r="GD491" s="65"/>
      <c r="GE491" s="65"/>
      <c r="GF491" s="65"/>
    </row>
    <row r="492" spans="1:188" s="64" customFormat="1" x14ac:dyDescent="0.35">
      <c r="A492" s="137" t="s">
        <v>173</v>
      </c>
      <c r="B492" s="138"/>
      <c r="C492" s="160" t="s">
        <v>372</v>
      </c>
      <c r="D492" s="137"/>
      <c r="E492" s="143"/>
      <c r="F492" s="142">
        <v>3.5</v>
      </c>
      <c r="G492" s="141">
        <v>5.95</v>
      </c>
      <c r="H492" s="140">
        <v>12.9</v>
      </c>
      <c r="I492" s="142">
        <v>119.6</v>
      </c>
      <c r="J492" s="142">
        <v>0.04</v>
      </c>
      <c r="K492" s="143" t="s">
        <v>174</v>
      </c>
      <c r="L492" s="155"/>
      <c r="M492" s="155"/>
      <c r="N492" s="155"/>
      <c r="O492" s="65"/>
      <c r="P492" s="65"/>
      <c r="Q492" s="65"/>
      <c r="R492" s="65"/>
      <c r="S492" s="65"/>
      <c r="T492" s="65"/>
      <c r="U492" s="65"/>
      <c r="V492" s="65"/>
      <c r="W492" s="65"/>
      <c r="X492" s="65"/>
      <c r="Y492" s="65"/>
      <c r="Z492" s="65"/>
      <c r="AA492" s="65"/>
      <c r="AB492" s="65"/>
      <c r="AC492" s="65"/>
      <c r="AD492" s="65"/>
      <c r="AE492" s="65"/>
      <c r="AF492" s="65"/>
      <c r="AG492" s="65"/>
      <c r="AH492" s="65"/>
      <c r="AI492" s="65"/>
      <c r="AJ492" s="65"/>
      <c r="AK492" s="65"/>
      <c r="AL492" s="65"/>
      <c r="AM492" s="65"/>
      <c r="AN492" s="65"/>
      <c r="AO492" s="65"/>
      <c r="AP492" s="65"/>
      <c r="AQ492" s="65"/>
      <c r="AR492" s="65"/>
      <c r="AS492" s="65"/>
      <c r="AT492" s="65"/>
      <c r="AU492" s="65"/>
      <c r="AV492" s="65"/>
      <c r="AW492" s="65"/>
      <c r="AX492" s="65"/>
      <c r="AY492" s="65"/>
      <c r="AZ492" s="65"/>
      <c r="BA492" s="65"/>
      <c r="BB492" s="65"/>
      <c r="BC492" s="65"/>
      <c r="BD492" s="65"/>
      <c r="BE492" s="65"/>
      <c r="BF492" s="65"/>
      <c r="BG492" s="65"/>
      <c r="BH492" s="65"/>
      <c r="BI492" s="65"/>
      <c r="BJ492" s="65"/>
      <c r="BK492" s="65"/>
      <c r="BL492" s="65"/>
      <c r="BM492" s="65"/>
      <c r="BN492" s="65"/>
      <c r="BO492" s="65"/>
      <c r="BP492" s="65"/>
      <c r="BQ492" s="65"/>
      <c r="BR492" s="65"/>
      <c r="BS492" s="65"/>
      <c r="BT492" s="65"/>
      <c r="BU492" s="65"/>
      <c r="BV492" s="65"/>
      <c r="BW492" s="65"/>
      <c r="BX492" s="65"/>
      <c r="BY492" s="65"/>
      <c r="BZ492" s="65"/>
      <c r="CA492" s="65"/>
      <c r="CB492" s="65"/>
      <c r="CC492" s="65"/>
      <c r="CD492" s="65"/>
      <c r="CE492" s="65"/>
      <c r="CF492" s="65"/>
      <c r="CG492" s="65"/>
      <c r="CH492" s="65"/>
      <c r="CI492" s="65"/>
      <c r="CJ492" s="65"/>
      <c r="CK492" s="65"/>
      <c r="CL492" s="65"/>
      <c r="CM492" s="65"/>
      <c r="CN492" s="65"/>
      <c r="CO492" s="65"/>
      <c r="CP492" s="65"/>
      <c r="CQ492" s="65"/>
      <c r="CR492" s="65"/>
      <c r="CS492" s="65"/>
      <c r="CT492" s="65"/>
      <c r="CU492" s="65"/>
      <c r="CV492" s="65"/>
      <c r="CW492" s="65"/>
      <c r="CX492" s="65"/>
      <c r="CY492" s="65"/>
      <c r="CZ492" s="65"/>
      <c r="DA492" s="65"/>
      <c r="DB492" s="65"/>
      <c r="DC492" s="65"/>
      <c r="DD492" s="65"/>
      <c r="DE492" s="65"/>
      <c r="DF492" s="65"/>
      <c r="DG492" s="65"/>
      <c r="DH492" s="65"/>
      <c r="DI492" s="65"/>
      <c r="DJ492" s="65"/>
      <c r="DK492" s="65"/>
      <c r="DL492" s="65"/>
      <c r="DM492" s="65"/>
      <c r="DN492" s="65"/>
      <c r="DO492" s="65"/>
      <c r="DP492" s="65"/>
      <c r="DQ492" s="65"/>
      <c r="DR492" s="65"/>
      <c r="DS492" s="65"/>
      <c r="DT492" s="65"/>
      <c r="DU492" s="65"/>
      <c r="DV492" s="65"/>
      <c r="DW492" s="65"/>
      <c r="DX492" s="65"/>
      <c r="DY492" s="65"/>
      <c r="DZ492" s="65"/>
      <c r="EA492" s="65"/>
      <c r="EB492" s="65"/>
      <c r="EC492" s="65"/>
      <c r="ED492" s="65"/>
      <c r="EE492" s="65"/>
      <c r="EF492" s="65"/>
      <c r="EG492" s="65"/>
      <c r="EH492" s="65"/>
      <c r="EI492" s="65"/>
      <c r="EJ492" s="65"/>
      <c r="EK492" s="65"/>
      <c r="EL492" s="65"/>
      <c r="EM492" s="65"/>
      <c r="EN492" s="65"/>
      <c r="EO492" s="65"/>
      <c r="EP492" s="65"/>
      <c r="EQ492" s="65"/>
      <c r="ER492" s="65"/>
      <c r="ES492" s="65"/>
      <c r="ET492" s="65"/>
      <c r="EU492" s="65"/>
      <c r="EV492" s="65"/>
      <c r="EW492" s="65"/>
      <c r="EX492" s="65"/>
      <c r="EY492" s="65"/>
      <c r="EZ492" s="65"/>
      <c r="FA492" s="65"/>
      <c r="FB492" s="65"/>
      <c r="FC492" s="65"/>
      <c r="FD492" s="65"/>
      <c r="FE492" s="65"/>
      <c r="FF492" s="65"/>
      <c r="FG492" s="65"/>
      <c r="FH492" s="65"/>
      <c r="FI492" s="65"/>
      <c r="FJ492" s="65"/>
      <c r="FK492" s="65"/>
      <c r="FL492" s="65"/>
      <c r="FM492" s="65"/>
      <c r="FN492" s="65"/>
      <c r="FO492" s="65"/>
      <c r="FP492" s="65"/>
      <c r="FQ492" s="65"/>
      <c r="FR492" s="65"/>
      <c r="FS492" s="65"/>
      <c r="FT492" s="65"/>
      <c r="FU492" s="65"/>
      <c r="FV492" s="65"/>
      <c r="FW492" s="65"/>
      <c r="FX492" s="65"/>
      <c r="FY492" s="65"/>
      <c r="FZ492" s="65"/>
      <c r="GA492" s="65"/>
      <c r="GB492" s="65"/>
      <c r="GC492" s="65"/>
      <c r="GD492" s="65"/>
      <c r="GE492" s="65"/>
      <c r="GF492" s="65"/>
    </row>
    <row r="493" spans="1:188" s="64" customFormat="1" x14ac:dyDescent="0.35">
      <c r="A493" s="137"/>
      <c r="B493" s="138" t="s">
        <v>28</v>
      </c>
      <c r="C493" s="218"/>
      <c r="D493" s="250">
        <v>25</v>
      </c>
      <c r="E493" s="218">
        <v>25</v>
      </c>
      <c r="F493" s="142"/>
      <c r="G493" s="141"/>
      <c r="H493" s="141"/>
      <c r="I493" s="142"/>
      <c r="J493" s="142"/>
      <c r="K493" s="143"/>
      <c r="L493" s="155"/>
      <c r="M493" s="155"/>
      <c r="N493" s="155"/>
      <c r="O493" s="65"/>
      <c r="P493" s="65"/>
      <c r="Q493" s="65"/>
      <c r="R493" s="65"/>
      <c r="S493" s="65"/>
      <c r="T493" s="65"/>
      <c r="U493" s="65"/>
      <c r="V493" s="65"/>
      <c r="W493" s="65"/>
      <c r="X493" s="65"/>
      <c r="Y493" s="65"/>
      <c r="Z493" s="65"/>
      <c r="AA493" s="65"/>
      <c r="AB493" s="65"/>
      <c r="AC493" s="65"/>
      <c r="AD493" s="65"/>
      <c r="AE493" s="65"/>
      <c r="AF493" s="65"/>
      <c r="AG493" s="65"/>
      <c r="AH493" s="65"/>
      <c r="AI493" s="65"/>
      <c r="AJ493" s="65"/>
      <c r="AK493" s="65"/>
      <c r="AL493" s="65"/>
      <c r="AM493" s="65"/>
      <c r="AN493" s="65"/>
      <c r="AO493" s="65"/>
      <c r="AP493" s="65"/>
      <c r="AQ493" s="65"/>
      <c r="AR493" s="65"/>
      <c r="AS493" s="65"/>
      <c r="AT493" s="65"/>
      <c r="AU493" s="65"/>
      <c r="AV493" s="65"/>
      <c r="AW493" s="65"/>
      <c r="AX493" s="65"/>
      <c r="AY493" s="65"/>
      <c r="AZ493" s="65"/>
      <c r="BA493" s="65"/>
      <c r="BB493" s="65"/>
      <c r="BC493" s="65"/>
      <c r="BD493" s="65"/>
      <c r="BE493" s="65"/>
      <c r="BF493" s="65"/>
      <c r="BG493" s="65"/>
      <c r="BH493" s="65"/>
      <c r="BI493" s="65"/>
      <c r="BJ493" s="65"/>
      <c r="BK493" s="65"/>
      <c r="BL493" s="65"/>
      <c r="BM493" s="65"/>
      <c r="BN493" s="65"/>
      <c r="BO493" s="65"/>
      <c r="BP493" s="65"/>
      <c r="BQ493" s="65"/>
      <c r="BR493" s="65"/>
      <c r="BS493" s="65"/>
      <c r="BT493" s="65"/>
      <c r="BU493" s="65"/>
      <c r="BV493" s="65"/>
      <c r="BW493" s="65"/>
      <c r="BX493" s="65"/>
      <c r="BY493" s="65"/>
      <c r="BZ493" s="65"/>
      <c r="CA493" s="65"/>
      <c r="CB493" s="65"/>
      <c r="CC493" s="65"/>
      <c r="CD493" s="65"/>
      <c r="CE493" s="65"/>
      <c r="CF493" s="65"/>
      <c r="CG493" s="65"/>
      <c r="CH493" s="65"/>
      <c r="CI493" s="65"/>
      <c r="CJ493" s="65"/>
      <c r="CK493" s="65"/>
      <c r="CL493" s="65"/>
      <c r="CM493" s="65"/>
      <c r="CN493" s="65"/>
      <c r="CO493" s="65"/>
      <c r="CP493" s="65"/>
      <c r="CQ493" s="65"/>
      <c r="CR493" s="65"/>
      <c r="CS493" s="65"/>
      <c r="CT493" s="65"/>
      <c r="CU493" s="65"/>
      <c r="CV493" s="65"/>
      <c r="CW493" s="65"/>
      <c r="CX493" s="65"/>
      <c r="CY493" s="65"/>
      <c r="CZ493" s="65"/>
      <c r="DA493" s="65"/>
      <c r="DB493" s="65"/>
      <c r="DC493" s="65"/>
      <c r="DD493" s="65"/>
      <c r="DE493" s="65"/>
      <c r="DF493" s="65"/>
      <c r="DG493" s="65"/>
      <c r="DH493" s="65"/>
      <c r="DI493" s="65"/>
      <c r="DJ493" s="65"/>
      <c r="DK493" s="65"/>
      <c r="DL493" s="65"/>
      <c r="DM493" s="65"/>
      <c r="DN493" s="65"/>
      <c r="DO493" s="65"/>
      <c r="DP493" s="65"/>
      <c r="DQ493" s="65"/>
      <c r="DR493" s="65"/>
      <c r="DS493" s="65"/>
      <c r="DT493" s="65"/>
      <c r="DU493" s="65"/>
      <c r="DV493" s="65"/>
      <c r="DW493" s="65"/>
      <c r="DX493" s="65"/>
      <c r="DY493" s="65"/>
      <c r="DZ493" s="65"/>
      <c r="EA493" s="65"/>
      <c r="EB493" s="65"/>
      <c r="EC493" s="65"/>
      <c r="ED493" s="65"/>
      <c r="EE493" s="65"/>
      <c r="EF493" s="65"/>
      <c r="EG493" s="65"/>
      <c r="EH493" s="65"/>
      <c r="EI493" s="65"/>
      <c r="EJ493" s="65"/>
      <c r="EK493" s="65"/>
      <c r="EL493" s="65"/>
      <c r="EM493" s="65"/>
      <c r="EN493" s="65"/>
      <c r="EO493" s="65"/>
      <c r="EP493" s="65"/>
      <c r="EQ493" s="65"/>
      <c r="ER493" s="65"/>
      <c r="ES493" s="65"/>
      <c r="ET493" s="65"/>
      <c r="EU493" s="65"/>
      <c r="EV493" s="65"/>
      <c r="EW493" s="65"/>
      <c r="EX493" s="65"/>
      <c r="EY493" s="65"/>
      <c r="EZ493" s="65"/>
      <c r="FA493" s="65"/>
      <c r="FB493" s="65"/>
      <c r="FC493" s="65"/>
      <c r="FD493" s="65"/>
      <c r="FE493" s="65"/>
      <c r="FF493" s="65"/>
      <c r="FG493" s="65"/>
      <c r="FH493" s="65"/>
      <c r="FI493" s="65"/>
      <c r="FJ493" s="65"/>
      <c r="FK493" s="65"/>
      <c r="FL493" s="65"/>
      <c r="FM493" s="65"/>
      <c r="FN493" s="65"/>
      <c r="FO493" s="65"/>
      <c r="FP493" s="65"/>
      <c r="FQ493" s="65"/>
      <c r="FR493" s="65"/>
      <c r="FS493" s="65"/>
      <c r="FT493" s="65"/>
      <c r="FU493" s="65"/>
      <c r="FV493" s="65"/>
      <c r="FW493" s="65"/>
      <c r="FX493" s="65"/>
      <c r="FY493" s="65"/>
      <c r="FZ493" s="65"/>
      <c r="GA493" s="65"/>
      <c r="GB493" s="65"/>
      <c r="GC493" s="65"/>
      <c r="GD493" s="65"/>
      <c r="GE493" s="65"/>
      <c r="GF493" s="65"/>
    </row>
    <row r="494" spans="1:188" s="64" customFormat="1" x14ac:dyDescent="0.35">
      <c r="A494" s="137"/>
      <c r="B494" s="138" t="s">
        <v>71</v>
      </c>
      <c r="C494" s="218"/>
      <c r="D494" s="250">
        <v>5.0999999999999996</v>
      </c>
      <c r="E494" s="218">
        <v>5</v>
      </c>
      <c r="F494" s="142"/>
      <c r="G494" s="141"/>
      <c r="H494" s="141"/>
      <c r="I494" s="142"/>
      <c r="J494" s="142"/>
      <c r="K494" s="143"/>
      <c r="L494" s="155"/>
      <c r="M494" s="155"/>
      <c r="N494" s="155"/>
      <c r="O494" s="65"/>
      <c r="P494" s="65"/>
      <c r="Q494" s="65"/>
      <c r="R494" s="65"/>
      <c r="S494" s="65"/>
      <c r="T494" s="65"/>
      <c r="U494" s="65"/>
      <c r="V494" s="65"/>
      <c r="W494" s="65"/>
      <c r="X494" s="65"/>
      <c r="Y494" s="65"/>
      <c r="Z494" s="65"/>
      <c r="AA494" s="65"/>
      <c r="AB494" s="65"/>
      <c r="AC494" s="65"/>
      <c r="AD494" s="65"/>
      <c r="AE494" s="65"/>
      <c r="AF494" s="65"/>
      <c r="AG494" s="65"/>
      <c r="AH494" s="65"/>
      <c r="AI494" s="65"/>
      <c r="AJ494" s="65"/>
      <c r="AK494" s="65"/>
      <c r="AL494" s="65"/>
      <c r="AM494" s="65"/>
      <c r="AN494" s="65"/>
      <c r="AO494" s="65"/>
      <c r="AP494" s="65"/>
      <c r="AQ494" s="65"/>
      <c r="AR494" s="65"/>
      <c r="AS494" s="65"/>
      <c r="AT494" s="65"/>
      <c r="AU494" s="65"/>
      <c r="AV494" s="65"/>
      <c r="AW494" s="65"/>
      <c r="AX494" s="65"/>
      <c r="AY494" s="65"/>
      <c r="AZ494" s="65"/>
      <c r="BA494" s="65"/>
      <c r="BB494" s="65"/>
      <c r="BC494" s="65"/>
      <c r="BD494" s="65"/>
      <c r="BE494" s="65"/>
      <c r="BF494" s="65"/>
      <c r="BG494" s="65"/>
      <c r="BH494" s="65"/>
      <c r="BI494" s="65"/>
      <c r="BJ494" s="65"/>
      <c r="BK494" s="65"/>
      <c r="BL494" s="65"/>
      <c r="BM494" s="65"/>
      <c r="BN494" s="65"/>
      <c r="BO494" s="65"/>
      <c r="BP494" s="65"/>
      <c r="BQ494" s="65"/>
      <c r="BR494" s="65"/>
      <c r="BS494" s="65"/>
      <c r="BT494" s="65"/>
      <c r="BU494" s="65"/>
      <c r="BV494" s="65"/>
      <c r="BW494" s="65"/>
      <c r="BX494" s="65"/>
      <c r="BY494" s="65"/>
      <c r="BZ494" s="65"/>
      <c r="CA494" s="65"/>
      <c r="CB494" s="65"/>
      <c r="CC494" s="65"/>
      <c r="CD494" s="65"/>
      <c r="CE494" s="65"/>
      <c r="CF494" s="65"/>
      <c r="CG494" s="65"/>
      <c r="CH494" s="65"/>
      <c r="CI494" s="65"/>
      <c r="CJ494" s="65"/>
      <c r="CK494" s="65"/>
      <c r="CL494" s="65"/>
      <c r="CM494" s="65"/>
      <c r="CN494" s="65"/>
      <c r="CO494" s="65"/>
      <c r="CP494" s="65"/>
      <c r="CQ494" s="65"/>
      <c r="CR494" s="65"/>
      <c r="CS494" s="65"/>
      <c r="CT494" s="65"/>
      <c r="CU494" s="65"/>
      <c r="CV494" s="65"/>
      <c r="CW494" s="65"/>
      <c r="CX494" s="65"/>
      <c r="CY494" s="65"/>
      <c r="CZ494" s="65"/>
      <c r="DA494" s="65"/>
      <c r="DB494" s="65"/>
      <c r="DC494" s="65"/>
      <c r="DD494" s="65"/>
      <c r="DE494" s="65"/>
      <c r="DF494" s="65"/>
      <c r="DG494" s="65"/>
      <c r="DH494" s="65"/>
      <c r="DI494" s="65"/>
      <c r="DJ494" s="65"/>
      <c r="DK494" s="65"/>
      <c r="DL494" s="65"/>
      <c r="DM494" s="65"/>
      <c r="DN494" s="65"/>
      <c r="DO494" s="65"/>
      <c r="DP494" s="65"/>
      <c r="DQ494" s="65"/>
      <c r="DR494" s="65"/>
      <c r="DS494" s="65"/>
      <c r="DT494" s="65"/>
      <c r="DU494" s="65"/>
      <c r="DV494" s="65"/>
      <c r="DW494" s="65"/>
      <c r="DX494" s="65"/>
      <c r="DY494" s="65"/>
      <c r="DZ494" s="65"/>
      <c r="EA494" s="65"/>
      <c r="EB494" s="65"/>
      <c r="EC494" s="65"/>
      <c r="ED494" s="65"/>
      <c r="EE494" s="65"/>
      <c r="EF494" s="65"/>
      <c r="EG494" s="65"/>
      <c r="EH494" s="65"/>
      <c r="EI494" s="65"/>
      <c r="EJ494" s="65"/>
      <c r="EK494" s="65"/>
      <c r="EL494" s="65"/>
      <c r="EM494" s="65"/>
      <c r="EN494" s="65"/>
      <c r="EO494" s="65"/>
      <c r="EP494" s="65"/>
      <c r="EQ494" s="65"/>
      <c r="ER494" s="65"/>
      <c r="ES494" s="65"/>
      <c r="ET494" s="65"/>
      <c r="EU494" s="65"/>
      <c r="EV494" s="65"/>
      <c r="EW494" s="65"/>
      <c r="EX494" s="65"/>
      <c r="EY494" s="65"/>
      <c r="EZ494" s="65"/>
      <c r="FA494" s="65"/>
      <c r="FB494" s="65"/>
      <c r="FC494" s="65"/>
      <c r="FD494" s="65"/>
      <c r="FE494" s="65"/>
      <c r="FF494" s="65"/>
      <c r="FG494" s="65"/>
      <c r="FH494" s="65"/>
      <c r="FI494" s="65"/>
      <c r="FJ494" s="65"/>
      <c r="FK494" s="65"/>
      <c r="FL494" s="65"/>
      <c r="FM494" s="65"/>
      <c r="FN494" s="65"/>
      <c r="FO494" s="65"/>
      <c r="FP494" s="65"/>
      <c r="FQ494" s="65"/>
      <c r="FR494" s="65"/>
      <c r="FS494" s="65"/>
      <c r="FT494" s="65"/>
      <c r="FU494" s="65"/>
      <c r="FV494" s="65"/>
      <c r="FW494" s="65"/>
      <c r="FX494" s="65"/>
      <c r="FY494" s="65"/>
      <c r="FZ494" s="65"/>
      <c r="GA494" s="65"/>
      <c r="GB494" s="65"/>
      <c r="GC494" s="65"/>
      <c r="GD494" s="65"/>
      <c r="GE494" s="65"/>
      <c r="GF494" s="65"/>
    </row>
    <row r="495" spans="1:188" s="64" customFormat="1" ht="15" thickBot="1" x14ac:dyDescent="0.4">
      <c r="A495" s="137"/>
      <c r="B495" s="138" t="s">
        <v>22</v>
      </c>
      <c r="C495" s="218"/>
      <c r="D495" s="250">
        <v>3</v>
      </c>
      <c r="E495" s="218">
        <v>3</v>
      </c>
      <c r="F495" s="142" t="s">
        <v>1</v>
      </c>
      <c r="G495" s="141"/>
      <c r="H495" s="141"/>
      <c r="I495" s="142"/>
      <c r="J495" s="142"/>
      <c r="K495" s="143"/>
      <c r="L495" s="155"/>
      <c r="M495" s="155"/>
      <c r="N495" s="155"/>
      <c r="O495" s="65"/>
      <c r="P495" s="65"/>
      <c r="Q495" s="65"/>
      <c r="R495" s="65"/>
      <c r="S495" s="65"/>
      <c r="T495" s="65"/>
      <c r="U495" s="65"/>
      <c r="V495" s="65"/>
      <c r="W495" s="65"/>
      <c r="X495" s="65"/>
      <c r="Y495" s="65"/>
      <c r="Z495" s="65"/>
      <c r="AA495" s="65"/>
      <c r="AB495" s="65"/>
      <c r="AC495" s="65"/>
      <c r="AD495" s="65"/>
      <c r="AE495" s="65"/>
      <c r="AF495" s="65"/>
      <c r="AG495" s="65"/>
      <c r="AH495" s="65"/>
      <c r="AI495" s="65"/>
      <c r="AJ495" s="65"/>
      <c r="AK495" s="65"/>
      <c r="AL495" s="65"/>
      <c r="AM495" s="65"/>
      <c r="AN495" s="65"/>
      <c r="AO495" s="65"/>
      <c r="AP495" s="65"/>
      <c r="AQ495" s="65"/>
      <c r="AR495" s="65"/>
      <c r="AS495" s="65"/>
      <c r="AT495" s="65"/>
      <c r="AU495" s="65"/>
      <c r="AV495" s="65"/>
      <c r="AW495" s="65"/>
      <c r="AX495" s="65"/>
      <c r="AY495" s="65"/>
      <c r="AZ495" s="65"/>
      <c r="BA495" s="65"/>
      <c r="BB495" s="65"/>
      <c r="BC495" s="65"/>
      <c r="BD495" s="65"/>
      <c r="BE495" s="65"/>
      <c r="BF495" s="65"/>
      <c r="BG495" s="65"/>
      <c r="BH495" s="65"/>
      <c r="BI495" s="65"/>
      <c r="BJ495" s="65"/>
      <c r="BK495" s="65"/>
      <c r="BL495" s="65"/>
      <c r="BM495" s="65"/>
      <c r="BN495" s="65"/>
      <c r="BO495" s="65"/>
      <c r="BP495" s="65"/>
      <c r="BQ495" s="65"/>
      <c r="BR495" s="65"/>
      <c r="BS495" s="65"/>
      <c r="BT495" s="65"/>
      <c r="BU495" s="65"/>
      <c r="BV495" s="65"/>
      <c r="BW495" s="65"/>
      <c r="BX495" s="65"/>
      <c r="BY495" s="65"/>
      <c r="BZ495" s="65"/>
      <c r="CA495" s="65"/>
      <c r="CB495" s="65"/>
      <c r="CC495" s="65"/>
      <c r="CD495" s="65"/>
      <c r="CE495" s="65"/>
      <c r="CF495" s="65"/>
      <c r="CG495" s="65"/>
      <c r="CH495" s="65"/>
      <c r="CI495" s="65"/>
      <c r="CJ495" s="65"/>
      <c r="CK495" s="65"/>
      <c r="CL495" s="65"/>
      <c r="CM495" s="65"/>
      <c r="CN495" s="65"/>
      <c r="CO495" s="65"/>
      <c r="CP495" s="65"/>
      <c r="CQ495" s="65"/>
      <c r="CR495" s="65"/>
      <c r="CS495" s="65"/>
      <c r="CT495" s="65"/>
      <c r="CU495" s="65"/>
      <c r="CV495" s="65"/>
      <c r="CW495" s="65"/>
      <c r="CX495" s="65"/>
      <c r="CY495" s="65"/>
      <c r="CZ495" s="65"/>
      <c r="DA495" s="65"/>
      <c r="DB495" s="65"/>
      <c r="DC495" s="65"/>
      <c r="DD495" s="65"/>
      <c r="DE495" s="65"/>
      <c r="DF495" s="65"/>
      <c r="DG495" s="65"/>
      <c r="DH495" s="65"/>
      <c r="DI495" s="65"/>
      <c r="DJ495" s="65"/>
      <c r="DK495" s="65"/>
      <c r="DL495" s="65"/>
      <c r="DM495" s="65"/>
      <c r="DN495" s="65"/>
      <c r="DO495" s="65"/>
      <c r="DP495" s="65"/>
      <c r="DQ495" s="65"/>
      <c r="DR495" s="65"/>
      <c r="DS495" s="65"/>
      <c r="DT495" s="65"/>
      <c r="DU495" s="65"/>
      <c r="DV495" s="65"/>
      <c r="DW495" s="65"/>
      <c r="DX495" s="65"/>
      <c r="DY495" s="65"/>
      <c r="DZ495" s="65"/>
      <c r="EA495" s="65"/>
      <c r="EB495" s="65"/>
      <c r="EC495" s="65"/>
      <c r="ED495" s="65"/>
      <c r="EE495" s="65"/>
      <c r="EF495" s="65"/>
      <c r="EG495" s="65"/>
      <c r="EH495" s="65"/>
      <c r="EI495" s="65"/>
      <c r="EJ495" s="65"/>
      <c r="EK495" s="65"/>
      <c r="EL495" s="65"/>
      <c r="EM495" s="65"/>
      <c r="EN495" s="65"/>
      <c r="EO495" s="65"/>
      <c r="EP495" s="65"/>
      <c r="EQ495" s="65"/>
      <c r="ER495" s="65"/>
      <c r="ES495" s="65"/>
      <c r="ET495" s="65"/>
      <c r="EU495" s="65"/>
      <c r="EV495" s="65"/>
      <c r="EW495" s="65"/>
      <c r="EX495" s="65"/>
      <c r="EY495" s="65"/>
      <c r="EZ495" s="65"/>
      <c r="FA495" s="65"/>
      <c r="FB495" s="65"/>
      <c r="FC495" s="65"/>
      <c r="FD495" s="65"/>
      <c r="FE495" s="65"/>
      <c r="FF495" s="65"/>
      <c r="FG495" s="65"/>
      <c r="FH495" s="65"/>
      <c r="FI495" s="65"/>
      <c r="FJ495" s="65"/>
      <c r="FK495" s="65"/>
      <c r="FL495" s="65"/>
      <c r="FM495" s="65"/>
      <c r="FN495" s="65"/>
      <c r="FO495" s="65"/>
      <c r="FP495" s="65"/>
      <c r="FQ495" s="65"/>
      <c r="FR495" s="65"/>
      <c r="FS495" s="65"/>
      <c r="FT495" s="65"/>
      <c r="FU495" s="65"/>
      <c r="FV495" s="65"/>
      <c r="FW495" s="65"/>
      <c r="FX495" s="65"/>
      <c r="FY495" s="65"/>
      <c r="FZ495" s="65"/>
      <c r="GA495" s="65"/>
      <c r="GB495" s="65"/>
      <c r="GC495" s="65"/>
      <c r="GD495" s="65"/>
      <c r="GE495" s="65"/>
      <c r="GF495" s="65"/>
    </row>
    <row r="496" spans="1:188" ht="15" thickBot="1" x14ac:dyDescent="0.4">
      <c r="A496" s="215" t="s">
        <v>29</v>
      </c>
      <c r="B496" s="216"/>
      <c r="C496" s="415">
        <v>352</v>
      </c>
      <c r="D496" s="270"/>
      <c r="E496" s="217"/>
      <c r="F496" s="199">
        <v>10.6</v>
      </c>
      <c r="G496" s="199">
        <v>12.95</v>
      </c>
      <c r="H496" s="199">
        <v>38.799999999999997</v>
      </c>
      <c r="I496" s="199">
        <v>314.39999999999998</v>
      </c>
      <c r="J496" s="199">
        <v>1.4</v>
      </c>
      <c r="K496" s="201"/>
    </row>
    <row r="497" spans="1:98" x14ac:dyDescent="0.35">
      <c r="A497" s="137" t="s">
        <v>52</v>
      </c>
      <c r="B497" s="138"/>
      <c r="C497" s="218">
        <v>100</v>
      </c>
      <c r="D497" s="219">
        <v>114</v>
      </c>
      <c r="E497" s="218">
        <v>100</v>
      </c>
      <c r="F497" s="142">
        <v>0.36</v>
      </c>
      <c r="G497" s="141">
        <v>0.1</v>
      </c>
      <c r="H497" s="140">
        <v>10</v>
      </c>
      <c r="I497" s="141">
        <v>40</v>
      </c>
      <c r="J497" s="142">
        <v>10</v>
      </c>
      <c r="K497" s="143" t="s">
        <v>310</v>
      </c>
    </row>
    <row r="498" spans="1:98" ht="15" thickBot="1" x14ac:dyDescent="0.4">
      <c r="A498" s="137" t="s">
        <v>212</v>
      </c>
      <c r="B498" s="138"/>
      <c r="C498" s="218"/>
      <c r="D498" s="219"/>
      <c r="E498" s="218"/>
      <c r="F498" s="142"/>
      <c r="G498" s="141"/>
      <c r="H498" s="140"/>
      <c r="I498" s="141"/>
      <c r="J498" s="142"/>
      <c r="K498" s="143"/>
    </row>
    <row r="499" spans="1:98" ht="15" thickBot="1" x14ac:dyDescent="0.4">
      <c r="A499" s="215" t="s">
        <v>29</v>
      </c>
      <c r="B499" s="216"/>
      <c r="C499" s="415">
        <v>100</v>
      </c>
      <c r="D499" s="437"/>
      <c r="E499" s="417"/>
      <c r="F499" s="199">
        <v>0.36</v>
      </c>
      <c r="G499" s="199">
        <v>0.1</v>
      </c>
      <c r="H499" s="199">
        <v>10</v>
      </c>
      <c r="I499" s="199">
        <v>40</v>
      </c>
      <c r="J499" s="199">
        <v>10</v>
      </c>
      <c r="K499" s="236"/>
    </row>
    <row r="500" spans="1:98" ht="15" thickBot="1" x14ac:dyDescent="0.4">
      <c r="A500" s="221"/>
      <c r="B500" s="222"/>
      <c r="C500" s="413">
        <v>452</v>
      </c>
      <c r="D500" s="418"/>
      <c r="E500" s="430"/>
      <c r="F500" s="187">
        <v>10.959999999999999</v>
      </c>
      <c r="G500" s="187">
        <v>12.3</v>
      </c>
      <c r="H500" s="187">
        <v>48.8</v>
      </c>
      <c r="I500" s="187">
        <v>354.4</v>
      </c>
      <c r="J500" s="187">
        <v>11.4</v>
      </c>
      <c r="K500" s="143"/>
    </row>
    <row r="501" spans="1:98" x14ac:dyDescent="0.35">
      <c r="A501" s="221"/>
      <c r="B501" s="222" t="s">
        <v>32</v>
      </c>
      <c r="C501" s="425"/>
      <c r="D501" s="264"/>
      <c r="E501" s="426"/>
      <c r="F501" s="187"/>
      <c r="G501" s="187"/>
      <c r="H501" s="188"/>
      <c r="I501" s="224"/>
      <c r="J501" s="249"/>
      <c r="K501" s="189"/>
    </row>
    <row r="502" spans="1:98" s="65" customFormat="1" x14ac:dyDescent="0.35">
      <c r="A502" s="130" t="s">
        <v>436</v>
      </c>
      <c r="B502" s="103"/>
      <c r="C502" s="139">
        <v>30</v>
      </c>
      <c r="D502" s="140"/>
      <c r="E502" s="141"/>
      <c r="F502" s="140">
        <v>0.8</v>
      </c>
      <c r="G502" s="141">
        <v>2</v>
      </c>
      <c r="H502" s="140">
        <v>3.6</v>
      </c>
      <c r="I502" s="142">
        <v>35.6</v>
      </c>
      <c r="J502" s="141"/>
      <c r="K502" s="141" t="s">
        <v>437</v>
      </c>
      <c r="L502" s="155"/>
      <c r="M502" s="155"/>
      <c r="N502" s="155"/>
      <c r="O502" s="157"/>
      <c r="P502" s="157"/>
      <c r="Q502" s="157"/>
      <c r="R502" s="157"/>
      <c r="S502" s="157"/>
      <c r="T502" s="157"/>
      <c r="U502" s="157"/>
      <c r="V502" s="157"/>
      <c r="W502" s="157"/>
      <c r="X502" s="157"/>
      <c r="Y502" s="157"/>
      <c r="Z502" s="157"/>
      <c r="AA502" s="157"/>
      <c r="AB502" s="157"/>
      <c r="AC502" s="157"/>
      <c r="AD502" s="157"/>
      <c r="AE502" s="157"/>
      <c r="AF502" s="157"/>
      <c r="AG502" s="157"/>
      <c r="AH502" s="157"/>
      <c r="AI502" s="157"/>
      <c r="AJ502" s="157"/>
      <c r="AK502" s="157"/>
      <c r="AL502" s="157"/>
      <c r="AM502" s="157"/>
      <c r="AN502" s="157"/>
      <c r="AO502" s="157"/>
      <c r="AP502" s="157"/>
      <c r="AQ502" s="157"/>
      <c r="AR502" s="157"/>
      <c r="AS502" s="157"/>
      <c r="AT502" s="157"/>
      <c r="AU502" s="157"/>
      <c r="AV502" s="157"/>
      <c r="AW502" s="157"/>
      <c r="AX502" s="157"/>
      <c r="AY502" s="157"/>
      <c r="AZ502" s="157"/>
      <c r="BA502" s="157"/>
      <c r="BB502" s="157"/>
      <c r="BC502" s="157"/>
      <c r="BD502" s="157"/>
      <c r="BE502" s="157"/>
      <c r="BF502" s="157"/>
      <c r="BG502" s="157"/>
      <c r="BH502" s="157"/>
      <c r="BI502" s="157"/>
      <c r="BJ502" s="157"/>
      <c r="BK502" s="157"/>
      <c r="BL502" s="157"/>
      <c r="BM502" s="157"/>
      <c r="BN502" s="157"/>
      <c r="BO502" s="157"/>
      <c r="BP502" s="157"/>
      <c r="BQ502" s="157"/>
      <c r="BR502" s="157"/>
      <c r="BS502" s="157"/>
      <c r="BT502" s="157"/>
      <c r="BU502" s="157"/>
      <c r="BV502" s="157"/>
      <c r="BW502" s="157"/>
      <c r="BX502" s="157"/>
      <c r="BY502" s="157"/>
      <c r="BZ502" s="157"/>
      <c r="CA502" s="157"/>
      <c r="CB502" s="157"/>
      <c r="CC502" s="157"/>
      <c r="CD502" s="157"/>
      <c r="CE502" s="157"/>
      <c r="CF502" s="157"/>
      <c r="CG502" s="157"/>
      <c r="CH502" s="157"/>
      <c r="CI502" s="157"/>
      <c r="CJ502" s="157"/>
      <c r="CK502" s="157"/>
      <c r="CL502" s="157"/>
      <c r="CM502" s="157"/>
      <c r="CN502" s="157"/>
      <c r="CO502" s="157"/>
      <c r="CP502" s="157"/>
      <c r="CQ502" s="157"/>
      <c r="CR502" s="157"/>
      <c r="CS502" s="157"/>
      <c r="CT502" s="157"/>
    </row>
    <row r="503" spans="1:98" s="65" customFormat="1" x14ac:dyDescent="0.35">
      <c r="A503" s="130"/>
      <c r="B503" s="103" t="s">
        <v>203</v>
      </c>
      <c r="C503" s="139"/>
      <c r="D503" s="140">
        <v>23.17</v>
      </c>
      <c r="E503" s="141">
        <v>17.04</v>
      </c>
      <c r="F503" s="140"/>
      <c r="G503" s="141"/>
      <c r="H503" s="140"/>
      <c r="I503" s="142"/>
      <c r="J503" s="141"/>
      <c r="K503" s="151"/>
      <c r="L503" s="155"/>
      <c r="M503" s="155"/>
      <c r="N503" s="155"/>
      <c r="O503" s="157"/>
      <c r="P503" s="157"/>
      <c r="Q503" s="157"/>
      <c r="R503" s="157"/>
      <c r="S503" s="157"/>
      <c r="T503" s="157"/>
      <c r="U503" s="157"/>
      <c r="V503" s="157"/>
      <c r="W503" s="157"/>
      <c r="X503" s="157"/>
      <c r="Y503" s="157"/>
      <c r="Z503" s="157"/>
      <c r="AA503" s="157"/>
      <c r="AB503" s="157"/>
      <c r="AC503" s="157"/>
      <c r="AD503" s="157"/>
      <c r="AE503" s="157"/>
      <c r="AF503" s="157"/>
      <c r="AG503" s="157"/>
      <c r="AH503" s="157"/>
      <c r="AI503" s="157"/>
      <c r="AJ503" s="157"/>
      <c r="AK503" s="157"/>
      <c r="AL503" s="157"/>
      <c r="AM503" s="157"/>
      <c r="AN503" s="157"/>
      <c r="AO503" s="157"/>
      <c r="AP503" s="157"/>
      <c r="AQ503" s="157"/>
      <c r="AR503" s="157"/>
      <c r="AS503" s="157"/>
      <c r="AT503" s="157"/>
      <c r="AU503" s="157"/>
      <c r="AV503" s="157"/>
      <c r="AW503" s="157"/>
      <c r="AX503" s="157"/>
      <c r="AY503" s="157"/>
      <c r="AZ503" s="157"/>
      <c r="BA503" s="157"/>
      <c r="BB503" s="157"/>
      <c r="BC503" s="157"/>
      <c r="BD503" s="157"/>
      <c r="BE503" s="157"/>
      <c r="BF503" s="157"/>
      <c r="BG503" s="157"/>
      <c r="BH503" s="157"/>
      <c r="BI503" s="157"/>
      <c r="BJ503" s="157"/>
      <c r="BK503" s="157"/>
      <c r="BL503" s="157"/>
      <c r="BM503" s="157"/>
      <c r="BN503" s="157"/>
      <c r="BO503" s="157"/>
      <c r="BP503" s="157"/>
      <c r="BQ503" s="157"/>
      <c r="BR503" s="157"/>
      <c r="BS503" s="157"/>
      <c r="BT503" s="157"/>
      <c r="BU503" s="157"/>
      <c r="BV503" s="157"/>
      <c r="BW503" s="157"/>
      <c r="BX503" s="157"/>
      <c r="BY503" s="157"/>
      <c r="BZ503" s="157"/>
      <c r="CA503" s="157"/>
      <c r="CB503" s="157"/>
      <c r="CC503" s="157"/>
      <c r="CD503" s="157"/>
      <c r="CE503" s="157"/>
      <c r="CF503" s="157"/>
      <c r="CG503" s="157"/>
      <c r="CH503" s="157"/>
      <c r="CI503" s="157"/>
      <c r="CJ503" s="157"/>
      <c r="CK503" s="157"/>
      <c r="CL503" s="157"/>
      <c r="CM503" s="157"/>
      <c r="CN503" s="157"/>
      <c r="CO503" s="157"/>
      <c r="CP503" s="157"/>
      <c r="CQ503" s="157"/>
      <c r="CR503" s="157"/>
      <c r="CS503" s="157"/>
      <c r="CT503" s="157"/>
    </row>
    <row r="504" spans="1:98" s="65" customFormat="1" x14ac:dyDescent="0.35">
      <c r="A504" s="130"/>
      <c r="B504" s="103" t="s">
        <v>206</v>
      </c>
      <c r="C504" s="139"/>
      <c r="D504" s="140">
        <v>17.34</v>
      </c>
      <c r="E504" s="142">
        <v>13.04</v>
      </c>
      <c r="F504" s="140"/>
      <c r="G504" s="140"/>
      <c r="H504" s="140"/>
      <c r="I504" s="140"/>
      <c r="J504" s="142"/>
      <c r="K504" s="151"/>
      <c r="L504" s="155"/>
      <c r="M504" s="155"/>
      <c r="N504" s="155"/>
      <c r="O504" s="157"/>
      <c r="P504" s="157"/>
      <c r="Q504" s="157"/>
      <c r="R504" s="157"/>
      <c r="S504" s="157"/>
      <c r="T504" s="157"/>
      <c r="U504" s="157"/>
      <c r="V504" s="157"/>
      <c r="W504" s="157"/>
      <c r="X504" s="157"/>
      <c r="Y504" s="157"/>
      <c r="Z504" s="157"/>
      <c r="AA504" s="157"/>
      <c r="AB504" s="157"/>
      <c r="AC504" s="157"/>
      <c r="AD504" s="157"/>
      <c r="AE504" s="157"/>
      <c r="AF504" s="157"/>
      <c r="AG504" s="157"/>
      <c r="AH504" s="157"/>
      <c r="AI504" s="157"/>
      <c r="AJ504" s="157"/>
      <c r="AK504" s="157"/>
      <c r="AL504" s="157"/>
      <c r="AM504" s="157"/>
      <c r="AN504" s="157"/>
      <c r="AO504" s="157"/>
      <c r="AP504" s="157"/>
      <c r="AQ504" s="157"/>
      <c r="AR504" s="157"/>
      <c r="AS504" s="157"/>
      <c r="AT504" s="157"/>
      <c r="AU504" s="157"/>
      <c r="AV504" s="157"/>
      <c r="AW504" s="157"/>
      <c r="AX504" s="157"/>
      <c r="AY504" s="157"/>
      <c r="AZ504" s="157"/>
      <c r="BA504" s="157"/>
      <c r="BB504" s="157"/>
      <c r="BC504" s="157"/>
      <c r="BD504" s="157"/>
      <c r="BE504" s="157"/>
      <c r="BF504" s="157"/>
      <c r="BG504" s="157"/>
      <c r="BH504" s="157"/>
      <c r="BI504" s="157"/>
      <c r="BJ504" s="157"/>
      <c r="BK504" s="157"/>
      <c r="BL504" s="157"/>
      <c r="BM504" s="157"/>
      <c r="BN504" s="157"/>
      <c r="BO504" s="157"/>
      <c r="BP504" s="157"/>
      <c r="BQ504" s="157"/>
      <c r="BR504" s="157"/>
      <c r="BS504" s="157"/>
      <c r="BT504" s="157"/>
      <c r="BU504" s="157"/>
      <c r="BV504" s="157"/>
      <c r="BW504" s="157"/>
      <c r="BX504" s="157"/>
      <c r="BY504" s="157"/>
      <c r="BZ504" s="157"/>
      <c r="CA504" s="157"/>
      <c r="CB504" s="157"/>
      <c r="CC504" s="157"/>
      <c r="CD504" s="157"/>
      <c r="CE504" s="157"/>
      <c r="CF504" s="157"/>
      <c r="CG504" s="157"/>
      <c r="CH504" s="157"/>
      <c r="CI504" s="157"/>
      <c r="CJ504" s="157"/>
      <c r="CK504" s="157"/>
      <c r="CL504" s="157"/>
      <c r="CM504" s="157"/>
      <c r="CN504" s="157"/>
      <c r="CO504" s="157"/>
      <c r="CP504" s="157"/>
      <c r="CQ504" s="157"/>
      <c r="CR504" s="157"/>
      <c r="CS504" s="157"/>
      <c r="CT504" s="157"/>
    </row>
    <row r="505" spans="1:98" s="65" customFormat="1" x14ac:dyDescent="0.35">
      <c r="A505" s="130"/>
      <c r="B505" s="103" t="s">
        <v>38</v>
      </c>
      <c r="C505" s="139"/>
      <c r="D505" s="140">
        <v>1.5</v>
      </c>
      <c r="E505" s="142">
        <v>1.5</v>
      </c>
      <c r="F505" s="140"/>
      <c r="G505" s="140"/>
      <c r="H505" s="140"/>
      <c r="I505" s="140"/>
      <c r="J505" s="142"/>
      <c r="K505" s="151"/>
      <c r="L505" s="155"/>
      <c r="M505" s="155"/>
      <c r="N505" s="155"/>
      <c r="O505" s="157"/>
      <c r="P505" s="157"/>
      <c r="Q505" s="157"/>
      <c r="R505" s="157"/>
      <c r="S505" s="157"/>
      <c r="T505" s="157"/>
      <c r="U505" s="157"/>
      <c r="V505" s="157"/>
      <c r="W505" s="157"/>
      <c r="X505" s="157"/>
      <c r="Y505" s="157"/>
      <c r="Z505" s="157"/>
      <c r="AA505" s="157"/>
      <c r="AB505" s="157"/>
      <c r="AC505" s="157"/>
      <c r="AD505" s="157"/>
      <c r="AE505" s="157"/>
      <c r="AF505" s="157"/>
      <c r="AG505" s="157"/>
      <c r="AH505" s="157"/>
      <c r="AI505" s="157"/>
      <c r="AJ505" s="157"/>
      <c r="AK505" s="157"/>
      <c r="AL505" s="157"/>
      <c r="AM505" s="157"/>
      <c r="AN505" s="157"/>
      <c r="AO505" s="157"/>
      <c r="AP505" s="157"/>
      <c r="AQ505" s="157"/>
      <c r="AR505" s="157"/>
      <c r="AS505" s="157"/>
      <c r="AT505" s="157"/>
      <c r="AU505" s="157"/>
      <c r="AV505" s="157"/>
      <c r="AW505" s="157"/>
      <c r="AX505" s="157"/>
      <c r="AY505" s="157"/>
      <c r="AZ505" s="157"/>
      <c r="BA505" s="157"/>
      <c r="BB505" s="157"/>
      <c r="BC505" s="157"/>
      <c r="BD505" s="157"/>
      <c r="BE505" s="157"/>
      <c r="BF505" s="157"/>
      <c r="BG505" s="157"/>
      <c r="BH505" s="157"/>
      <c r="BI505" s="157"/>
      <c r="BJ505" s="157"/>
      <c r="BK505" s="157"/>
      <c r="BL505" s="157"/>
      <c r="BM505" s="157"/>
      <c r="BN505" s="157"/>
      <c r="BO505" s="157"/>
      <c r="BP505" s="157"/>
      <c r="BQ505" s="157"/>
      <c r="BR505" s="157"/>
      <c r="BS505" s="157"/>
      <c r="BT505" s="157"/>
      <c r="BU505" s="157"/>
      <c r="BV505" s="157"/>
      <c r="BW505" s="157"/>
      <c r="BX505" s="157"/>
      <c r="BY505" s="157"/>
      <c r="BZ505" s="157"/>
      <c r="CA505" s="157"/>
      <c r="CB505" s="157"/>
      <c r="CC505" s="157"/>
      <c r="CD505" s="157"/>
      <c r="CE505" s="157"/>
      <c r="CF505" s="157"/>
      <c r="CG505" s="157"/>
      <c r="CH505" s="157"/>
      <c r="CI505" s="157"/>
      <c r="CJ505" s="157"/>
      <c r="CK505" s="157"/>
      <c r="CL505" s="157"/>
      <c r="CM505" s="157"/>
      <c r="CN505" s="157"/>
      <c r="CO505" s="157"/>
      <c r="CP505" s="157"/>
      <c r="CQ505" s="157"/>
      <c r="CR505" s="157"/>
      <c r="CS505" s="157"/>
      <c r="CT505" s="157"/>
    </row>
    <row r="506" spans="1:98" ht="39.5" x14ac:dyDescent="0.35">
      <c r="A506" s="137" t="s">
        <v>344</v>
      </c>
      <c r="B506" s="138"/>
      <c r="C506" s="160" t="s">
        <v>230</v>
      </c>
      <c r="D506" s="160"/>
      <c r="E506" s="257"/>
      <c r="F506" s="141">
        <v>2</v>
      </c>
      <c r="G506" s="141">
        <v>3</v>
      </c>
      <c r="H506" s="140">
        <v>13.6</v>
      </c>
      <c r="I506" s="141">
        <v>89</v>
      </c>
      <c r="J506" s="142">
        <v>4.26</v>
      </c>
      <c r="K506" s="143" t="s">
        <v>235</v>
      </c>
    </row>
    <row r="507" spans="1:98" x14ac:dyDescent="0.35">
      <c r="A507" s="137"/>
      <c r="B507" s="138" t="s">
        <v>154</v>
      </c>
      <c r="C507" s="160"/>
      <c r="D507" s="139">
        <v>11.4</v>
      </c>
      <c r="E507" s="163">
        <v>11.4</v>
      </c>
      <c r="F507" s="142"/>
      <c r="G507" s="142"/>
      <c r="H507" s="142"/>
      <c r="I507" s="142"/>
      <c r="J507" s="142"/>
      <c r="K507" s="143"/>
    </row>
    <row r="508" spans="1:98" x14ac:dyDescent="0.35">
      <c r="A508" s="137"/>
      <c r="B508" s="138" t="s">
        <v>37</v>
      </c>
      <c r="C508" s="160"/>
      <c r="D508" s="139">
        <v>1.19</v>
      </c>
      <c r="E508" s="163">
        <v>1</v>
      </c>
      <c r="F508" s="141"/>
      <c r="G508" s="141"/>
      <c r="H508" s="140"/>
      <c r="I508" s="141"/>
      <c r="J508" s="142"/>
      <c r="K508" s="143"/>
    </row>
    <row r="509" spans="1:98" x14ac:dyDescent="0.35">
      <c r="A509" s="137"/>
      <c r="B509" s="138" t="s">
        <v>55</v>
      </c>
      <c r="C509" s="160"/>
      <c r="D509" s="139">
        <v>1</v>
      </c>
      <c r="E509" s="163">
        <v>1</v>
      </c>
      <c r="F509" s="141"/>
      <c r="G509" s="141"/>
      <c r="H509" s="140"/>
      <c r="I509" s="141"/>
      <c r="J509" s="142"/>
      <c r="K509" s="143"/>
    </row>
    <row r="510" spans="1:98" x14ac:dyDescent="0.35">
      <c r="A510" s="137"/>
      <c r="B510" s="138" t="s">
        <v>197</v>
      </c>
      <c r="C510" s="160"/>
      <c r="D510" s="139">
        <v>1.1399999999999999</v>
      </c>
      <c r="E510" s="163">
        <v>1.1399999999999999</v>
      </c>
      <c r="F510" s="141"/>
      <c r="G510" s="141"/>
      <c r="H510" s="140"/>
      <c r="I510" s="141"/>
      <c r="J510" s="142"/>
      <c r="K510" s="143"/>
    </row>
    <row r="511" spans="1:98" x14ac:dyDescent="0.35">
      <c r="A511" s="137"/>
      <c r="B511" s="138" t="s">
        <v>87</v>
      </c>
      <c r="C511" s="160"/>
      <c r="D511" s="160"/>
      <c r="E511" s="163">
        <v>13.4</v>
      </c>
      <c r="F511" s="141"/>
      <c r="G511" s="141"/>
      <c r="H511" s="140"/>
      <c r="I511" s="141"/>
      <c r="J511" s="142"/>
      <c r="K511" s="143"/>
    </row>
    <row r="512" spans="1:98" x14ac:dyDescent="0.35">
      <c r="A512" s="137"/>
      <c r="B512" s="138" t="s">
        <v>34</v>
      </c>
      <c r="C512" s="160"/>
      <c r="D512" s="158">
        <v>43</v>
      </c>
      <c r="E512" s="159">
        <v>30</v>
      </c>
      <c r="F512" s="141"/>
      <c r="G512" s="141"/>
      <c r="H512" s="140"/>
      <c r="I512" s="141"/>
      <c r="J512" s="142"/>
      <c r="K512" s="143"/>
    </row>
    <row r="513" spans="1:188" x14ac:dyDescent="0.35">
      <c r="A513" s="137"/>
      <c r="B513" s="138" t="s">
        <v>111</v>
      </c>
      <c r="C513" s="160"/>
      <c r="D513" s="158">
        <v>15.2</v>
      </c>
      <c r="E513" s="159">
        <v>15</v>
      </c>
      <c r="F513" s="141"/>
      <c r="G513" s="141"/>
      <c r="H513" s="140"/>
      <c r="I513" s="141"/>
      <c r="J513" s="142"/>
      <c r="K513" s="143"/>
    </row>
    <row r="514" spans="1:188" x14ac:dyDescent="0.35">
      <c r="A514" s="137"/>
      <c r="B514" s="138" t="s">
        <v>36</v>
      </c>
      <c r="C514" s="160"/>
      <c r="D514" s="158">
        <v>7.5</v>
      </c>
      <c r="E514" s="159">
        <v>6</v>
      </c>
      <c r="F514" s="141"/>
      <c r="G514" s="141"/>
      <c r="H514" s="140"/>
      <c r="I514" s="141"/>
      <c r="J514" s="142"/>
      <c r="K514" s="143"/>
    </row>
    <row r="515" spans="1:188" x14ac:dyDescent="0.35">
      <c r="A515" s="137"/>
      <c r="B515" s="138" t="s">
        <v>37</v>
      </c>
      <c r="C515" s="160"/>
      <c r="D515" s="139">
        <v>7.14</v>
      </c>
      <c r="E515" s="159">
        <v>6</v>
      </c>
      <c r="F515" s="141"/>
      <c r="G515" s="141"/>
      <c r="H515" s="140"/>
      <c r="I515" s="141"/>
      <c r="J515" s="142"/>
      <c r="K515" s="143"/>
    </row>
    <row r="516" spans="1:188" x14ac:dyDescent="0.35">
      <c r="A516" s="137"/>
      <c r="B516" s="138" t="s">
        <v>38</v>
      </c>
      <c r="C516" s="160"/>
      <c r="D516" s="158">
        <v>2</v>
      </c>
      <c r="E516" s="159">
        <v>2</v>
      </c>
      <c r="F516" s="141"/>
      <c r="G516" s="141"/>
      <c r="H516" s="140"/>
      <c r="I516" s="141"/>
      <c r="J516" s="142"/>
      <c r="K516" s="143"/>
    </row>
    <row r="517" spans="1:188" x14ac:dyDescent="0.35">
      <c r="A517" s="137"/>
      <c r="B517" s="138" t="s">
        <v>21</v>
      </c>
      <c r="C517" s="160"/>
      <c r="D517" s="158">
        <v>1</v>
      </c>
      <c r="E517" s="159">
        <v>1</v>
      </c>
      <c r="F517" s="141"/>
      <c r="G517" s="141"/>
      <c r="H517" s="140"/>
      <c r="I517" s="141"/>
      <c r="J517" s="142"/>
      <c r="K517" s="143"/>
    </row>
    <row r="518" spans="1:188" x14ac:dyDescent="0.35">
      <c r="A518" s="137"/>
      <c r="B518" s="138" t="s">
        <v>19</v>
      </c>
      <c r="C518" s="160"/>
      <c r="D518" s="158">
        <v>108</v>
      </c>
      <c r="E518" s="159">
        <v>108</v>
      </c>
      <c r="F518" s="141"/>
      <c r="G518" s="141"/>
      <c r="H518" s="140"/>
      <c r="I518" s="141"/>
      <c r="J518" s="142"/>
      <c r="K518" s="143"/>
    </row>
    <row r="519" spans="1:188" x14ac:dyDescent="0.35">
      <c r="A519" s="137"/>
      <c r="B519" s="138" t="s">
        <v>221</v>
      </c>
      <c r="C519" s="139"/>
      <c r="D519" s="140"/>
      <c r="E519" s="141"/>
      <c r="F519" s="140"/>
      <c r="G519" s="141"/>
      <c r="H519" s="140"/>
      <c r="I519" s="142"/>
      <c r="J519" s="141"/>
      <c r="K519" s="143"/>
    </row>
    <row r="520" spans="1:188" x14ac:dyDescent="0.35">
      <c r="A520" s="137"/>
      <c r="B520" s="138" t="s">
        <v>42</v>
      </c>
      <c r="C520" s="139"/>
      <c r="D520" s="140">
        <v>14.4</v>
      </c>
      <c r="E520" s="141">
        <v>12</v>
      </c>
      <c r="F520" s="140"/>
      <c r="G520" s="141"/>
      <c r="H520" s="140"/>
      <c r="I520" s="142"/>
      <c r="J520" s="140"/>
      <c r="K520" s="143"/>
    </row>
    <row r="521" spans="1:188" x14ac:dyDescent="0.35">
      <c r="A521" s="137"/>
      <c r="B521" s="138" t="s">
        <v>22</v>
      </c>
      <c r="C521" s="139"/>
      <c r="D521" s="140">
        <v>2</v>
      </c>
      <c r="E521" s="141">
        <v>2</v>
      </c>
      <c r="F521" s="140"/>
      <c r="G521" s="141"/>
      <c r="H521" s="140"/>
      <c r="I521" s="142"/>
      <c r="J521" s="140"/>
      <c r="K521" s="143"/>
    </row>
    <row r="522" spans="1:188" s="88" customFormat="1" x14ac:dyDescent="0.35">
      <c r="A522" s="137" t="s">
        <v>289</v>
      </c>
      <c r="B522" s="138"/>
      <c r="C522" s="139">
        <v>50</v>
      </c>
      <c r="D522" s="140"/>
      <c r="E522" s="141"/>
      <c r="F522" s="142">
        <v>6.4</v>
      </c>
      <c r="G522" s="141">
        <v>9</v>
      </c>
      <c r="H522" s="140">
        <v>5.2</v>
      </c>
      <c r="I522" s="142">
        <v>127</v>
      </c>
      <c r="J522" s="141">
        <v>0.44999999999999996</v>
      </c>
      <c r="K522" s="143" t="s">
        <v>355</v>
      </c>
      <c r="L522" s="155"/>
      <c r="M522" s="155"/>
      <c r="N522" s="155"/>
      <c r="O522" s="65"/>
      <c r="P522" s="65"/>
      <c r="Q522" s="65"/>
      <c r="R522" s="65"/>
      <c r="S522" s="65"/>
      <c r="T522" s="65"/>
      <c r="U522" s="65"/>
      <c r="V522" s="65"/>
      <c r="W522" s="65"/>
      <c r="X522" s="65"/>
      <c r="Y522" s="65"/>
      <c r="Z522" s="65"/>
      <c r="AA522" s="65"/>
      <c r="AB522" s="65"/>
      <c r="AC522" s="65"/>
      <c r="AD522" s="65"/>
      <c r="AE522" s="65"/>
      <c r="AF522" s="65"/>
      <c r="AG522" s="65"/>
      <c r="AH522" s="65"/>
      <c r="AI522" s="65"/>
      <c r="AJ522" s="65"/>
      <c r="AK522" s="65"/>
      <c r="AL522" s="65"/>
      <c r="AM522" s="65"/>
      <c r="AN522" s="65"/>
      <c r="AO522" s="65"/>
      <c r="AP522" s="65"/>
      <c r="AQ522" s="65"/>
      <c r="AR522" s="65"/>
      <c r="AS522" s="65"/>
      <c r="AT522" s="65"/>
      <c r="AU522" s="65"/>
      <c r="AV522" s="65"/>
      <c r="AW522" s="65"/>
      <c r="AX522" s="65"/>
      <c r="AY522" s="65"/>
      <c r="AZ522" s="65"/>
      <c r="BA522" s="65"/>
      <c r="BB522" s="65"/>
      <c r="BC522" s="65"/>
      <c r="BD522" s="65"/>
      <c r="BE522" s="65"/>
      <c r="BF522" s="65"/>
      <c r="BG522" s="65"/>
      <c r="BH522" s="65"/>
      <c r="BI522" s="65"/>
      <c r="BJ522" s="65"/>
      <c r="BK522" s="65"/>
      <c r="BL522" s="65"/>
      <c r="BM522" s="65"/>
      <c r="BN522" s="65"/>
      <c r="BO522" s="65"/>
      <c r="BP522" s="65"/>
      <c r="BQ522" s="65"/>
      <c r="BR522" s="65"/>
      <c r="BS522" s="65"/>
      <c r="BT522" s="65"/>
      <c r="BU522" s="65"/>
      <c r="BV522" s="65"/>
      <c r="BW522" s="65"/>
      <c r="BX522" s="65"/>
      <c r="BY522" s="65"/>
      <c r="BZ522" s="65"/>
      <c r="CA522" s="65"/>
      <c r="CB522" s="65"/>
      <c r="CC522" s="65"/>
      <c r="CD522" s="65"/>
      <c r="CE522" s="65"/>
      <c r="CF522" s="65"/>
      <c r="CG522" s="65"/>
      <c r="CH522" s="65"/>
      <c r="CI522" s="65"/>
      <c r="CJ522" s="65"/>
      <c r="CK522" s="65"/>
      <c r="CL522" s="65"/>
      <c r="CM522" s="65"/>
      <c r="CN522" s="65"/>
      <c r="CO522" s="65"/>
      <c r="CP522" s="65"/>
      <c r="CQ522" s="65"/>
      <c r="CR522" s="65"/>
      <c r="CS522" s="65"/>
      <c r="CT522" s="65"/>
      <c r="CU522" s="65"/>
      <c r="CV522" s="65"/>
      <c r="CW522" s="65"/>
      <c r="CX522" s="65"/>
      <c r="CY522" s="65"/>
      <c r="CZ522" s="65"/>
      <c r="DA522" s="65"/>
      <c r="DB522" s="65"/>
      <c r="DC522" s="65"/>
      <c r="DD522" s="65"/>
      <c r="DE522" s="65"/>
      <c r="DF522" s="65"/>
      <c r="DG522" s="65"/>
      <c r="DH522" s="65"/>
      <c r="DI522" s="65"/>
      <c r="DJ522" s="65"/>
      <c r="DK522" s="65"/>
      <c r="DL522" s="65"/>
      <c r="DM522" s="65"/>
      <c r="DN522" s="65"/>
      <c r="DO522" s="65"/>
      <c r="DP522" s="65"/>
      <c r="DQ522" s="65"/>
      <c r="DR522" s="65"/>
      <c r="DS522" s="65"/>
      <c r="DT522" s="65"/>
      <c r="DU522" s="65"/>
      <c r="DV522" s="65"/>
      <c r="DW522" s="65"/>
      <c r="DX522" s="65"/>
      <c r="DY522" s="65"/>
      <c r="DZ522" s="65"/>
      <c r="EA522" s="65"/>
      <c r="EB522" s="65"/>
      <c r="EC522" s="65"/>
      <c r="ED522" s="65"/>
      <c r="EE522" s="65"/>
      <c r="EF522" s="65"/>
      <c r="EG522" s="65"/>
      <c r="EH522" s="65"/>
      <c r="EI522" s="65"/>
      <c r="EJ522" s="65"/>
      <c r="EK522" s="65"/>
      <c r="EL522" s="65"/>
      <c r="EM522" s="65"/>
      <c r="EN522" s="65"/>
      <c r="EO522" s="65"/>
      <c r="EP522" s="65"/>
      <c r="EQ522" s="65"/>
      <c r="ER522" s="65"/>
      <c r="ES522" s="65"/>
      <c r="ET522" s="65"/>
      <c r="EU522" s="65"/>
      <c r="EV522" s="65"/>
      <c r="EW522" s="65"/>
      <c r="EX522" s="65"/>
      <c r="EY522" s="65"/>
      <c r="EZ522" s="65"/>
      <c r="FA522" s="65"/>
      <c r="FB522" s="65"/>
      <c r="FC522" s="65"/>
      <c r="FD522" s="65"/>
      <c r="FE522" s="65"/>
      <c r="FF522" s="65"/>
      <c r="FG522" s="65"/>
      <c r="FH522" s="65"/>
      <c r="FI522" s="65"/>
      <c r="FJ522" s="65"/>
      <c r="FK522" s="65"/>
      <c r="FL522" s="65"/>
      <c r="FM522" s="65"/>
      <c r="FN522" s="65"/>
      <c r="FO522" s="65"/>
      <c r="FP522" s="65"/>
      <c r="FQ522" s="65"/>
      <c r="FR522" s="65"/>
      <c r="FS522" s="65"/>
      <c r="FT522" s="65"/>
      <c r="FU522" s="65"/>
      <c r="FV522" s="65"/>
      <c r="FW522" s="65"/>
      <c r="FX522" s="65"/>
      <c r="FY522" s="65"/>
      <c r="FZ522" s="65"/>
      <c r="GA522" s="65"/>
      <c r="GB522" s="65"/>
      <c r="GC522" s="65"/>
      <c r="GD522" s="65"/>
      <c r="GE522" s="65"/>
      <c r="GF522" s="65"/>
    </row>
    <row r="523" spans="1:188" s="88" customFormat="1" x14ac:dyDescent="0.35">
      <c r="A523" s="137"/>
      <c r="B523" s="138" t="s">
        <v>225</v>
      </c>
      <c r="C523" s="139"/>
      <c r="D523" s="141">
        <v>60.15</v>
      </c>
      <c r="E523" s="141">
        <v>39.1</v>
      </c>
      <c r="F523" s="140"/>
      <c r="G523" s="141"/>
      <c r="H523" s="141"/>
      <c r="I523" s="142"/>
      <c r="J523" s="141"/>
      <c r="K523" s="143"/>
      <c r="L523" s="155"/>
      <c r="M523" s="155"/>
      <c r="N523" s="155"/>
      <c r="O523" s="65"/>
      <c r="P523" s="65"/>
      <c r="Q523" s="65"/>
      <c r="R523" s="65"/>
      <c r="S523" s="65"/>
      <c r="T523" s="65"/>
      <c r="U523" s="65"/>
      <c r="V523" s="65"/>
      <c r="W523" s="65"/>
      <c r="X523" s="65"/>
      <c r="Y523" s="65"/>
      <c r="Z523" s="65"/>
      <c r="AA523" s="65"/>
      <c r="AB523" s="65"/>
      <c r="AC523" s="65"/>
      <c r="AD523" s="65"/>
      <c r="AE523" s="65"/>
      <c r="AF523" s="65"/>
      <c r="AG523" s="65"/>
      <c r="AH523" s="65"/>
      <c r="AI523" s="65"/>
      <c r="AJ523" s="65"/>
      <c r="AK523" s="65"/>
      <c r="AL523" s="65"/>
      <c r="AM523" s="65"/>
      <c r="AN523" s="65"/>
      <c r="AO523" s="65"/>
      <c r="AP523" s="65"/>
      <c r="AQ523" s="65"/>
      <c r="AR523" s="65"/>
      <c r="AS523" s="65"/>
      <c r="AT523" s="65"/>
      <c r="AU523" s="65"/>
      <c r="AV523" s="65"/>
      <c r="AW523" s="65"/>
      <c r="AX523" s="65"/>
      <c r="AY523" s="65"/>
      <c r="AZ523" s="65"/>
      <c r="BA523" s="65"/>
      <c r="BB523" s="65"/>
      <c r="BC523" s="65"/>
      <c r="BD523" s="65"/>
      <c r="BE523" s="65"/>
      <c r="BF523" s="65"/>
      <c r="BG523" s="65"/>
      <c r="BH523" s="65"/>
      <c r="BI523" s="65"/>
      <c r="BJ523" s="65"/>
      <c r="BK523" s="65"/>
      <c r="BL523" s="65"/>
      <c r="BM523" s="65"/>
      <c r="BN523" s="65"/>
      <c r="BO523" s="65"/>
      <c r="BP523" s="65"/>
      <c r="BQ523" s="65"/>
      <c r="BR523" s="65"/>
      <c r="BS523" s="65"/>
      <c r="BT523" s="65"/>
      <c r="BU523" s="65"/>
      <c r="BV523" s="65"/>
      <c r="BW523" s="65"/>
      <c r="BX523" s="65"/>
      <c r="BY523" s="65"/>
      <c r="BZ523" s="65"/>
      <c r="CA523" s="65"/>
      <c r="CB523" s="65"/>
      <c r="CC523" s="65"/>
      <c r="CD523" s="65"/>
      <c r="CE523" s="65"/>
      <c r="CF523" s="65"/>
      <c r="CG523" s="65"/>
      <c r="CH523" s="65"/>
      <c r="CI523" s="65"/>
      <c r="CJ523" s="65"/>
      <c r="CK523" s="65"/>
      <c r="CL523" s="65"/>
      <c r="CM523" s="65"/>
      <c r="CN523" s="65"/>
      <c r="CO523" s="65"/>
      <c r="CP523" s="65"/>
      <c r="CQ523" s="65"/>
      <c r="CR523" s="65"/>
      <c r="CS523" s="65"/>
      <c r="CT523" s="65"/>
      <c r="CU523" s="65"/>
      <c r="CV523" s="65"/>
      <c r="CW523" s="65"/>
      <c r="CX523" s="65"/>
      <c r="CY523" s="65"/>
      <c r="CZ523" s="65"/>
      <c r="DA523" s="65"/>
      <c r="DB523" s="65"/>
      <c r="DC523" s="65"/>
      <c r="DD523" s="65"/>
      <c r="DE523" s="65"/>
      <c r="DF523" s="65"/>
      <c r="DG523" s="65"/>
      <c r="DH523" s="65"/>
      <c r="DI523" s="65"/>
      <c r="DJ523" s="65"/>
      <c r="DK523" s="65"/>
      <c r="DL523" s="65"/>
      <c r="DM523" s="65"/>
      <c r="DN523" s="65"/>
      <c r="DO523" s="65"/>
      <c r="DP523" s="65"/>
      <c r="DQ523" s="65"/>
      <c r="DR523" s="65"/>
      <c r="DS523" s="65"/>
      <c r="DT523" s="65"/>
      <c r="DU523" s="65"/>
      <c r="DV523" s="65"/>
      <c r="DW523" s="65"/>
      <c r="DX523" s="65"/>
      <c r="DY523" s="65"/>
      <c r="DZ523" s="65"/>
      <c r="EA523" s="65"/>
      <c r="EB523" s="65"/>
      <c r="EC523" s="65"/>
      <c r="ED523" s="65"/>
      <c r="EE523" s="65"/>
      <c r="EF523" s="65"/>
      <c r="EG523" s="65"/>
      <c r="EH523" s="65"/>
      <c r="EI523" s="65"/>
      <c r="EJ523" s="65"/>
      <c r="EK523" s="65"/>
      <c r="EL523" s="65"/>
      <c r="EM523" s="65"/>
      <c r="EN523" s="65"/>
      <c r="EO523" s="65"/>
      <c r="EP523" s="65"/>
      <c r="EQ523" s="65"/>
      <c r="ER523" s="65"/>
      <c r="ES523" s="65"/>
      <c r="ET523" s="65"/>
      <c r="EU523" s="65"/>
      <c r="EV523" s="65"/>
      <c r="EW523" s="65"/>
      <c r="EX523" s="65"/>
      <c r="EY523" s="65"/>
      <c r="EZ523" s="65"/>
      <c r="FA523" s="65"/>
      <c r="FB523" s="65"/>
      <c r="FC523" s="65"/>
      <c r="FD523" s="65"/>
      <c r="FE523" s="65"/>
      <c r="FF523" s="65"/>
      <c r="FG523" s="65"/>
      <c r="FH523" s="65"/>
      <c r="FI523" s="65"/>
      <c r="FJ523" s="65"/>
      <c r="FK523" s="65"/>
      <c r="FL523" s="65"/>
      <c r="FM523" s="65"/>
      <c r="FN523" s="65"/>
      <c r="FO523" s="65"/>
      <c r="FP523" s="65"/>
      <c r="FQ523" s="65"/>
      <c r="FR523" s="65"/>
      <c r="FS523" s="65"/>
      <c r="FT523" s="65"/>
      <c r="FU523" s="65"/>
      <c r="FV523" s="65"/>
      <c r="FW523" s="65"/>
      <c r="FX523" s="65"/>
      <c r="FY523" s="65"/>
      <c r="FZ523" s="65"/>
      <c r="GA523" s="65"/>
      <c r="GB523" s="65"/>
      <c r="GC523" s="65"/>
      <c r="GD523" s="65"/>
      <c r="GE523" s="65"/>
      <c r="GF523" s="65"/>
    </row>
    <row r="524" spans="1:188" s="88" customFormat="1" x14ac:dyDescent="0.35">
      <c r="A524" s="137"/>
      <c r="B524" s="138" t="s">
        <v>36</v>
      </c>
      <c r="C524" s="139"/>
      <c r="D524" s="140">
        <v>15.63</v>
      </c>
      <c r="E524" s="141">
        <v>12.5</v>
      </c>
      <c r="F524" s="141"/>
      <c r="G524" s="141"/>
      <c r="H524" s="141"/>
      <c r="I524" s="141"/>
      <c r="J524" s="141"/>
      <c r="K524" s="143"/>
      <c r="L524" s="155"/>
      <c r="M524" s="155"/>
      <c r="N524" s="155"/>
      <c r="O524" s="65"/>
      <c r="P524" s="65"/>
      <c r="Q524" s="65"/>
      <c r="R524" s="65"/>
      <c r="S524" s="65"/>
      <c r="T524" s="65"/>
      <c r="U524" s="65"/>
      <c r="V524" s="65"/>
      <c r="W524" s="65"/>
      <c r="X524" s="65"/>
      <c r="Y524" s="65"/>
      <c r="Z524" s="65"/>
      <c r="AA524" s="65"/>
      <c r="AB524" s="65"/>
      <c r="AC524" s="65"/>
      <c r="AD524" s="65"/>
      <c r="AE524" s="65"/>
      <c r="AF524" s="65"/>
      <c r="AG524" s="65"/>
      <c r="AH524" s="65"/>
      <c r="AI524" s="65"/>
      <c r="AJ524" s="65"/>
      <c r="AK524" s="65"/>
      <c r="AL524" s="65"/>
      <c r="AM524" s="65"/>
      <c r="AN524" s="65"/>
      <c r="AO524" s="65"/>
      <c r="AP524" s="65"/>
      <c r="AQ524" s="65"/>
      <c r="AR524" s="65"/>
      <c r="AS524" s="65"/>
      <c r="AT524" s="65"/>
      <c r="AU524" s="65"/>
      <c r="AV524" s="65"/>
      <c r="AW524" s="65"/>
      <c r="AX524" s="65"/>
      <c r="AY524" s="65"/>
      <c r="AZ524" s="65"/>
      <c r="BA524" s="65"/>
      <c r="BB524" s="65"/>
      <c r="BC524" s="65"/>
      <c r="BD524" s="65"/>
      <c r="BE524" s="65"/>
      <c r="BF524" s="65"/>
      <c r="BG524" s="65"/>
      <c r="BH524" s="65"/>
      <c r="BI524" s="65"/>
      <c r="BJ524" s="65"/>
      <c r="BK524" s="65"/>
      <c r="BL524" s="65"/>
      <c r="BM524" s="65"/>
      <c r="BN524" s="65"/>
      <c r="BO524" s="65"/>
      <c r="BP524" s="65"/>
      <c r="BQ524" s="65"/>
      <c r="BR524" s="65"/>
      <c r="BS524" s="65"/>
      <c r="BT524" s="65"/>
      <c r="BU524" s="65"/>
      <c r="BV524" s="65"/>
      <c r="BW524" s="65"/>
      <c r="BX524" s="65"/>
      <c r="BY524" s="65"/>
      <c r="BZ524" s="65"/>
      <c r="CA524" s="65"/>
      <c r="CB524" s="65"/>
      <c r="CC524" s="65"/>
      <c r="CD524" s="65"/>
      <c r="CE524" s="65"/>
      <c r="CF524" s="65"/>
      <c r="CG524" s="65"/>
      <c r="CH524" s="65"/>
      <c r="CI524" s="65"/>
      <c r="CJ524" s="65"/>
      <c r="CK524" s="65"/>
      <c r="CL524" s="65"/>
      <c r="CM524" s="65"/>
      <c r="CN524" s="65"/>
      <c r="CO524" s="65"/>
      <c r="CP524" s="65"/>
      <c r="CQ524" s="65"/>
      <c r="CR524" s="65"/>
      <c r="CS524" s="65"/>
      <c r="CT524" s="65"/>
      <c r="CU524" s="65"/>
      <c r="CV524" s="65"/>
      <c r="CW524" s="65"/>
      <c r="CX524" s="65"/>
      <c r="CY524" s="65"/>
      <c r="CZ524" s="65"/>
      <c r="DA524" s="65"/>
      <c r="DB524" s="65"/>
      <c r="DC524" s="65"/>
      <c r="DD524" s="65"/>
      <c r="DE524" s="65"/>
      <c r="DF524" s="65"/>
      <c r="DG524" s="65"/>
      <c r="DH524" s="65"/>
      <c r="DI524" s="65"/>
      <c r="DJ524" s="65"/>
      <c r="DK524" s="65"/>
      <c r="DL524" s="65"/>
      <c r="DM524" s="65"/>
      <c r="DN524" s="65"/>
      <c r="DO524" s="65"/>
      <c r="DP524" s="65"/>
      <c r="DQ524" s="65"/>
      <c r="DR524" s="65"/>
      <c r="DS524" s="65"/>
      <c r="DT524" s="65"/>
      <c r="DU524" s="65"/>
      <c r="DV524" s="65"/>
      <c r="DW524" s="65"/>
      <c r="DX524" s="65"/>
      <c r="DY524" s="65"/>
      <c r="DZ524" s="65"/>
      <c r="EA524" s="65"/>
      <c r="EB524" s="65"/>
      <c r="EC524" s="65"/>
      <c r="ED524" s="65"/>
      <c r="EE524" s="65"/>
      <c r="EF524" s="65"/>
      <c r="EG524" s="65"/>
      <c r="EH524" s="65"/>
      <c r="EI524" s="65"/>
      <c r="EJ524" s="65"/>
      <c r="EK524" s="65"/>
      <c r="EL524" s="65"/>
      <c r="EM524" s="65"/>
      <c r="EN524" s="65"/>
      <c r="EO524" s="65"/>
      <c r="EP524" s="65"/>
      <c r="EQ524" s="65"/>
      <c r="ER524" s="65"/>
      <c r="ES524" s="65"/>
      <c r="ET524" s="65"/>
      <c r="EU524" s="65"/>
      <c r="EV524" s="65"/>
      <c r="EW524" s="65"/>
      <c r="EX524" s="65"/>
      <c r="EY524" s="65"/>
      <c r="EZ524" s="65"/>
      <c r="FA524" s="65"/>
      <c r="FB524" s="65"/>
      <c r="FC524" s="65"/>
      <c r="FD524" s="65"/>
      <c r="FE524" s="65"/>
      <c r="FF524" s="65"/>
      <c r="FG524" s="65"/>
      <c r="FH524" s="65"/>
      <c r="FI524" s="65"/>
      <c r="FJ524" s="65"/>
      <c r="FK524" s="65"/>
      <c r="FL524" s="65"/>
      <c r="FM524" s="65"/>
      <c r="FN524" s="65"/>
      <c r="FO524" s="65"/>
      <c r="FP524" s="65"/>
      <c r="FQ524" s="65"/>
      <c r="FR524" s="65"/>
      <c r="FS524" s="65"/>
      <c r="FT524" s="65"/>
      <c r="FU524" s="65"/>
      <c r="FV524" s="65"/>
      <c r="FW524" s="65"/>
      <c r="FX524" s="65"/>
      <c r="FY524" s="65"/>
      <c r="FZ524" s="65"/>
      <c r="GA524" s="65"/>
      <c r="GB524" s="65"/>
      <c r="GC524" s="65"/>
      <c r="GD524" s="65"/>
      <c r="GE524" s="65"/>
      <c r="GF524" s="65"/>
    </row>
    <row r="525" spans="1:188" s="88" customFormat="1" x14ac:dyDescent="0.35">
      <c r="A525" s="137"/>
      <c r="B525" s="138" t="s">
        <v>37</v>
      </c>
      <c r="C525" s="139"/>
      <c r="D525" s="140">
        <v>8.33</v>
      </c>
      <c r="E525" s="141">
        <v>7.2</v>
      </c>
      <c r="F525" s="140"/>
      <c r="G525" s="141"/>
      <c r="H525" s="140"/>
      <c r="I525" s="142"/>
      <c r="J525" s="141"/>
      <c r="K525" s="143"/>
      <c r="L525" s="155"/>
      <c r="M525" s="155"/>
      <c r="N525" s="155"/>
      <c r="O525" s="65"/>
      <c r="P525" s="65"/>
      <c r="Q525" s="65"/>
      <c r="R525" s="65"/>
      <c r="S525" s="65"/>
      <c r="T525" s="65"/>
      <c r="U525" s="65"/>
      <c r="V525" s="65"/>
      <c r="W525" s="65"/>
      <c r="X525" s="65"/>
      <c r="Y525" s="65"/>
      <c r="Z525" s="65"/>
      <c r="AA525" s="65"/>
      <c r="AB525" s="65"/>
      <c r="AC525" s="65"/>
      <c r="AD525" s="65"/>
      <c r="AE525" s="65"/>
      <c r="AF525" s="65"/>
      <c r="AG525" s="65"/>
      <c r="AH525" s="65"/>
      <c r="AI525" s="65"/>
      <c r="AJ525" s="65"/>
      <c r="AK525" s="65"/>
      <c r="AL525" s="65"/>
      <c r="AM525" s="65"/>
      <c r="AN525" s="65"/>
      <c r="AO525" s="65"/>
      <c r="AP525" s="65"/>
      <c r="AQ525" s="65"/>
      <c r="AR525" s="65"/>
      <c r="AS525" s="65"/>
      <c r="AT525" s="65"/>
      <c r="AU525" s="65"/>
      <c r="AV525" s="65"/>
      <c r="AW525" s="65"/>
      <c r="AX525" s="65"/>
      <c r="AY525" s="65"/>
      <c r="AZ525" s="65"/>
      <c r="BA525" s="65"/>
      <c r="BB525" s="65"/>
      <c r="BC525" s="65"/>
      <c r="BD525" s="65"/>
      <c r="BE525" s="65"/>
      <c r="BF525" s="65"/>
      <c r="BG525" s="65"/>
      <c r="BH525" s="65"/>
      <c r="BI525" s="65"/>
      <c r="BJ525" s="65"/>
      <c r="BK525" s="65"/>
      <c r="BL525" s="65"/>
      <c r="BM525" s="65"/>
      <c r="BN525" s="65"/>
      <c r="BO525" s="65"/>
      <c r="BP525" s="65"/>
      <c r="BQ525" s="65"/>
      <c r="BR525" s="65"/>
      <c r="BS525" s="65"/>
      <c r="BT525" s="65"/>
      <c r="BU525" s="65"/>
      <c r="BV525" s="65"/>
      <c r="BW525" s="65"/>
      <c r="BX525" s="65"/>
      <c r="BY525" s="65"/>
      <c r="BZ525" s="65"/>
      <c r="CA525" s="65"/>
      <c r="CB525" s="65"/>
      <c r="CC525" s="65"/>
      <c r="CD525" s="65"/>
      <c r="CE525" s="65"/>
      <c r="CF525" s="65"/>
      <c r="CG525" s="65"/>
      <c r="CH525" s="65"/>
      <c r="CI525" s="65"/>
      <c r="CJ525" s="65"/>
      <c r="CK525" s="65"/>
      <c r="CL525" s="65"/>
      <c r="CM525" s="65"/>
      <c r="CN525" s="65"/>
      <c r="CO525" s="65"/>
      <c r="CP525" s="65"/>
      <c r="CQ525" s="65"/>
      <c r="CR525" s="65"/>
      <c r="CS525" s="65"/>
      <c r="CT525" s="65"/>
      <c r="CU525" s="65"/>
      <c r="CV525" s="65"/>
      <c r="CW525" s="65"/>
      <c r="CX525" s="65"/>
      <c r="CY525" s="65"/>
      <c r="CZ525" s="65"/>
      <c r="DA525" s="65"/>
      <c r="DB525" s="65"/>
      <c r="DC525" s="65"/>
      <c r="DD525" s="65"/>
      <c r="DE525" s="65"/>
      <c r="DF525" s="65"/>
      <c r="DG525" s="65"/>
      <c r="DH525" s="65"/>
      <c r="DI525" s="65"/>
      <c r="DJ525" s="65"/>
      <c r="DK525" s="65"/>
      <c r="DL525" s="65"/>
      <c r="DM525" s="65"/>
      <c r="DN525" s="65"/>
      <c r="DO525" s="65"/>
      <c r="DP525" s="65"/>
      <c r="DQ525" s="65"/>
      <c r="DR525" s="65"/>
      <c r="DS525" s="65"/>
      <c r="DT525" s="65"/>
      <c r="DU525" s="65"/>
      <c r="DV525" s="65"/>
      <c r="DW525" s="65"/>
      <c r="DX525" s="65"/>
      <c r="DY525" s="65"/>
      <c r="DZ525" s="65"/>
      <c r="EA525" s="65"/>
      <c r="EB525" s="65"/>
      <c r="EC525" s="65"/>
      <c r="ED525" s="65"/>
      <c r="EE525" s="65"/>
      <c r="EF525" s="65"/>
      <c r="EG525" s="65"/>
      <c r="EH525" s="65"/>
      <c r="EI525" s="65"/>
      <c r="EJ525" s="65"/>
      <c r="EK525" s="65"/>
      <c r="EL525" s="65"/>
      <c r="EM525" s="65"/>
      <c r="EN525" s="65"/>
      <c r="EO525" s="65"/>
      <c r="EP525" s="65"/>
      <c r="EQ525" s="65"/>
      <c r="ER525" s="65"/>
      <c r="ES525" s="65"/>
      <c r="ET525" s="65"/>
      <c r="EU525" s="65"/>
      <c r="EV525" s="65"/>
      <c r="EW525" s="65"/>
      <c r="EX525" s="65"/>
      <c r="EY525" s="65"/>
      <c r="EZ525" s="65"/>
      <c r="FA525" s="65"/>
      <c r="FB525" s="65"/>
      <c r="FC525" s="65"/>
      <c r="FD525" s="65"/>
      <c r="FE525" s="65"/>
      <c r="FF525" s="65"/>
      <c r="FG525" s="65"/>
      <c r="FH525" s="65"/>
      <c r="FI525" s="65"/>
      <c r="FJ525" s="65"/>
      <c r="FK525" s="65"/>
      <c r="FL525" s="65"/>
      <c r="FM525" s="65"/>
      <c r="FN525" s="65"/>
      <c r="FO525" s="65"/>
      <c r="FP525" s="65"/>
      <c r="FQ525" s="65"/>
      <c r="FR525" s="65"/>
      <c r="FS525" s="65"/>
      <c r="FT525" s="65"/>
      <c r="FU525" s="65"/>
      <c r="FV525" s="65"/>
      <c r="FW525" s="65"/>
      <c r="FX525" s="65"/>
      <c r="FY525" s="65"/>
      <c r="FZ525" s="65"/>
      <c r="GA525" s="65"/>
      <c r="GB525" s="65"/>
      <c r="GC525" s="65"/>
      <c r="GD525" s="65"/>
      <c r="GE525" s="65"/>
      <c r="GF525" s="65"/>
    </row>
    <row r="526" spans="1:188" s="88" customFormat="1" x14ac:dyDescent="0.35">
      <c r="A526" s="137"/>
      <c r="B526" s="138" t="s">
        <v>55</v>
      </c>
      <c r="C526" s="139"/>
      <c r="D526" s="140">
        <v>1.5</v>
      </c>
      <c r="E526" s="141">
        <v>1.5</v>
      </c>
      <c r="F526" s="140"/>
      <c r="G526" s="141"/>
      <c r="H526" s="140"/>
      <c r="I526" s="142"/>
      <c r="J526" s="141"/>
      <c r="K526" s="143"/>
      <c r="L526" s="155"/>
      <c r="M526" s="155"/>
      <c r="N526" s="155"/>
      <c r="O526" s="65"/>
      <c r="P526" s="65"/>
      <c r="Q526" s="65"/>
      <c r="R526" s="65"/>
      <c r="S526" s="65"/>
      <c r="T526" s="65"/>
      <c r="U526" s="65"/>
      <c r="V526" s="65"/>
      <c r="W526" s="65"/>
      <c r="X526" s="65"/>
      <c r="Y526" s="65"/>
      <c r="Z526" s="65"/>
      <c r="AA526" s="65"/>
      <c r="AB526" s="65"/>
      <c r="AC526" s="65"/>
      <c r="AD526" s="65"/>
      <c r="AE526" s="65"/>
      <c r="AF526" s="65"/>
      <c r="AG526" s="65"/>
      <c r="AH526" s="65"/>
      <c r="AI526" s="65"/>
      <c r="AJ526" s="65"/>
      <c r="AK526" s="65"/>
      <c r="AL526" s="65"/>
      <c r="AM526" s="65"/>
      <c r="AN526" s="65"/>
      <c r="AO526" s="65"/>
      <c r="AP526" s="65"/>
      <c r="AQ526" s="65"/>
      <c r="AR526" s="65"/>
      <c r="AS526" s="65"/>
      <c r="AT526" s="65"/>
      <c r="AU526" s="65"/>
      <c r="AV526" s="65"/>
      <c r="AW526" s="65"/>
      <c r="AX526" s="65"/>
      <c r="AY526" s="65"/>
      <c r="AZ526" s="65"/>
      <c r="BA526" s="65"/>
      <c r="BB526" s="65"/>
      <c r="BC526" s="65"/>
      <c r="BD526" s="65"/>
      <c r="BE526" s="65"/>
      <c r="BF526" s="65"/>
      <c r="BG526" s="65"/>
      <c r="BH526" s="65"/>
      <c r="BI526" s="65"/>
      <c r="BJ526" s="65"/>
      <c r="BK526" s="65"/>
      <c r="BL526" s="65"/>
      <c r="BM526" s="65"/>
      <c r="BN526" s="65"/>
      <c r="BO526" s="65"/>
      <c r="BP526" s="65"/>
      <c r="BQ526" s="65"/>
      <c r="BR526" s="65"/>
      <c r="BS526" s="65"/>
      <c r="BT526" s="65"/>
      <c r="BU526" s="65"/>
      <c r="BV526" s="65"/>
      <c r="BW526" s="65"/>
      <c r="BX526" s="65"/>
      <c r="BY526" s="65"/>
      <c r="BZ526" s="65"/>
      <c r="CA526" s="65"/>
      <c r="CB526" s="65"/>
      <c r="CC526" s="65"/>
      <c r="CD526" s="65"/>
      <c r="CE526" s="65"/>
      <c r="CF526" s="65"/>
      <c r="CG526" s="65"/>
      <c r="CH526" s="65"/>
      <c r="CI526" s="65"/>
      <c r="CJ526" s="65"/>
      <c r="CK526" s="65"/>
      <c r="CL526" s="65"/>
      <c r="CM526" s="65"/>
      <c r="CN526" s="65"/>
      <c r="CO526" s="65"/>
      <c r="CP526" s="65"/>
      <c r="CQ526" s="65"/>
      <c r="CR526" s="65"/>
      <c r="CS526" s="65"/>
      <c r="CT526" s="65"/>
      <c r="CU526" s="65"/>
      <c r="CV526" s="65"/>
      <c r="CW526" s="65"/>
      <c r="CX526" s="65"/>
      <c r="CY526" s="65"/>
      <c r="CZ526" s="65"/>
      <c r="DA526" s="65"/>
      <c r="DB526" s="65"/>
      <c r="DC526" s="65"/>
      <c r="DD526" s="65"/>
      <c r="DE526" s="65"/>
      <c r="DF526" s="65"/>
      <c r="DG526" s="65"/>
      <c r="DH526" s="65"/>
      <c r="DI526" s="65"/>
      <c r="DJ526" s="65"/>
      <c r="DK526" s="65"/>
      <c r="DL526" s="65"/>
      <c r="DM526" s="65"/>
      <c r="DN526" s="65"/>
      <c r="DO526" s="65"/>
      <c r="DP526" s="65"/>
      <c r="DQ526" s="65"/>
      <c r="DR526" s="65"/>
      <c r="DS526" s="65"/>
      <c r="DT526" s="65"/>
      <c r="DU526" s="65"/>
      <c r="DV526" s="65"/>
      <c r="DW526" s="65"/>
      <c r="DX526" s="65"/>
      <c r="DY526" s="65"/>
      <c r="DZ526" s="65"/>
      <c r="EA526" s="65"/>
      <c r="EB526" s="65"/>
      <c r="EC526" s="65"/>
      <c r="ED526" s="65"/>
      <c r="EE526" s="65"/>
      <c r="EF526" s="65"/>
      <c r="EG526" s="65"/>
      <c r="EH526" s="65"/>
      <c r="EI526" s="65"/>
      <c r="EJ526" s="65"/>
      <c r="EK526" s="65"/>
      <c r="EL526" s="65"/>
      <c r="EM526" s="65"/>
      <c r="EN526" s="65"/>
      <c r="EO526" s="65"/>
      <c r="EP526" s="65"/>
      <c r="EQ526" s="65"/>
      <c r="ER526" s="65"/>
      <c r="ES526" s="65"/>
      <c r="ET526" s="65"/>
      <c r="EU526" s="65"/>
      <c r="EV526" s="65"/>
      <c r="EW526" s="65"/>
      <c r="EX526" s="65"/>
      <c r="EY526" s="65"/>
      <c r="EZ526" s="65"/>
      <c r="FA526" s="65"/>
      <c r="FB526" s="65"/>
      <c r="FC526" s="65"/>
      <c r="FD526" s="65"/>
      <c r="FE526" s="65"/>
      <c r="FF526" s="65"/>
      <c r="FG526" s="65"/>
      <c r="FH526" s="65"/>
      <c r="FI526" s="65"/>
      <c r="FJ526" s="65"/>
      <c r="FK526" s="65"/>
      <c r="FL526" s="65"/>
      <c r="FM526" s="65"/>
      <c r="FN526" s="65"/>
      <c r="FO526" s="65"/>
      <c r="FP526" s="65"/>
      <c r="FQ526" s="65"/>
      <c r="FR526" s="65"/>
      <c r="FS526" s="65"/>
      <c r="FT526" s="65"/>
      <c r="FU526" s="65"/>
      <c r="FV526" s="65"/>
      <c r="FW526" s="65"/>
      <c r="FX526" s="65"/>
      <c r="FY526" s="65"/>
      <c r="FZ526" s="65"/>
      <c r="GA526" s="65"/>
      <c r="GB526" s="65"/>
      <c r="GC526" s="65"/>
      <c r="GD526" s="65"/>
      <c r="GE526" s="65"/>
      <c r="GF526" s="65"/>
    </row>
    <row r="527" spans="1:188" s="88" customFormat="1" x14ac:dyDescent="0.35">
      <c r="A527" s="137"/>
      <c r="B527" s="138" t="s">
        <v>43</v>
      </c>
      <c r="C527" s="139"/>
      <c r="D527" s="140">
        <v>0.5</v>
      </c>
      <c r="E527" s="141">
        <v>0.5</v>
      </c>
      <c r="F527" s="140"/>
      <c r="G527" s="141"/>
      <c r="H527" s="140"/>
      <c r="I527" s="142"/>
      <c r="J527" s="141"/>
      <c r="K527" s="143"/>
      <c r="L527" s="155"/>
      <c r="M527" s="155"/>
      <c r="N527" s="155"/>
      <c r="O527" s="65"/>
      <c r="P527" s="65"/>
      <c r="Q527" s="65"/>
      <c r="R527" s="65"/>
      <c r="S527" s="65"/>
      <c r="T527" s="65"/>
      <c r="U527" s="65"/>
      <c r="V527" s="65"/>
      <c r="W527" s="65"/>
      <c r="X527" s="65"/>
      <c r="Y527" s="65"/>
      <c r="Z527" s="65"/>
      <c r="AA527" s="65"/>
      <c r="AB527" s="65"/>
      <c r="AC527" s="65"/>
      <c r="AD527" s="65"/>
      <c r="AE527" s="65"/>
      <c r="AF527" s="65"/>
      <c r="AG527" s="65"/>
      <c r="AH527" s="65"/>
      <c r="AI527" s="65"/>
      <c r="AJ527" s="65"/>
      <c r="AK527" s="65"/>
      <c r="AL527" s="65"/>
      <c r="AM527" s="65"/>
      <c r="AN527" s="65"/>
      <c r="AO527" s="65"/>
      <c r="AP527" s="65"/>
      <c r="AQ527" s="65"/>
      <c r="AR527" s="65"/>
      <c r="AS527" s="65"/>
      <c r="AT527" s="65"/>
      <c r="AU527" s="65"/>
      <c r="AV527" s="65"/>
      <c r="AW527" s="65"/>
      <c r="AX527" s="65"/>
      <c r="AY527" s="65"/>
      <c r="AZ527" s="65"/>
      <c r="BA527" s="65"/>
      <c r="BB527" s="65"/>
      <c r="BC527" s="65"/>
      <c r="BD527" s="65"/>
      <c r="BE527" s="65"/>
      <c r="BF527" s="65"/>
      <c r="BG527" s="65"/>
      <c r="BH527" s="65"/>
      <c r="BI527" s="65"/>
      <c r="BJ527" s="65"/>
      <c r="BK527" s="65"/>
      <c r="BL527" s="65"/>
      <c r="BM527" s="65"/>
      <c r="BN527" s="65"/>
      <c r="BO527" s="65"/>
      <c r="BP527" s="65"/>
      <c r="BQ527" s="65"/>
      <c r="BR527" s="65"/>
      <c r="BS527" s="65"/>
      <c r="BT527" s="65"/>
      <c r="BU527" s="65"/>
      <c r="BV527" s="65"/>
      <c r="BW527" s="65"/>
      <c r="BX527" s="65"/>
      <c r="BY527" s="65"/>
      <c r="BZ527" s="65"/>
      <c r="CA527" s="65"/>
      <c r="CB527" s="65"/>
      <c r="CC527" s="65"/>
      <c r="CD527" s="65"/>
      <c r="CE527" s="65"/>
      <c r="CF527" s="65"/>
      <c r="CG527" s="65"/>
      <c r="CH527" s="65"/>
      <c r="CI527" s="65"/>
      <c r="CJ527" s="65"/>
      <c r="CK527" s="65"/>
      <c r="CL527" s="65"/>
      <c r="CM527" s="65"/>
      <c r="CN527" s="65"/>
      <c r="CO527" s="65"/>
      <c r="CP527" s="65"/>
      <c r="CQ527" s="65"/>
      <c r="CR527" s="65"/>
      <c r="CS527" s="65"/>
      <c r="CT527" s="65"/>
      <c r="CU527" s="65"/>
      <c r="CV527" s="65"/>
      <c r="CW527" s="65"/>
      <c r="CX527" s="65"/>
      <c r="CY527" s="65"/>
      <c r="CZ527" s="65"/>
      <c r="DA527" s="65"/>
      <c r="DB527" s="65"/>
      <c r="DC527" s="65"/>
      <c r="DD527" s="65"/>
      <c r="DE527" s="65"/>
      <c r="DF527" s="65"/>
      <c r="DG527" s="65"/>
      <c r="DH527" s="65"/>
      <c r="DI527" s="65"/>
      <c r="DJ527" s="65"/>
      <c r="DK527" s="65"/>
      <c r="DL527" s="65"/>
      <c r="DM527" s="65"/>
      <c r="DN527" s="65"/>
      <c r="DO527" s="65"/>
      <c r="DP527" s="65"/>
      <c r="DQ527" s="65"/>
      <c r="DR527" s="65"/>
      <c r="DS527" s="65"/>
      <c r="DT527" s="65"/>
      <c r="DU527" s="65"/>
      <c r="DV527" s="65"/>
      <c r="DW527" s="65"/>
      <c r="DX527" s="65"/>
      <c r="DY527" s="65"/>
      <c r="DZ527" s="65"/>
      <c r="EA527" s="65"/>
      <c r="EB527" s="65"/>
      <c r="EC527" s="65"/>
      <c r="ED527" s="65"/>
      <c r="EE527" s="65"/>
      <c r="EF527" s="65"/>
      <c r="EG527" s="65"/>
      <c r="EH527" s="65"/>
      <c r="EI527" s="65"/>
      <c r="EJ527" s="65"/>
      <c r="EK527" s="65"/>
      <c r="EL527" s="65"/>
      <c r="EM527" s="65"/>
      <c r="EN527" s="65"/>
      <c r="EO527" s="65"/>
      <c r="EP527" s="65"/>
      <c r="EQ527" s="65"/>
      <c r="ER527" s="65"/>
      <c r="ES527" s="65"/>
      <c r="ET527" s="65"/>
      <c r="EU527" s="65"/>
      <c r="EV527" s="65"/>
      <c r="EW527" s="65"/>
      <c r="EX527" s="65"/>
      <c r="EY527" s="65"/>
      <c r="EZ527" s="65"/>
      <c r="FA527" s="65"/>
      <c r="FB527" s="65"/>
      <c r="FC527" s="65"/>
      <c r="FD527" s="65"/>
      <c r="FE527" s="65"/>
      <c r="FF527" s="65"/>
      <c r="FG527" s="65"/>
      <c r="FH527" s="65"/>
      <c r="FI527" s="65"/>
      <c r="FJ527" s="65"/>
      <c r="FK527" s="65"/>
      <c r="FL527" s="65"/>
      <c r="FM527" s="65"/>
      <c r="FN527" s="65"/>
      <c r="FO527" s="65"/>
      <c r="FP527" s="65"/>
      <c r="FQ527" s="65"/>
      <c r="FR527" s="65"/>
      <c r="FS527" s="65"/>
      <c r="FT527" s="65"/>
      <c r="FU527" s="65"/>
      <c r="FV527" s="65"/>
      <c r="FW527" s="65"/>
      <c r="FX527" s="65"/>
      <c r="FY527" s="65"/>
      <c r="FZ527" s="65"/>
      <c r="GA527" s="65"/>
      <c r="GB527" s="65"/>
      <c r="GC527" s="65"/>
      <c r="GD527" s="65"/>
      <c r="GE527" s="65"/>
      <c r="GF527" s="65"/>
    </row>
    <row r="528" spans="1:188" s="88" customFormat="1" x14ac:dyDescent="0.35">
      <c r="A528" s="137"/>
      <c r="B528" s="138" t="s">
        <v>44</v>
      </c>
      <c r="C528" s="139"/>
      <c r="D528" s="140">
        <v>4</v>
      </c>
      <c r="E528" s="141">
        <v>4</v>
      </c>
      <c r="F528" s="140"/>
      <c r="G528" s="141"/>
      <c r="H528" s="140"/>
      <c r="I528" s="142"/>
      <c r="J528" s="141"/>
      <c r="K528" s="143"/>
      <c r="L528" s="155"/>
      <c r="M528" s="155"/>
      <c r="N528" s="155"/>
      <c r="O528" s="65"/>
      <c r="P528" s="65"/>
      <c r="Q528" s="65"/>
      <c r="R528" s="65"/>
      <c r="S528" s="65"/>
      <c r="T528" s="65"/>
      <c r="U528" s="65"/>
      <c r="V528" s="65"/>
      <c r="W528" s="65"/>
      <c r="X528" s="65"/>
      <c r="Y528" s="65"/>
      <c r="Z528" s="65"/>
      <c r="AA528" s="65"/>
      <c r="AB528" s="65"/>
      <c r="AC528" s="65"/>
      <c r="AD528" s="65"/>
      <c r="AE528" s="65"/>
      <c r="AF528" s="65"/>
      <c r="AG528" s="65"/>
      <c r="AH528" s="65"/>
      <c r="AI528" s="65"/>
      <c r="AJ528" s="65"/>
      <c r="AK528" s="65"/>
      <c r="AL528" s="65"/>
      <c r="AM528" s="65"/>
      <c r="AN528" s="65"/>
      <c r="AO528" s="65"/>
      <c r="AP528" s="65"/>
      <c r="AQ528" s="65"/>
      <c r="AR528" s="65"/>
      <c r="AS528" s="65"/>
      <c r="AT528" s="65"/>
      <c r="AU528" s="65"/>
      <c r="AV528" s="65"/>
      <c r="AW528" s="65"/>
      <c r="AX528" s="65"/>
      <c r="AY528" s="65"/>
      <c r="AZ528" s="65"/>
      <c r="BA528" s="65"/>
      <c r="BB528" s="65"/>
      <c r="BC528" s="65"/>
      <c r="BD528" s="65"/>
      <c r="BE528" s="65"/>
      <c r="BF528" s="65"/>
      <c r="BG528" s="65"/>
      <c r="BH528" s="65"/>
      <c r="BI528" s="65"/>
      <c r="BJ528" s="65"/>
      <c r="BK528" s="65"/>
      <c r="BL528" s="65"/>
      <c r="BM528" s="65"/>
      <c r="BN528" s="65"/>
      <c r="BO528" s="65"/>
      <c r="BP528" s="65"/>
      <c r="BQ528" s="65"/>
      <c r="BR528" s="65"/>
      <c r="BS528" s="65"/>
      <c r="BT528" s="65"/>
      <c r="BU528" s="65"/>
      <c r="BV528" s="65"/>
      <c r="BW528" s="65"/>
      <c r="BX528" s="65"/>
      <c r="BY528" s="65"/>
      <c r="BZ528" s="65"/>
      <c r="CA528" s="65"/>
      <c r="CB528" s="65"/>
      <c r="CC528" s="65"/>
      <c r="CD528" s="65"/>
      <c r="CE528" s="65"/>
      <c r="CF528" s="65"/>
      <c r="CG528" s="65"/>
      <c r="CH528" s="65"/>
      <c r="CI528" s="65"/>
      <c r="CJ528" s="65"/>
      <c r="CK528" s="65"/>
      <c r="CL528" s="65"/>
      <c r="CM528" s="65"/>
      <c r="CN528" s="65"/>
      <c r="CO528" s="65"/>
      <c r="CP528" s="65"/>
      <c r="CQ528" s="65"/>
      <c r="CR528" s="65"/>
      <c r="CS528" s="65"/>
      <c r="CT528" s="65"/>
      <c r="CU528" s="65"/>
      <c r="CV528" s="65"/>
      <c r="CW528" s="65"/>
      <c r="CX528" s="65"/>
      <c r="CY528" s="65"/>
      <c r="CZ528" s="65"/>
      <c r="DA528" s="65"/>
      <c r="DB528" s="65"/>
      <c r="DC528" s="65"/>
      <c r="DD528" s="65"/>
      <c r="DE528" s="65"/>
      <c r="DF528" s="65"/>
      <c r="DG528" s="65"/>
      <c r="DH528" s="65"/>
      <c r="DI528" s="65"/>
      <c r="DJ528" s="65"/>
      <c r="DK528" s="65"/>
      <c r="DL528" s="65"/>
      <c r="DM528" s="65"/>
      <c r="DN528" s="65"/>
      <c r="DO528" s="65"/>
      <c r="DP528" s="65"/>
      <c r="DQ528" s="65"/>
      <c r="DR528" s="65"/>
      <c r="DS528" s="65"/>
      <c r="DT528" s="65"/>
      <c r="DU528" s="65"/>
      <c r="DV528" s="65"/>
      <c r="DW528" s="65"/>
      <c r="DX528" s="65"/>
      <c r="DY528" s="65"/>
      <c r="DZ528" s="65"/>
      <c r="EA528" s="65"/>
      <c r="EB528" s="65"/>
      <c r="EC528" s="65"/>
      <c r="ED528" s="65"/>
      <c r="EE528" s="65"/>
      <c r="EF528" s="65"/>
      <c r="EG528" s="65"/>
      <c r="EH528" s="65"/>
      <c r="EI528" s="65"/>
      <c r="EJ528" s="65"/>
      <c r="EK528" s="65"/>
      <c r="EL528" s="65"/>
      <c r="EM528" s="65"/>
      <c r="EN528" s="65"/>
      <c r="EO528" s="65"/>
      <c r="EP528" s="65"/>
      <c r="EQ528" s="65"/>
      <c r="ER528" s="65"/>
      <c r="ES528" s="65"/>
      <c r="ET528" s="65"/>
      <c r="EU528" s="65"/>
      <c r="EV528" s="65"/>
      <c r="EW528" s="65"/>
      <c r="EX528" s="65"/>
      <c r="EY528" s="65"/>
      <c r="EZ528" s="65"/>
      <c r="FA528" s="65"/>
      <c r="FB528" s="65"/>
      <c r="FC528" s="65"/>
      <c r="FD528" s="65"/>
      <c r="FE528" s="65"/>
      <c r="FF528" s="65"/>
      <c r="FG528" s="65"/>
      <c r="FH528" s="65"/>
      <c r="FI528" s="65"/>
      <c r="FJ528" s="65"/>
      <c r="FK528" s="65"/>
      <c r="FL528" s="65"/>
      <c r="FM528" s="65"/>
      <c r="FN528" s="65"/>
      <c r="FO528" s="65"/>
      <c r="FP528" s="65"/>
      <c r="FQ528" s="65"/>
      <c r="FR528" s="65"/>
      <c r="FS528" s="65"/>
      <c r="FT528" s="65"/>
      <c r="FU528" s="65"/>
      <c r="FV528" s="65"/>
      <c r="FW528" s="65"/>
      <c r="FX528" s="65"/>
      <c r="FY528" s="65"/>
      <c r="FZ528" s="65"/>
      <c r="GA528" s="65"/>
      <c r="GB528" s="65"/>
      <c r="GC528" s="65"/>
      <c r="GD528" s="65"/>
      <c r="GE528" s="65"/>
      <c r="GF528" s="65"/>
    </row>
    <row r="529" spans="1:188" s="88" customFormat="1" x14ac:dyDescent="0.35">
      <c r="A529" s="137"/>
      <c r="B529" s="138" t="s">
        <v>87</v>
      </c>
      <c r="C529" s="139"/>
      <c r="D529" s="140"/>
      <c r="E529" s="141">
        <v>58</v>
      </c>
      <c r="F529" s="140"/>
      <c r="G529" s="141"/>
      <c r="H529" s="140"/>
      <c r="I529" s="142"/>
      <c r="J529" s="141"/>
      <c r="K529" s="143"/>
      <c r="L529" s="155"/>
      <c r="M529" s="155"/>
      <c r="N529" s="155"/>
      <c r="O529" s="65"/>
      <c r="P529" s="65"/>
      <c r="Q529" s="65"/>
      <c r="R529" s="65"/>
      <c r="S529" s="65"/>
      <c r="T529" s="65"/>
      <c r="U529" s="65"/>
      <c r="V529" s="65"/>
      <c r="W529" s="65"/>
      <c r="X529" s="65"/>
      <c r="Y529" s="65"/>
      <c r="Z529" s="65"/>
      <c r="AA529" s="65"/>
      <c r="AB529" s="65"/>
      <c r="AC529" s="65"/>
      <c r="AD529" s="65"/>
      <c r="AE529" s="65"/>
      <c r="AF529" s="65"/>
      <c r="AG529" s="65"/>
      <c r="AH529" s="65"/>
      <c r="AI529" s="65"/>
      <c r="AJ529" s="65"/>
      <c r="AK529" s="65"/>
      <c r="AL529" s="65"/>
      <c r="AM529" s="65"/>
      <c r="AN529" s="65"/>
      <c r="AO529" s="65"/>
      <c r="AP529" s="65"/>
      <c r="AQ529" s="65"/>
      <c r="AR529" s="65"/>
      <c r="AS529" s="65"/>
      <c r="AT529" s="65"/>
      <c r="AU529" s="65"/>
      <c r="AV529" s="65"/>
      <c r="AW529" s="65"/>
      <c r="AX529" s="65"/>
      <c r="AY529" s="65"/>
      <c r="AZ529" s="65"/>
      <c r="BA529" s="65"/>
      <c r="BB529" s="65"/>
      <c r="BC529" s="65"/>
      <c r="BD529" s="65"/>
      <c r="BE529" s="65"/>
      <c r="BF529" s="65"/>
      <c r="BG529" s="65"/>
      <c r="BH529" s="65"/>
      <c r="BI529" s="65"/>
      <c r="BJ529" s="65"/>
      <c r="BK529" s="65"/>
      <c r="BL529" s="65"/>
      <c r="BM529" s="65"/>
      <c r="BN529" s="65"/>
      <c r="BO529" s="65"/>
      <c r="BP529" s="65"/>
      <c r="BQ529" s="65"/>
      <c r="BR529" s="65"/>
      <c r="BS529" s="65"/>
      <c r="BT529" s="65"/>
      <c r="BU529" s="65"/>
      <c r="BV529" s="65"/>
      <c r="BW529" s="65"/>
      <c r="BX529" s="65"/>
      <c r="BY529" s="65"/>
      <c r="BZ529" s="65"/>
      <c r="CA529" s="65"/>
      <c r="CB529" s="65"/>
      <c r="CC529" s="65"/>
      <c r="CD529" s="65"/>
      <c r="CE529" s="65"/>
      <c r="CF529" s="65"/>
      <c r="CG529" s="65"/>
      <c r="CH529" s="65"/>
      <c r="CI529" s="65"/>
      <c r="CJ529" s="65"/>
      <c r="CK529" s="65"/>
      <c r="CL529" s="65"/>
      <c r="CM529" s="65"/>
      <c r="CN529" s="65"/>
      <c r="CO529" s="65"/>
      <c r="CP529" s="65"/>
      <c r="CQ529" s="65"/>
      <c r="CR529" s="65"/>
      <c r="CS529" s="65"/>
      <c r="CT529" s="65"/>
      <c r="CU529" s="65"/>
      <c r="CV529" s="65"/>
      <c r="CW529" s="65"/>
      <c r="CX529" s="65"/>
      <c r="CY529" s="65"/>
      <c r="CZ529" s="65"/>
      <c r="DA529" s="65"/>
      <c r="DB529" s="65"/>
      <c r="DC529" s="65"/>
      <c r="DD529" s="65"/>
      <c r="DE529" s="65"/>
      <c r="DF529" s="65"/>
      <c r="DG529" s="65"/>
      <c r="DH529" s="65"/>
      <c r="DI529" s="65"/>
      <c r="DJ529" s="65"/>
      <c r="DK529" s="65"/>
      <c r="DL529" s="65"/>
      <c r="DM529" s="65"/>
      <c r="DN529" s="65"/>
      <c r="DO529" s="65"/>
      <c r="DP529" s="65"/>
      <c r="DQ529" s="65"/>
      <c r="DR529" s="65"/>
      <c r="DS529" s="65"/>
      <c r="DT529" s="65"/>
      <c r="DU529" s="65"/>
      <c r="DV529" s="65"/>
      <c r="DW529" s="65"/>
      <c r="DX529" s="65"/>
      <c r="DY529" s="65"/>
      <c r="DZ529" s="65"/>
      <c r="EA529" s="65"/>
      <c r="EB529" s="65"/>
      <c r="EC529" s="65"/>
      <c r="ED529" s="65"/>
      <c r="EE529" s="65"/>
      <c r="EF529" s="65"/>
      <c r="EG529" s="65"/>
      <c r="EH529" s="65"/>
      <c r="EI529" s="65"/>
      <c r="EJ529" s="65"/>
      <c r="EK529" s="65"/>
      <c r="EL529" s="65"/>
      <c r="EM529" s="65"/>
      <c r="EN529" s="65"/>
      <c r="EO529" s="65"/>
      <c r="EP529" s="65"/>
      <c r="EQ529" s="65"/>
      <c r="ER529" s="65"/>
      <c r="ES529" s="65"/>
      <c r="ET529" s="65"/>
      <c r="EU529" s="65"/>
      <c r="EV529" s="65"/>
      <c r="EW529" s="65"/>
      <c r="EX529" s="65"/>
      <c r="EY529" s="65"/>
      <c r="EZ529" s="65"/>
      <c r="FA529" s="65"/>
      <c r="FB529" s="65"/>
      <c r="FC529" s="65"/>
      <c r="FD529" s="65"/>
      <c r="FE529" s="65"/>
      <c r="FF529" s="65"/>
      <c r="FG529" s="65"/>
      <c r="FH529" s="65"/>
      <c r="FI529" s="65"/>
      <c r="FJ529" s="65"/>
      <c r="FK529" s="65"/>
      <c r="FL529" s="65"/>
      <c r="FM529" s="65"/>
      <c r="FN529" s="65"/>
      <c r="FO529" s="65"/>
      <c r="FP529" s="65"/>
      <c r="FQ529" s="65"/>
      <c r="FR529" s="65"/>
      <c r="FS529" s="65"/>
      <c r="FT529" s="65"/>
      <c r="FU529" s="65"/>
      <c r="FV529" s="65"/>
      <c r="FW529" s="65"/>
      <c r="FX529" s="65"/>
      <c r="FY529" s="65"/>
      <c r="FZ529" s="65"/>
      <c r="GA529" s="65"/>
      <c r="GB529" s="65"/>
      <c r="GC529" s="65"/>
      <c r="GD529" s="65"/>
      <c r="GE529" s="65"/>
      <c r="GF529" s="65"/>
    </row>
    <row r="530" spans="1:188" s="88" customFormat="1" x14ac:dyDescent="0.35">
      <c r="A530" s="137"/>
      <c r="B530" s="138" t="s">
        <v>38</v>
      </c>
      <c r="C530" s="139"/>
      <c r="D530" s="140">
        <v>1</v>
      </c>
      <c r="E530" s="141">
        <v>1</v>
      </c>
      <c r="F530" s="140"/>
      <c r="G530" s="141"/>
      <c r="H530" s="140"/>
      <c r="I530" s="142"/>
      <c r="J530" s="141"/>
      <c r="K530" s="143"/>
      <c r="L530" s="155"/>
      <c r="M530" s="155"/>
      <c r="N530" s="155"/>
      <c r="O530" s="65"/>
      <c r="P530" s="65"/>
      <c r="Q530" s="65"/>
      <c r="R530" s="65"/>
      <c r="S530" s="65"/>
      <c r="T530" s="65"/>
      <c r="U530" s="65"/>
      <c r="V530" s="65"/>
      <c r="W530" s="65"/>
      <c r="X530" s="65"/>
      <c r="Y530" s="65"/>
      <c r="Z530" s="65"/>
      <c r="AA530" s="65"/>
      <c r="AB530" s="65"/>
      <c r="AC530" s="65"/>
      <c r="AD530" s="65"/>
      <c r="AE530" s="65"/>
      <c r="AF530" s="65"/>
      <c r="AG530" s="65"/>
      <c r="AH530" s="65"/>
      <c r="AI530" s="65"/>
      <c r="AJ530" s="65"/>
      <c r="AK530" s="65"/>
      <c r="AL530" s="65"/>
      <c r="AM530" s="65"/>
      <c r="AN530" s="65"/>
      <c r="AO530" s="65"/>
      <c r="AP530" s="65"/>
      <c r="AQ530" s="65"/>
      <c r="AR530" s="65"/>
      <c r="AS530" s="65"/>
      <c r="AT530" s="65"/>
      <c r="AU530" s="65"/>
      <c r="AV530" s="65"/>
      <c r="AW530" s="65"/>
      <c r="AX530" s="65"/>
      <c r="AY530" s="65"/>
      <c r="AZ530" s="65"/>
      <c r="BA530" s="65"/>
      <c r="BB530" s="65"/>
      <c r="BC530" s="65"/>
      <c r="BD530" s="65"/>
      <c r="BE530" s="65"/>
      <c r="BF530" s="65"/>
      <c r="BG530" s="65"/>
      <c r="BH530" s="65"/>
      <c r="BI530" s="65"/>
      <c r="BJ530" s="65"/>
      <c r="BK530" s="65"/>
      <c r="BL530" s="65"/>
      <c r="BM530" s="65"/>
      <c r="BN530" s="65"/>
      <c r="BO530" s="65"/>
      <c r="BP530" s="65"/>
      <c r="BQ530" s="65"/>
      <c r="BR530" s="65"/>
      <c r="BS530" s="65"/>
      <c r="BT530" s="65"/>
      <c r="BU530" s="65"/>
      <c r="BV530" s="65"/>
      <c r="BW530" s="65"/>
      <c r="BX530" s="65"/>
      <c r="BY530" s="65"/>
      <c r="BZ530" s="65"/>
      <c r="CA530" s="65"/>
      <c r="CB530" s="65"/>
      <c r="CC530" s="65"/>
      <c r="CD530" s="65"/>
      <c r="CE530" s="65"/>
      <c r="CF530" s="65"/>
      <c r="CG530" s="65"/>
      <c r="CH530" s="65"/>
      <c r="CI530" s="65"/>
      <c r="CJ530" s="65"/>
      <c r="CK530" s="65"/>
      <c r="CL530" s="65"/>
      <c r="CM530" s="65"/>
      <c r="CN530" s="65"/>
      <c r="CO530" s="65"/>
      <c r="CP530" s="65"/>
      <c r="CQ530" s="65"/>
      <c r="CR530" s="65"/>
      <c r="CS530" s="65"/>
      <c r="CT530" s="65"/>
      <c r="CU530" s="65"/>
      <c r="CV530" s="65"/>
      <c r="CW530" s="65"/>
      <c r="CX530" s="65"/>
      <c r="CY530" s="65"/>
      <c r="CZ530" s="65"/>
      <c r="DA530" s="65"/>
      <c r="DB530" s="65"/>
      <c r="DC530" s="65"/>
      <c r="DD530" s="65"/>
      <c r="DE530" s="65"/>
      <c r="DF530" s="65"/>
      <c r="DG530" s="65"/>
      <c r="DH530" s="65"/>
      <c r="DI530" s="65"/>
      <c r="DJ530" s="65"/>
      <c r="DK530" s="65"/>
      <c r="DL530" s="65"/>
      <c r="DM530" s="65"/>
      <c r="DN530" s="65"/>
      <c r="DO530" s="65"/>
      <c r="DP530" s="65"/>
      <c r="DQ530" s="65"/>
      <c r="DR530" s="65"/>
      <c r="DS530" s="65"/>
      <c r="DT530" s="65"/>
      <c r="DU530" s="65"/>
      <c r="DV530" s="65"/>
      <c r="DW530" s="65"/>
      <c r="DX530" s="65"/>
      <c r="DY530" s="65"/>
      <c r="DZ530" s="65"/>
      <c r="EA530" s="65"/>
      <c r="EB530" s="65"/>
      <c r="EC530" s="65"/>
      <c r="ED530" s="65"/>
      <c r="EE530" s="65"/>
      <c r="EF530" s="65"/>
      <c r="EG530" s="65"/>
      <c r="EH530" s="65"/>
      <c r="EI530" s="65"/>
      <c r="EJ530" s="65"/>
      <c r="EK530" s="65"/>
      <c r="EL530" s="65"/>
      <c r="EM530" s="65"/>
      <c r="EN530" s="65"/>
      <c r="EO530" s="65"/>
      <c r="EP530" s="65"/>
      <c r="EQ530" s="65"/>
      <c r="ER530" s="65"/>
      <c r="ES530" s="65"/>
      <c r="ET530" s="65"/>
      <c r="EU530" s="65"/>
      <c r="EV530" s="65"/>
      <c r="EW530" s="65"/>
      <c r="EX530" s="65"/>
      <c r="EY530" s="65"/>
      <c r="EZ530" s="65"/>
      <c r="FA530" s="65"/>
      <c r="FB530" s="65"/>
      <c r="FC530" s="65"/>
      <c r="FD530" s="65"/>
      <c r="FE530" s="65"/>
      <c r="FF530" s="65"/>
      <c r="FG530" s="65"/>
      <c r="FH530" s="65"/>
      <c r="FI530" s="65"/>
      <c r="FJ530" s="65"/>
      <c r="FK530" s="65"/>
      <c r="FL530" s="65"/>
      <c r="FM530" s="65"/>
      <c r="FN530" s="65"/>
      <c r="FO530" s="65"/>
      <c r="FP530" s="65"/>
      <c r="FQ530" s="65"/>
      <c r="FR530" s="65"/>
      <c r="FS530" s="65"/>
      <c r="FT530" s="65"/>
      <c r="FU530" s="65"/>
      <c r="FV530" s="65"/>
      <c r="FW530" s="65"/>
      <c r="FX530" s="65"/>
      <c r="FY530" s="65"/>
      <c r="FZ530" s="65"/>
      <c r="GA530" s="65"/>
      <c r="GB530" s="65"/>
      <c r="GC530" s="65"/>
      <c r="GD530" s="65"/>
      <c r="GE530" s="65"/>
      <c r="GF530" s="65"/>
    </row>
    <row r="531" spans="1:188" s="75" customFormat="1" x14ac:dyDescent="0.35">
      <c r="A531" s="137" t="s">
        <v>112</v>
      </c>
      <c r="B531" s="138"/>
      <c r="C531" s="160" t="s">
        <v>294</v>
      </c>
      <c r="D531" s="163"/>
      <c r="E531" s="139"/>
      <c r="F531" s="140">
        <v>4.0999999999999996</v>
      </c>
      <c r="G531" s="141">
        <v>3</v>
      </c>
      <c r="H531" s="140">
        <v>25</v>
      </c>
      <c r="I531" s="142">
        <v>143.4</v>
      </c>
      <c r="J531" s="204"/>
      <c r="K531" s="143" t="s">
        <v>239</v>
      </c>
      <c r="L531" s="155"/>
      <c r="M531" s="155"/>
      <c r="N531" s="155"/>
      <c r="O531" s="84"/>
      <c r="P531" s="84"/>
      <c r="Q531" s="84"/>
      <c r="R531" s="84"/>
      <c r="S531" s="84"/>
      <c r="T531" s="84"/>
      <c r="U531" s="84"/>
      <c r="V531" s="84"/>
      <c r="W531" s="84"/>
      <c r="X531" s="84"/>
      <c r="Y531" s="84"/>
      <c r="Z531" s="84"/>
      <c r="AA531" s="84"/>
      <c r="AB531" s="84"/>
      <c r="AC531" s="84"/>
      <c r="AD531" s="84"/>
      <c r="AE531" s="84"/>
      <c r="AF531" s="84"/>
      <c r="AG531" s="84"/>
      <c r="AH531" s="84"/>
      <c r="AI531" s="84"/>
      <c r="AJ531" s="84"/>
      <c r="AK531" s="84"/>
      <c r="AL531" s="84"/>
      <c r="AM531" s="84"/>
      <c r="AN531" s="84"/>
      <c r="AO531" s="84"/>
      <c r="AP531" s="84"/>
      <c r="AQ531" s="84"/>
      <c r="AR531" s="84"/>
      <c r="AS531" s="84"/>
      <c r="AT531" s="84"/>
      <c r="AU531" s="84"/>
      <c r="AV531" s="84"/>
      <c r="AW531" s="84"/>
      <c r="AX531" s="84"/>
      <c r="AY531" s="84"/>
      <c r="AZ531" s="84"/>
      <c r="BA531" s="84"/>
      <c r="BB531" s="84"/>
      <c r="BC531" s="84"/>
      <c r="BD531" s="84"/>
      <c r="BE531" s="84"/>
      <c r="BF531" s="84"/>
      <c r="BG531" s="84"/>
      <c r="BH531" s="84"/>
      <c r="BI531" s="84"/>
      <c r="BJ531" s="84"/>
      <c r="BK531" s="84"/>
      <c r="BL531" s="84"/>
      <c r="BM531" s="84"/>
      <c r="BN531" s="84"/>
      <c r="BO531" s="84"/>
      <c r="BP531" s="84"/>
      <c r="BQ531" s="84"/>
      <c r="BR531" s="84"/>
      <c r="BS531" s="84"/>
      <c r="BT531" s="84"/>
      <c r="BU531" s="84"/>
      <c r="BV531" s="84"/>
      <c r="BW531" s="84"/>
      <c r="BX531" s="84"/>
      <c r="BY531" s="84"/>
      <c r="BZ531" s="84"/>
      <c r="CA531" s="84"/>
      <c r="CB531" s="84"/>
      <c r="CC531" s="84"/>
      <c r="CD531" s="84"/>
      <c r="CE531" s="84"/>
      <c r="CF531" s="84"/>
      <c r="CG531" s="84"/>
      <c r="CH531" s="84"/>
      <c r="CI531" s="84"/>
      <c r="CJ531" s="84"/>
      <c r="CK531" s="84"/>
      <c r="CL531" s="84"/>
      <c r="CM531" s="84"/>
      <c r="CN531" s="84"/>
      <c r="CO531" s="84"/>
      <c r="CP531" s="84"/>
      <c r="CQ531" s="84"/>
      <c r="CR531" s="84"/>
      <c r="CS531" s="84"/>
      <c r="CT531" s="84"/>
      <c r="CU531" s="84"/>
      <c r="CV531" s="84"/>
      <c r="CW531" s="84"/>
      <c r="CX531" s="84"/>
      <c r="CY531" s="84"/>
      <c r="CZ531" s="84"/>
      <c r="DA531" s="84"/>
      <c r="DB531" s="84"/>
      <c r="DC531" s="84"/>
      <c r="DD531" s="84"/>
      <c r="DE531" s="84"/>
      <c r="DF531" s="84"/>
      <c r="DG531" s="84"/>
      <c r="DH531" s="84"/>
      <c r="DI531" s="84"/>
      <c r="DJ531" s="84"/>
      <c r="DK531" s="84"/>
      <c r="DL531" s="84"/>
      <c r="DM531" s="84"/>
      <c r="DN531" s="84"/>
      <c r="DO531" s="84"/>
      <c r="DP531" s="84"/>
      <c r="DQ531" s="84"/>
      <c r="DR531" s="84"/>
      <c r="DS531" s="84"/>
      <c r="DT531" s="84"/>
      <c r="DU531" s="84"/>
      <c r="DV531" s="84"/>
      <c r="DW531" s="84"/>
      <c r="DX531" s="84"/>
      <c r="DY531" s="84"/>
      <c r="DZ531" s="84"/>
      <c r="EA531" s="84"/>
      <c r="EB531" s="84"/>
      <c r="EC531" s="84"/>
      <c r="ED531" s="84"/>
      <c r="EE531" s="84"/>
      <c r="EF531" s="84"/>
      <c r="EG531" s="84"/>
      <c r="EH531" s="84"/>
      <c r="EI531" s="84"/>
      <c r="EJ531" s="84"/>
      <c r="EK531" s="84"/>
      <c r="EL531" s="84"/>
      <c r="EM531" s="84"/>
      <c r="EN531" s="84"/>
      <c r="EO531" s="84"/>
      <c r="EP531" s="84"/>
      <c r="EQ531" s="84"/>
      <c r="ER531" s="84"/>
      <c r="ES531" s="84"/>
      <c r="ET531" s="84"/>
      <c r="EU531" s="84"/>
      <c r="EV531" s="84"/>
      <c r="EW531" s="84"/>
      <c r="EX531" s="84"/>
      <c r="EY531" s="84"/>
      <c r="EZ531" s="84"/>
      <c r="FA531" s="84"/>
      <c r="FB531" s="84"/>
      <c r="FC531" s="84"/>
      <c r="FD531" s="84"/>
      <c r="FE531" s="84"/>
      <c r="FF531" s="84"/>
      <c r="FG531" s="84"/>
      <c r="FH531" s="84"/>
      <c r="FI531" s="84"/>
      <c r="FJ531" s="84"/>
      <c r="FK531" s="84"/>
      <c r="FL531" s="84"/>
      <c r="FM531" s="84"/>
      <c r="FN531" s="84"/>
      <c r="FO531" s="84"/>
      <c r="FP531" s="84"/>
      <c r="FQ531" s="84"/>
      <c r="FR531" s="84"/>
      <c r="FS531" s="84"/>
      <c r="FT531" s="84"/>
      <c r="FU531" s="84"/>
      <c r="FV531" s="84"/>
      <c r="FW531" s="84"/>
      <c r="FX531" s="84"/>
      <c r="FY531" s="84"/>
      <c r="FZ531" s="84"/>
      <c r="GA531" s="84"/>
      <c r="GB531" s="84"/>
      <c r="GC531" s="84"/>
      <c r="GD531" s="84"/>
      <c r="GE531" s="84"/>
      <c r="GF531" s="84"/>
    </row>
    <row r="532" spans="1:188" s="75" customFormat="1" x14ac:dyDescent="0.35">
      <c r="A532" s="137"/>
      <c r="B532" s="138" t="s">
        <v>113</v>
      </c>
      <c r="C532" s="160"/>
      <c r="D532" s="163">
        <v>38.5</v>
      </c>
      <c r="E532" s="139">
        <v>38.5</v>
      </c>
      <c r="F532" s="140"/>
      <c r="G532" s="141"/>
      <c r="H532" s="140"/>
      <c r="I532" s="142"/>
      <c r="J532" s="204"/>
      <c r="K532" s="143"/>
      <c r="L532" s="155"/>
      <c r="M532" s="155"/>
      <c r="N532" s="155"/>
      <c r="O532" s="84"/>
      <c r="P532" s="84"/>
      <c r="Q532" s="84"/>
      <c r="R532" s="84"/>
      <c r="S532" s="84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8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8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8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8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8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84"/>
      <c r="DH532" s="84"/>
      <c r="DI532" s="84"/>
      <c r="DJ532" s="84"/>
      <c r="DK532" s="84"/>
      <c r="DL532" s="84"/>
      <c r="DM532" s="84"/>
      <c r="DN532" s="84"/>
      <c r="DO532" s="84"/>
      <c r="DP532" s="84"/>
      <c r="DQ532" s="84"/>
      <c r="DR532" s="84"/>
      <c r="DS532" s="84"/>
      <c r="DT532" s="84"/>
      <c r="DU532" s="84"/>
      <c r="DV532" s="84"/>
      <c r="DW532" s="84"/>
      <c r="DX532" s="84"/>
      <c r="DY532" s="84"/>
      <c r="DZ532" s="84"/>
      <c r="EA532" s="84"/>
      <c r="EB532" s="84"/>
      <c r="EC532" s="84"/>
      <c r="ED532" s="84"/>
      <c r="EE532" s="84"/>
      <c r="EF532" s="84"/>
      <c r="EG532" s="84"/>
      <c r="EH532" s="84"/>
      <c r="EI532" s="84"/>
      <c r="EJ532" s="84"/>
      <c r="EK532" s="84"/>
      <c r="EL532" s="84"/>
      <c r="EM532" s="84"/>
      <c r="EN532" s="84"/>
      <c r="EO532" s="84"/>
      <c r="EP532" s="84"/>
      <c r="EQ532" s="84"/>
      <c r="ER532" s="84"/>
      <c r="ES532" s="84"/>
      <c r="ET532" s="84"/>
      <c r="EU532" s="84"/>
      <c r="EV532" s="84"/>
      <c r="EW532" s="84"/>
      <c r="EX532" s="84"/>
      <c r="EY532" s="84"/>
      <c r="EZ532" s="84"/>
      <c r="FA532" s="84"/>
      <c r="FB532" s="84"/>
      <c r="FC532" s="84"/>
      <c r="FD532" s="84"/>
      <c r="FE532" s="84"/>
      <c r="FF532" s="84"/>
      <c r="FG532" s="84"/>
      <c r="FH532" s="84"/>
      <c r="FI532" s="84"/>
      <c r="FJ532" s="84"/>
      <c r="FK532" s="84"/>
      <c r="FL532" s="84"/>
      <c r="FM532" s="84"/>
      <c r="FN532" s="84"/>
      <c r="FO532" s="84"/>
      <c r="FP532" s="84"/>
      <c r="FQ532" s="84"/>
      <c r="FR532" s="84"/>
      <c r="FS532" s="84"/>
      <c r="FT532" s="84"/>
      <c r="FU532" s="84"/>
      <c r="FV532" s="84"/>
      <c r="FW532" s="84"/>
      <c r="FX532" s="84"/>
      <c r="FY532" s="84"/>
      <c r="FZ532" s="84"/>
      <c r="GA532" s="84"/>
      <c r="GB532" s="84"/>
      <c r="GC532" s="84"/>
      <c r="GD532" s="84"/>
      <c r="GE532" s="84"/>
      <c r="GF532" s="84"/>
    </row>
    <row r="533" spans="1:188" s="75" customFormat="1" x14ac:dyDescent="0.35">
      <c r="A533" s="137"/>
      <c r="B533" s="138" t="s">
        <v>22</v>
      </c>
      <c r="C533" s="160"/>
      <c r="D533" s="163">
        <v>2.2000000000000002</v>
      </c>
      <c r="E533" s="139">
        <v>2.2000000000000002</v>
      </c>
      <c r="F533" s="140"/>
      <c r="G533" s="141"/>
      <c r="H533" s="140"/>
      <c r="I533" s="142"/>
      <c r="J533" s="204"/>
      <c r="K533" s="143"/>
      <c r="L533" s="155"/>
      <c r="M533" s="155"/>
      <c r="N533" s="155"/>
      <c r="O533" s="84"/>
      <c r="P533" s="84"/>
      <c r="Q533" s="84"/>
      <c r="R533" s="84"/>
      <c r="S533" s="84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8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8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8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8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8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84"/>
      <c r="DH533" s="84"/>
      <c r="DI533" s="84"/>
      <c r="DJ533" s="84"/>
      <c r="DK533" s="84"/>
      <c r="DL533" s="84"/>
      <c r="DM533" s="84"/>
      <c r="DN533" s="84"/>
      <c r="DO533" s="84"/>
      <c r="DP533" s="84"/>
      <c r="DQ533" s="84"/>
      <c r="DR533" s="84"/>
      <c r="DS533" s="84"/>
      <c r="DT533" s="84"/>
      <c r="DU533" s="84"/>
      <c r="DV533" s="84"/>
      <c r="DW533" s="84"/>
      <c r="DX533" s="84"/>
      <c r="DY533" s="84"/>
      <c r="DZ533" s="84"/>
      <c r="EA533" s="84"/>
      <c r="EB533" s="84"/>
      <c r="EC533" s="84"/>
      <c r="ED533" s="84"/>
      <c r="EE533" s="84"/>
      <c r="EF533" s="84"/>
      <c r="EG533" s="84"/>
      <c r="EH533" s="84"/>
      <c r="EI533" s="84"/>
      <c r="EJ533" s="84"/>
      <c r="EK533" s="84"/>
      <c r="EL533" s="84"/>
      <c r="EM533" s="84"/>
      <c r="EN533" s="84"/>
      <c r="EO533" s="84"/>
      <c r="EP533" s="84"/>
      <c r="EQ533" s="84"/>
      <c r="ER533" s="84"/>
      <c r="ES533" s="84"/>
      <c r="ET533" s="84"/>
      <c r="EU533" s="84"/>
      <c r="EV533" s="84"/>
      <c r="EW533" s="84"/>
      <c r="EX533" s="84"/>
      <c r="EY533" s="84"/>
      <c r="EZ533" s="84"/>
      <c r="FA533" s="84"/>
      <c r="FB533" s="84"/>
      <c r="FC533" s="84"/>
      <c r="FD533" s="84"/>
      <c r="FE533" s="84"/>
      <c r="FF533" s="84"/>
      <c r="FG533" s="84"/>
      <c r="FH533" s="84"/>
      <c r="FI533" s="84"/>
      <c r="FJ533" s="84"/>
      <c r="FK533" s="84"/>
      <c r="FL533" s="84"/>
      <c r="FM533" s="84"/>
      <c r="FN533" s="84"/>
      <c r="FO533" s="84"/>
      <c r="FP533" s="84"/>
      <c r="FQ533" s="84"/>
      <c r="FR533" s="84"/>
      <c r="FS533" s="84"/>
      <c r="FT533" s="84"/>
      <c r="FU533" s="84"/>
      <c r="FV533" s="84"/>
      <c r="FW533" s="84"/>
      <c r="FX533" s="84"/>
      <c r="FY533" s="84"/>
      <c r="FZ533" s="84"/>
      <c r="GA533" s="84"/>
      <c r="GB533" s="84"/>
      <c r="GC533" s="84"/>
      <c r="GD533" s="84"/>
      <c r="GE533" s="84"/>
      <c r="GF533" s="84"/>
    </row>
    <row r="534" spans="1:188" s="75" customFormat="1" x14ac:dyDescent="0.35">
      <c r="A534" s="137"/>
      <c r="B534" s="138" t="s">
        <v>21</v>
      </c>
      <c r="C534" s="160"/>
      <c r="D534" s="163">
        <v>0.4</v>
      </c>
      <c r="E534" s="139">
        <v>0.4</v>
      </c>
      <c r="F534" s="140"/>
      <c r="G534" s="141"/>
      <c r="H534" s="140"/>
      <c r="I534" s="142"/>
      <c r="J534" s="204"/>
      <c r="K534" s="143"/>
      <c r="L534" s="155"/>
      <c r="M534" s="155"/>
      <c r="N534" s="155"/>
      <c r="O534" s="84"/>
      <c r="P534" s="84"/>
      <c r="Q534" s="84"/>
      <c r="R534" s="84"/>
      <c r="S534" s="84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8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8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8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8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8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84"/>
      <c r="DH534" s="84"/>
      <c r="DI534" s="84"/>
      <c r="DJ534" s="84"/>
      <c r="DK534" s="84"/>
      <c r="DL534" s="84"/>
      <c r="DM534" s="84"/>
      <c r="DN534" s="84"/>
      <c r="DO534" s="84"/>
      <c r="DP534" s="84"/>
      <c r="DQ534" s="84"/>
      <c r="DR534" s="84"/>
      <c r="DS534" s="84"/>
      <c r="DT534" s="84"/>
      <c r="DU534" s="84"/>
      <c r="DV534" s="84"/>
      <c r="DW534" s="84"/>
      <c r="DX534" s="84"/>
      <c r="DY534" s="84"/>
      <c r="DZ534" s="84"/>
      <c r="EA534" s="84"/>
      <c r="EB534" s="84"/>
      <c r="EC534" s="84"/>
      <c r="ED534" s="84"/>
      <c r="EE534" s="84"/>
      <c r="EF534" s="84"/>
      <c r="EG534" s="84"/>
      <c r="EH534" s="84"/>
      <c r="EI534" s="84"/>
      <c r="EJ534" s="84"/>
      <c r="EK534" s="84"/>
      <c r="EL534" s="84"/>
      <c r="EM534" s="84"/>
      <c r="EN534" s="84"/>
      <c r="EO534" s="84"/>
      <c r="EP534" s="84"/>
      <c r="EQ534" s="84"/>
      <c r="ER534" s="84"/>
      <c r="ES534" s="84"/>
      <c r="ET534" s="84"/>
      <c r="EU534" s="84"/>
      <c r="EV534" s="84"/>
      <c r="EW534" s="84"/>
      <c r="EX534" s="84"/>
      <c r="EY534" s="84"/>
      <c r="EZ534" s="84"/>
      <c r="FA534" s="84"/>
      <c r="FB534" s="84"/>
      <c r="FC534" s="84"/>
      <c r="FD534" s="84"/>
      <c r="FE534" s="84"/>
      <c r="FF534" s="84"/>
      <c r="FG534" s="84"/>
      <c r="FH534" s="84"/>
      <c r="FI534" s="84"/>
      <c r="FJ534" s="84"/>
      <c r="FK534" s="84"/>
      <c r="FL534" s="84"/>
      <c r="FM534" s="84"/>
      <c r="FN534" s="84"/>
      <c r="FO534" s="84"/>
      <c r="FP534" s="84"/>
      <c r="FQ534" s="84"/>
      <c r="FR534" s="84"/>
      <c r="FS534" s="84"/>
      <c r="FT534" s="84"/>
      <c r="FU534" s="84"/>
      <c r="FV534" s="84"/>
      <c r="FW534" s="84"/>
      <c r="FX534" s="84"/>
      <c r="FY534" s="84"/>
      <c r="FZ534" s="84"/>
      <c r="GA534" s="84"/>
      <c r="GB534" s="84"/>
      <c r="GC534" s="84"/>
      <c r="GD534" s="84"/>
      <c r="GE534" s="84"/>
      <c r="GF534" s="84"/>
    </row>
    <row r="535" spans="1:188" s="81" customFormat="1" x14ac:dyDescent="0.35">
      <c r="A535" s="137" t="s">
        <v>378</v>
      </c>
      <c r="B535" s="138"/>
      <c r="C535" s="139">
        <v>150</v>
      </c>
      <c r="D535" s="254"/>
      <c r="E535" s="139"/>
      <c r="F535" s="142">
        <v>0.5</v>
      </c>
      <c r="G535" s="141">
        <v>2.5000000000000001E-2</v>
      </c>
      <c r="H535" s="140">
        <v>12.5</v>
      </c>
      <c r="I535" s="141">
        <v>52.1</v>
      </c>
      <c r="J535" s="142">
        <v>1.2</v>
      </c>
      <c r="K535" s="143" t="s">
        <v>379</v>
      </c>
      <c r="L535" s="155"/>
      <c r="M535" s="155"/>
      <c r="N535" s="155"/>
      <c r="O535" s="65"/>
      <c r="P535" s="65"/>
      <c r="Q535" s="65"/>
      <c r="R535" s="65"/>
      <c r="S535" s="65"/>
      <c r="T535" s="65"/>
      <c r="U535" s="65"/>
      <c r="V535" s="65"/>
      <c r="W535" s="65"/>
      <c r="X535" s="65"/>
      <c r="Y535" s="65"/>
      <c r="Z535" s="65"/>
      <c r="AA535" s="65"/>
      <c r="AB535" s="65"/>
      <c r="AC535" s="65"/>
      <c r="AD535" s="65"/>
      <c r="AE535" s="65"/>
      <c r="AF535" s="65"/>
      <c r="AG535" s="65"/>
      <c r="AH535" s="65"/>
      <c r="AI535" s="65"/>
      <c r="AJ535" s="65"/>
      <c r="AK535" s="65"/>
      <c r="AL535" s="65"/>
      <c r="AM535" s="65"/>
      <c r="AN535" s="65"/>
      <c r="AO535" s="65"/>
      <c r="AP535" s="65"/>
      <c r="AQ535" s="65"/>
      <c r="AR535" s="65"/>
      <c r="AS535" s="65"/>
      <c r="AT535" s="65"/>
      <c r="AU535" s="65"/>
      <c r="AV535" s="65"/>
      <c r="AW535" s="65"/>
      <c r="AX535" s="65"/>
      <c r="AY535" s="65"/>
      <c r="AZ535" s="65"/>
      <c r="BA535" s="65"/>
      <c r="BB535" s="65"/>
      <c r="BC535" s="65"/>
      <c r="BD535" s="65"/>
      <c r="BE535" s="65"/>
      <c r="BF535" s="65"/>
      <c r="BG535" s="65"/>
      <c r="BH535" s="65"/>
      <c r="BI535" s="65"/>
      <c r="BJ535" s="65"/>
      <c r="BK535" s="65"/>
      <c r="BL535" s="65"/>
      <c r="BM535" s="65"/>
      <c r="BN535" s="65"/>
      <c r="BO535" s="65"/>
      <c r="BP535" s="65"/>
      <c r="BQ535" s="65"/>
      <c r="BR535" s="65"/>
      <c r="BS535" s="65"/>
      <c r="BT535" s="65"/>
      <c r="BU535" s="65"/>
      <c r="BV535" s="65"/>
      <c r="BW535" s="65"/>
      <c r="BX535" s="65"/>
      <c r="BY535" s="65"/>
      <c r="BZ535" s="65"/>
      <c r="CA535" s="65"/>
      <c r="CB535" s="65"/>
      <c r="CC535" s="65"/>
      <c r="CD535" s="65"/>
      <c r="CE535" s="65"/>
      <c r="CF535" s="65"/>
      <c r="CG535" s="65"/>
      <c r="CH535" s="65"/>
      <c r="CI535" s="65"/>
      <c r="CJ535" s="65"/>
      <c r="CK535" s="65"/>
      <c r="CL535" s="65"/>
      <c r="CM535" s="65"/>
      <c r="CN535" s="65"/>
      <c r="CO535" s="65"/>
      <c r="CP535" s="65"/>
      <c r="CQ535" s="65"/>
      <c r="CR535" s="65"/>
      <c r="CS535" s="65"/>
      <c r="CT535" s="65"/>
      <c r="CU535" s="65"/>
      <c r="CV535" s="65"/>
      <c r="CW535" s="65"/>
      <c r="CX535" s="65"/>
      <c r="CY535" s="65"/>
      <c r="CZ535" s="65"/>
      <c r="DA535" s="65"/>
      <c r="DB535" s="65"/>
      <c r="DC535" s="65"/>
      <c r="DD535" s="65"/>
      <c r="DE535" s="65"/>
      <c r="DF535" s="65"/>
      <c r="DG535" s="65"/>
      <c r="DH535" s="65"/>
      <c r="DI535" s="65"/>
      <c r="DJ535" s="65"/>
      <c r="DK535" s="65"/>
      <c r="DL535" s="65"/>
      <c r="DM535" s="65"/>
      <c r="DN535" s="65"/>
      <c r="DO535" s="65"/>
      <c r="DP535" s="65"/>
      <c r="DQ535" s="65"/>
      <c r="DR535" s="65"/>
      <c r="DS535" s="65"/>
      <c r="DT535" s="65"/>
      <c r="DU535" s="65"/>
      <c r="DV535" s="65"/>
      <c r="DW535" s="65"/>
      <c r="DX535" s="65"/>
      <c r="DY535" s="65"/>
      <c r="DZ535" s="65"/>
      <c r="EA535" s="65"/>
      <c r="EB535" s="65"/>
      <c r="EC535" s="65"/>
      <c r="ED535" s="65"/>
      <c r="EE535" s="65"/>
      <c r="EF535" s="65"/>
      <c r="EG535" s="65"/>
      <c r="EH535" s="65"/>
      <c r="EI535" s="65"/>
      <c r="EJ535" s="65"/>
      <c r="EK535" s="65"/>
      <c r="EL535" s="65"/>
      <c r="EM535" s="65"/>
      <c r="EN535" s="65"/>
      <c r="EO535" s="65"/>
      <c r="EP535" s="65"/>
      <c r="EQ535" s="65"/>
      <c r="ER535" s="65"/>
      <c r="ES535" s="65"/>
      <c r="ET535" s="65"/>
      <c r="EU535" s="65"/>
      <c r="EV535" s="65"/>
      <c r="EW535" s="65"/>
      <c r="EX535" s="65"/>
      <c r="EY535" s="65"/>
      <c r="EZ535" s="65"/>
      <c r="FA535" s="65"/>
      <c r="FB535" s="65"/>
      <c r="FC535" s="65"/>
      <c r="FD535" s="65"/>
      <c r="FE535" s="65"/>
      <c r="FF535" s="65"/>
      <c r="FG535" s="65"/>
      <c r="FH535" s="65"/>
      <c r="FI535" s="65"/>
      <c r="FJ535" s="65"/>
      <c r="FK535" s="65"/>
      <c r="FL535" s="65"/>
      <c r="FM535" s="65"/>
      <c r="FN535" s="65"/>
      <c r="FO535" s="65"/>
      <c r="FP535" s="65"/>
      <c r="FQ535" s="65"/>
      <c r="FR535" s="65"/>
      <c r="FS535" s="65"/>
      <c r="FT535" s="65"/>
      <c r="FU535" s="65"/>
      <c r="FV535" s="65"/>
      <c r="FW535" s="65"/>
      <c r="FX535" s="65"/>
      <c r="FY535" s="65"/>
      <c r="FZ535" s="65"/>
      <c r="GA535" s="65"/>
      <c r="GB535" s="65"/>
      <c r="GC535" s="65"/>
      <c r="GD535" s="65"/>
      <c r="GE535" s="65"/>
      <c r="GF535" s="65"/>
    </row>
    <row r="536" spans="1:188" s="81" customFormat="1" x14ac:dyDescent="0.35">
      <c r="A536" s="137"/>
      <c r="B536" s="138" t="s">
        <v>318</v>
      </c>
      <c r="C536" s="160"/>
      <c r="D536" s="254">
        <v>12.75</v>
      </c>
      <c r="E536" s="139">
        <v>12.5</v>
      </c>
      <c r="F536" s="142"/>
      <c r="G536" s="141"/>
      <c r="H536" s="140"/>
      <c r="I536" s="141"/>
      <c r="J536" s="142"/>
      <c r="K536" s="143"/>
      <c r="L536" s="155"/>
      <c r="M536" s="155"/>
      <c r="N536" s="155"/>
      <c r="O536" s="65"/>
      <c r="P536" s="65"/>
      <c r="Q536" s="65"/>
      <c r="R536" s="65"/>
      <c r="S536" s="65"/>
      <c r="T536" s="65"/>
      <c r="U536" s="65"/>
      <c r="V536" s="65"/>
      <c r="W536" s="65"/>
      <c r="X536" s="65"/>
      <c r="Y536" s="65"/>
      <c r="Z536" s="65"/>
      <c r="AA536" s="65"/>
      <c r="AB536" s="65"/>
      <c r="AC536" s="65"/>
      <c r="AD536" s="65"/>
      <c r="AE536" s="65"/>
      <c r="AF536" s="65"/>
      <c r="AG536" s="65"/>
      <c r="AH536" s="65"/>
      <c r="AI536" s="65"/>
      <c r="AJ536" s="65"/>
      <c r="AK536" s="65"/>
      <c r="AL536" s="65"/>
      <c r="AM536" s="65"/>
      <c r="AN536" s="65"/>
      <c r="AO536" s="65"/>
      <c r="AP536" s="65"/>
      <c r="AQ536" s="65"/>
      <c r="AR536" s="65"/>
      <c r="AS536" s="65"/>
      <c r="AT536" s="65"/>
      <c r="AU536" s="65"/>
      <c r="AV536" s="65"/>
      <c r="AW536" s="65"/>
      <c r="AX536" s="65"/>
      <c r="AY536" s="65"/>
      <c r="AZ536" s="65"/>
      <c r="BA536" s="65"/>
      <c r="BB536" s="65"/>
      <c r="BC536" s="65"/>
      <c r="BD536" s="65"/>
      <c r="BE536" s="65"/>
      <c r="BF536" s="65"/>
      <c r="BG536" s="65"/>
      <c r="BH536" s="65"/>
      <c r="BI536" s="65"/>
      <c r="BJ536" s="65"/>
      <c r="BK536" s="65"/>
      <c r="BL536" s="65"/>
      <c r="BM536" s="65"/>
      <c r="BN536" s="65"/>
      <c r="BO536" s="65"/>
      <c r="BP536" s="65"/>
      <c r="BQ536" s="65"/>
      <c r="BR536" s="65"/>
      <c r="BS536" s="65"/>
      <c r="BT536" s="65"/>
      <c r="BU536" s="65"/>
      <c r="BV536" s="65"/>
      <c r="BW536" s="65"/>
      <c r="BX536" s="65"/>
      <c r="BY536" s="65"/>
      <c r="BZ536" s="65"/>
      <c r="CA536" s="65"/>
      <c r="CB536" s="65"/>
      <c r="CC536" s="65"/>
      <c r="CD536" s="65"/>
      <c r="CE536" s="65"/>
      <c r="CF536" s="65"/>
      <c r="CG536" s="65"/>
      <c r="CH536" s="65"/>
      <c r="CI536" s="65"/>
      <c r="CJ536" s="65"/>
      <c r="CK536" s="65"/>
      <c r="CL536" s="65"/>
      <c r="CM536" s="65"/>
      <c r="CN536" s="65"/>
      <c r="CO536" s="65"/>
      <c r="CP536" s="65"/>
      <c r="CQ536" s="65"/>
      <c r="CR536" s="65"/>
      <c r="CS536" s="65"/>
      <c r="CT536" s="65"/>
      <c r="CU536" s="65"/>
      <c r="CV536" s="65"/>
      <c r="CW536" s="65"/>
      <c r="CX536" s="65"/>
      <c r="CY536" s="65"/>
      <c r="CZ536" s="65"/>
      <c r="DA536" s="65"/>
      <c r="DB536" s="65"/>
      <c r="DC536" s="65"/>
      <c r="DD536" s="65"/>
      <c r="DE536" s="65"/>
      <c r="DF536" s="65"/>
      <c r="DG536" s="65"/>
      <c r="DH536" s="65"/>
      <c r="DI536" s="65"/>
      <c r="DJ536" s="65"/>
      <c r="DK536" s="65"/>
      <c r="DL536" s="65"/>
      <c r="DM536" s="65"/>
      <c r="DN536" s="65"/>
      <c r="DO536" s="65"/>
      <c r="DP536" s="65"/>
      <c r="DQ536" s="65"/>
      <c r="DR536" s="65"/>
      <c r="DS536" s="65"/>
      <c r="DT536" s="65"/>
      <c r="DU536" s="65"/>
      <c r="DV536" s="65"/>
      <c r="DW536" s="65"/>
      <c r="DX536" s="65"/>
      <c r="DY536" s="65"/>
      <c r="DZ536" s="65"/>
      <c r="EA536" s="65"/>
      <c r="EB536" s="65"/>
      <c r="EC536" s="65"/>
      <c r="ED536" s="65"/>
      <c r="EE536" s="65"/>
      <c r="EF536" s="65"/>
      <c r="EG536" s="65"/>
      <c r="EH536" s="65"/>
      <c r="EI536" s="65"/>
      <c r="EJ536" s="65"/>
      <c r="EK536" s="65"/>
      <c r="EL536" s="65"/>
      <c r="EM536" s="65"/>
      <c r="EN536" s="65"/>
      <c r="EO536" s="65"/>
      <c r="EP536" s="65"/>
      <c r="EQ536" s="65"/>
      <c r="ER536" s="65"/>
      <c r="ES536" s="65"/>
      <c r="ET536" s="65"/>
      <c r="EU536" s="65"/>
      <c r="EV536" s="65"/>
      <c r="EW536" s="65"/>
      <c r="EX536" s="65"/>
      <c r="EY536" s="65"/>
      <c r="EZ536" s="65"/>
      <c r="FA536" s="65"/>
      <c r="FB536" s="65"/>
      <c r="FC536" s="65"/>
      <c r="FD536" s="65"/>
      <c r="FE536" s="65"/>
      <c r="FF536" s="65"/>
      <c r="FG536" s="65"/>
      <c r="FH536" s="65"/>
      <c r="FI536" s="65"/>
      <c r="FJ536" s="65"/>
      <c r="FK536" s="65"/>
      <c r="FL536" s="65"/>
      <c r="FM536" s="65"/>
      <c r="FN536" s="65"/>
      <c r="FO536" s="65"/>
      <c r="FP536" s="65"/>
      <c r="FQ536" s="65"/>
      <c r="FR536" s="65"/>
      <c r="FS536" s="65"/>
      <c r="FT536" s="65"/>
      <c r="FU536" s="65"/>
      <c r="FV536" s="65"/>
      <c r="FW536" s="65"/>
      <c r="FX536" s="65"/>
      <c r="FY536" s="65"/>
      <c r="FZ536" s="65"/>
      <c r="GA536" s="65"/>
      <c r="GB536" s="65"/>
      <c r="GC536" s="65"/>
      <c r="GD536" s="65"/>
      <c r="GE536" s="65"/>
      <c r="GF536" s="65"/>
    </row>
    <row r="537" spans="1:188" s="81" customFormat="1" x14ac:dyDescent="0.35">
      <c r="A537" s="137"/>
      <c r="B537" s="138" t="s">
        <v>20</v>
      </c>
      <c r="C537" s="160"/>
      <c r="D537" s="254">
        <v>4</v>
      </c>
      <c r="E537" s="139">
        <v>4</v>
      </c>
      <c r="F537" s="142"/>
      <c r="G537" s="141"/>
      <c r="H537" s="140"/>
      <c r="I537" s="141"/>
      <c r="J537" s="142"/>
      <c r="K537" s="143"/>
      <c r="L537" s="155"/>
      <c r="M537" s="155"/>
      <c r="N537" s="155"/>
      <c r="O537" s="65"/>
      <c r="P537" s="65"/>
      <c r="Q537" s="65"/>
      <c r="R537" s="65"/>
      <c r="S537" s="65"/>
      <c r="T537" s="65"/>
      <c r="U537" s="65"/>
      <c r="V537" s="65"/>
      <c r="W537" s="65"/>
      <c r="X537" s="65"/>
      <c r="Y537" s="65"/>
      <c r="Z537" s="65"/>
      <c r="AA537" s="65"/>
      <c r="AB537" s="65"/>
      <c r="AC537" s="65"/>
      <c r="AD537" s="65"/>
      <c r="AE537" s="65"/>
      <c r="AF537" s="65"/>
      <c r="AG537" s="65"/>
      <c r="AH537" s="65"/>
      <c r="AI537" s="65"/>
      <c r="AJ537" s="65"/>
      <c r="AK537" s="65"/>
      <c r="AL537" s="65"/>
      <c r="AM537" s="65"/>
      <c r="AN537" s="65"/>
      <c r="AO537" s="65"/>
      <c r="AP537" s="65"/>
      <c r="AQ537" s="65"/>
      <c r="AR537" s="65"/>
      <c r="AS537" s="65"/>
      <c r="AT537" s="65"/>
      <c r="AU537" s="65"/>
      <c r="AV537" s="65"/>
      <c r="AW537" s="65"/>
      <c r="AX537" s="65"/>
      <c r="AY537" s="65"/>
      <c r="AZ537" s="65"/>
      <c r="BA537" s="65"/>
      <c r="BB537" s="65"/>
      <c r="BC537" s="65"/>
      <c r="BD537" s="65"/>
      <c r="BE537" s="65"/>
      <c r="BF537" s="65"/>
      <c r="BG537" s="65"/>
      <c r="BH537" s="65"/>
      <c r="BI537" s="65"/>
      <c r="BJ537" s="65"/>
      <c r="BK537" s="65"/>
      <c r="BL537" s="65"/>
      <c r="BM537" s="65"/>
      <c r="BN537" s="65"/>
      <c r="BO537" s="65"/>
      <c r="BP537" s="65"/>
      <c r="BQ537" s="65"/>
      <c r="BR537" s="65"/>
      <c r="BS537" s="65"/>
      <c r="BT537" s="65"/>
      <c r="BU537" s="65"/>
      <c r="BV537" s="65"/>
      <c r="BW537" s="65"/>
      <c r="BX537" s="65"/>
      <c r="BY537" s="65"/>
      <c r="BZ537" s="65"/>
      <c r="CA537" s="65"/>
      <c r="CB537" s="65"/>
      <c r="CC537" s="65"/>
      <c r="CD537" s="65"/>
      <c r="CE537" s="65"/>
      <c r="CF537" s="65"/>
      <c r="CG537" s="65"/>
      <c r="CH537" s="65"/>
      <c r="CI537" s="65"/>
      <c r="CJ537" s="65"/>
      <c r="CK537" s="65"/>
      <c r="CL537" s="65"/>
      <c r="CM537" s="65"/>
      <c r="CN537" s="65"/>
      <c r="CO537" s="65"/>
      <c r="CP537" s="65"/>
      <c r="CQ537" s="65"/>
      <c r="CR537" s="65"/>
      <c r="CS537" s="65"/>
      <c r="CT537" s="65"/>
      <c r="CU537" s="65"/>
      <c r="CV537" s="65"/>
      <c r="CW537" s="65"/>
      <c r="CX537" s="65"/>
      <c r="CY537" s="65"/>
      <c r="CZ537" s="65"/>
      <c r="DA537" s="65"/>
      <c r="DB537" s="65"/>
      <c r="DC537" s="65"/>
      <c r="DD537" s="65"/>
      <c r="DE537" s="65"/>
      <c r="DF537" s="65"/>
      <c r="DG537" s="65"/>
      <c r="DH537" s="65"/>
      <c r="DI537" s="65"/>
      <c r="DJ537" s="65"/>
      <c r="DK537" s="65"/>
      <c r="DL537" s="65"/>
      <c r="DM537" s="65"/>
      <c r="DN537" s="65"/>
      <c r="DO537" s="65"/>
      <c r="DP537" s="65"/>
      <c r="DQ537" s="65"/>
      <c r="DR537" s="65"/>
      <c r="DS537" s="65"/>
      <c r="DT537" s="65"/>
      <c r="DU537" s="65"/>
      <c r="DV537" s="65"/>
      <c r="DW537" s="65"/>
      <c r="DX537" s="65"/>
      <c r="DY537" s="65"/>
      <c r="DZ537" s="65"/>
      <c r="EA537" s="65"/>
      <c r="EB537" s="65"/>
      <c r="EC537" s="65"/>
      <c r="ED537" s="65"/>
      <c r="EE537" s="65"/>
      <c r="EF537" s="65"/>
      <c r="EG537" s="65"/>
      <c r="EH537" s="65"/>
      <c r="EI537" s="65"/>
      <c r="EJ537" s="65"/>
      <c r="EK537" s="65"/>
      <c r="EL537" s="65"/>
      <c r="EM537" s="65"/>
      <c r="EN537" s="65"/>
      <c r="EO537" s="65"/>
      <c r="EP537" s="65"/>
      <c r="EQ537" s="65"/>
      <c r="ER537" s="65"/>
      <c r="ES537" s="65"/>
      <c r="ET537" s="65"/>
      <c r="EU537" s="65"/>
      <c r="EV537" s="65"/>
      <c r="EW537" s="65"/>
      <c r="EX537" s="65"/>
      <c r="EY537" s="65"/>
      <c r="EZ537" s="65"/>
      <c r="FA537" s="65"/>
      <c r="FB537" s="65"/>
      <c r="FC537" s="65"/>
      <c r="FD537" s="65"/>
      <c r="FE537" s="65"/>
      <c r="FF537" s="65"/>
      <c r="FG537" s="65"/>
      <c r="FH537" s="65"/>
      <c r="FI537" s="65"/>
      <c r="FJ537" s="65"/>
      <c r="FK537" s="65"/>
      <c r="FL537" s="65"/>
      <c r="FM537" s="65"/>
      <c r="FN537" s="65"/>
      <c r="FO537" s="65"/>
      <c r="FP537" s="65"/>
      <c r="FQ537" s="65"/>
      <c r="FR537" s="65"/>
      <c r="FS537" s="65"/>
      <c r="FT537" s="65"/>
      <c r="FU537" s="65"/>
      <c r="FV537" s="65"/>
      <c r="FW537" s="65"/>
      <c r="FX537" s="65"/>
      <c r="FY537" s="65"/>
      <c r="FZ537" s="65"/>
      <c r="GA537" s="65"/>
      <c r="GB537" s="65"/>
      <c r="GC537" s="65"/>
      <c r="GD537" s="65"/>
      <c r="GE537" s="65"/>
      <c r="GF537" s="65"/>
    </row>
    <row r="538" spans="1:188" s="81" customFormat="1" x14ac:dyDescent="0.35">
      <c r="A538" s="137"/>
      <c r="B538" s="138" t="s">
        <v>19</v>
      </c>
      <c r="C538" s="160"/>
      <c r="D538" s="254">
        <v>150</v>
      </c>
      <c r="E538" s="139">
        <v>150</v>
      </c>
      <c r="F538" s="142"/>
      <c r="G538" s="141"/>
      <c r="H538" s="140"/>
      <c r="I538" s="141"/>
      <c r="J538" s="142"/>
      <c r="K538" s="143"/>
      <c r="L538" s="155"/>
      <c r="M538" s="155"/>
      <c r="N538" s="155"/>
      <c r="O538" s="65"/>
      <c r="P538" s="65"/>
      <c r="Q538" s="65"/>
      <c r="R538" s="65"/>
      <c r="S538" s="65"/>
      <c r="T538" s="65"/>
      <c r="U538" s="65"/>
      <c r="V538" s="65"/>
      <c r="W538" s="65"/>
      <c r="X538" s="65"/>
      <c r="Y538" s="65"/>
      <c r="Z538" s="65"/>
      <c r="AA538" s="65"/>
      <c r="AB538" s="65"/>
      <c r="AC538" s="65"/>
      <c r="AD538" s="65"/>
      <c r="AE538" s="65"/>
      <c r="AF538" s="65"/>
      <c r="AG538" s="65"/>
      <c r="AH538" s="65"/>
      <c r="AI538" s="65"/>
      <c r="AJ538" s="65"/>
      <c r="AK538" s="65"/>
      <c r="AL538" s="65"/>
      <c r="AM538" s="65"/>
      <c r="AN538" s="65"/>
      <c r="AO538" s="65"/>
      <c r="AP538" s="65"/>
      <c r="AQ538" s="65"/>
      <c r="AR538" s="65"/>
      <c r="AS538" s="65"/>
      <c r="AT538" s="65"/>
      <c r="AU538" s="65"/>
      <c r="AV538" s="65"/>
      <c r="AW538" s="65"/>
      <c r="AX538" s="65"/>
      <c r="AY538" s="65"/>
      <c r="AZ538" s="65"/>
      <c r="BA538" s="65"/>
      <c r="BB538" s="65"/>
      <c r="BC538" s="65"/>
      <c r="BD538" s="65"/>
      <c r="BE538" s="65"/>
      <c r="BF538" s="65"/>
      <c r="BG538" s="65"/>
      <c r="BH538" s="65"/>
      <c r="BI538" s="65"/>
      <c r="BJ538" s="65"/>
      <c r="BK538" s="65"/>
      <c r="BL538" s="65"/>
      <c r="BM538" s="65"/>
      <c r="BN538" s="65"/>
      <c r="BO538" s="65"/>
      <c r="BP538" s="65"/>
      <c r="BQ538" s="65"/>
      <c r="BR538" s="65"/>
      <c r="BS538" s="65"/>
      <c r="BT538" s="65"/>
      <c r="BU538" s="65"/>
      <c r="BV538" s="65"/>
      <c r="BW538" s="65"/>
      <c r="BX538" s="65"/>
      <c r="BY538" s="65"/>
      <c r="BZ538" s="65"/>
      <c r="CA538" s="65"/>
      <c r="CB538" s="65"/>
      <c r="CC538" s="65"/>
      <c r="CD538" s="65"/>
      <c r="CE538" s="65"/>
      <c r="CF538" s="65"/>
      <c r="CG538" s="65"/>
      <c r="CH538" s="65"/>
      <c r="CI538" s="65"/>
      <c r="CJ538" s="65"/>
      <c r="CK538" s="65"/>
      <c r="CL538" s="65"/>
      <c r="CM538" s="65"/>
      <c r="CN538" s="65"/>
      <c r="CO538" s="65"/>
      <c r="CP538" s="65"/>
      <c r="CQ538" s="65"/>
      <c r="CR538" s="65"/>
      <c r="CS538" s="65"/>
      <c r="CT538" s="65"/>
      <c r="CU538" s="65"/>
      <c r="CV538" s="65"/>
      <c r="CW538" s="65"/>
      <c r="CX538" s="65"/>
      <c r="CY538" s="65"/>
      <c r="CZ538" s="65"/>
      <c r="DA538" s="65"/>
      <c r="DB538" s="65"/>
      <c r="DC538" s="65"/>
      <c r="DD538" s="65"/>
      <c r="DE538" s="65"/>
      <c r="DF538" s="65"/>
      <c r="DG538" s="65"/>
      <c r="DH538" s="65"/>
      <c r="DI538" s="65"/>
      <c r="DJ538" s="65"/>
      <c r="DK538" s="65"/>
      <c r="DL538" s="65"/>
      <c r="DM538" s="65"/>
      <c r="DN538" s="65"/>
      <c r="DO538" s="65"/>
      <c r="DP538" s="65"/>
      <c r="DQ538" s="65"/>
      <c r="DR538" s="65"/>
      <c r="DS538" s="65"/>
      <c r="DT538" s="65"/>
      <c r="DU538" s="65"/>
      <c r="DV538" s="65"/>
      <c r="DW538" s="65"/>
      <c r="DX538" s="65"/>
      <c r="DY538" s="65"/>
      <c r="DZ538" s="65"/>
      <c r="EA538" s="65"/>
      <c r="EB538" s="65"/>
      <c r="EC538" s="65"/>
      <c r="ED538" s="65"/>
      <c r="EE538" s="65"/>
      <c r="EF538" s="65"/>
      <c r="EG538" s="65"/>
      <c r="EH538" s="65"/>
      <c r="EI538" s="65"/>
      <c r="EJ538" s="65"/>
      <c r="EK538" s="65"/>
      <c r="EL538" s="65"/>
      <c r="EM538" s="65"/>
      <c r="EN538" s="65"/>
      <c r="EO538" s="65"/>
      <c r="EP538" s="65"/>
      <c r="EQ538" s="65"/>
      <c r="ER538" s="65"/>
      <c r="ES538" s="65"/>
      <c r="ET538" s="65"/>
      <c r="EU538" s="65"/>
      <c r="EV538" s="65"/>
      <c r="EW538" s="65"/>
      <c r="EX538" s="65"/>
      <c r="EY538" s="65"/>
      <c r="EZ538" s="65"/>
      <c r="FA538" s="65"/>
      <c r="FB538" s="65"/>
      <c r="FC538" s="65"/>
      <c r="FD538" s="65"/>
      <c r="FE538" s="65"/>
      <c r="FF538" s="65"/>
      <c r="FG538" s="65"/>
      <c r="FH538" s="65"/>
      <c r="FI538" s="65"/>
      <c r="FJ538" s="65"/>
      <c r="FK538" s="65"/>
      <c r="FL538" s="65"/>
      <c r="FM538" s="65"/>
      <c r="FN538" s="65"/>
      <c r="FO538" s="65"/>
      <c r="FP538" s="65"/>
      <c r="FQ538" s="65"/>
      <c r="FR538" s="65"/>
      <c r="FS538" s="65"/>
      <c r="FT538" s="65"/>
      <c r="FU538" s="65"/>
      <c r="FV538" s="65"/>
      <c r="FW538" s="65"/>
      <c r="FX538" s="65"/>
      <c r="FY538" s="65"/>
      <c r="FZ538" s="65"/>
      <c r="GA538" s="65"/>
      <c r="GB538" s="65"/>
      <c r="GC538" s="65"/>
      <c r="GD538" s="65"/>
      <c r="GE538" s="65"/>
      <c r="GF538" s="65"/>
    </row>
    <row r="539" spans="1:188" ht="15" thickBot="1" x14ac:dyDescent="0.4">
      <c r="A539" s="137" t="s">
        <v>50</v>
      </c>
      <c r="B539" s="138"/>
      <c r="C539" s="139">
        <v>30</v>
      </c>
      <c r="D539" s="139">
        <v>30</v>
      </c>
      <c r="E539" s="163">
        <v>30</v>
      </c>
      <c r="F539" s="139">
        <v>1.5</v>
      </c>
      <c r="G539" s="163">
        <v>0.3</v>
      </c>
      <c r="H539" s="139">
        <v>14.3</v>
      </c>
      <c r="I539" s="163">
        <v>66</v>
      </c>
      <c r="J539" s="230"/>
      <c r="K539" s="143"/>
    </row>
    <row r="540" spans="1:188" ht="15" thickBot="1" x14ac:dyDescent="0.4">
      <c r="A540" s="215" t="s">
        <v>29</v>
      </c>
      <c r="B540" s="216"/>
      <c r="C540" s="428" t="s">
        <v>373</v>
      </c>
      <c r="D540" s="419"/>
      <c r="E540" s="217"/>
      <c r="F540" s="200">
        <v>15.299999999999999</v>
      </c>
      <c r="G540" s="200">
        <v>17.324999999999999</v>
      </c>
      <c r="H540" s="200">
        <v>74.2</v>
      </c>
      <c r="I540" s="200">
        <v>513.1</v>
      </c>
      <c r="J540" s="200">
        <v>5.91</v>
      </c>
      <c r="K540" s="201"/>
    </row>
    <row r="541" spans="1:188" x14ac:dyDescent="0.35">
      <c r="A541" s="137"/>
      <c r="B541" s="138" t="s">
        <v>51</v>
      </c>
      <c r="C541" s="425"/>
      <c r="D541" s="230"/>
      <c r="E541" s="139"/>
      <c r="F541" s="141"/>
      <c r="G541" s="141"/>
      <c r="H541" s="141"/>
      <c r="I541" s="142"/>
      <c r="J541" s="249"/>
      <c r="K541" s="143"/>
    </row>
    <row r="542" spans="1:188" s="123" customFormat="1" ht="26.5" x14ac:dyDescent="0.35">
      <c r="A542" s="137" t="s">
        <v>426</v>
      </c>
      <c r="B542" s="138"/>
      <c r="C542" s="288">
        <v>40</v>
      </c>
      <c r="D542" s="163"/>
      <c r="E542" s="139"/>
      <c r="F542" s="230">
        <v>2</v>
      </c>
      <c r="G542" s="230">
        <v>4</v>
      </c>
      <c r="H542" s="139">
        <v>16</v>
      </c>
      <c r="I542" s="230">
        <v>108</v>
      </c>
      <c r="J542" s="139">
        <v>0.02</v>
      </c>
      <c r="K542" s="139" t="s">
        <v>428</v>
      </c>
      <c r="L542" s="138"/>
      <c r="M542" s="138"/>
      <c r="N542" s="138"/>
      <c r="O542" s="148"/>
      <c r="P542" s="148"/>
      <c r="Q542" s="148"/>
      <c r="R542" s="76"/>
      <c r="S542" s="76"/>
      <c r="T542" s="76"/>
      <c r="U542" s="76"/>
      <c r="V542" s="76"/>
      <c r="W542" s="76"/>
      <c r="X542" s="76"/>
      <c r="Y542" s="76"/>
      <c r="Z542" s="76"/>
      <c r="AA542" s="76"/>
      <c r="AB542" s="76"/>
      <c r="AC542" s="76"/>
      <c r="AD542" s="76"/>
      <c r="AE542" s="87"/>
      <c r="AF542" s="87"/>
      <c r="AG542" s="87"/>
      <c r="AH542" s="87"/>
      <c r="AI542" s="87"/>
      <c r="AJ542" s="87"/>
      <c r="AK542" s="87"/>
      <c r="AL542" s="87"/>
      <c r="AM542" s="87"/>
      <c r="AN542" s="87"/>
      <c r="AO542" s="87"/>
      <c r="AP542" s="87"/>
      <c r="AQ542" s="87"/>
      <c r="AR542" s="87"/>
      <c r="AS542" s="87"/>
      <c r="AT542" s="87"/>
      <c r="AU542" s="87"/>
      <c r="AV542" s="87"/>
      <c r="AW542" s="87"/>
      <c r="AX542" s="87"/>
      <c r="AY542" s="87"/>
      <c r="AZ542" s="87"/>
      <c r="BA542" s="87"/>
      <c r="BB542" s="87"/>
      <c r="BC542" s="87"/>
      <c r="BD542" s="87"/>
      <c r="BE542" s="87"/>
      <c r="BF542" s="87"/>
      <c r="BG542" s="87"/>
      <c r="BH542" s="87"/>
      <c r="BI542" s="87"/>
      <c r="BJ542" s="87"/>
      <c r="BK542" s="87"/>
      <c r="BL542" s="87"/>
      <c r="BM542" s="87"/>
      <c r="BN542" s="87"/>
      <c r="BO542" s="87"/>
      <c r="BP542" s="87"/>
      <c r="BQ542" s="87"/>
      <c r="BR542" s="87"/>
      <c r="BS542" s="87"/>
      <c r="BT542" s="87"/>
      <c r="BU542" s="87"/>
      <c r="BV542" s="87"/>
      <c r="BW542" s="87"/>
      <c r="BX542" s="87"/>
      <c r="BY542" s="87"/>
      <c r="BZ542" s="87"/>
      <c r="CA542" s="87"/>
      <c r="CB542" s="87"/>
      <c r="CC542" s="87"/>
      <c r="CD542" s="87"/>
      <c r="CE542" s="87"/>
      <c r="CF542" s="87"/>
      <c r="CG542" s="87"/>
      <c r="CH542" s="87"/>
      <c r="CI542" s="87"/>
      <c r="CJ542" s="87"/>
      <c r="CK542" s="87"/>
      <c r="CL542" s="87"/>
      <c r="CM542" s="87"/>
      <c r="CN542" s="87"/>
      <c r="CO542" s="87"/>
      <c r="CP542" s="87"/>
      <c r="CQ542" s="87"/>
      <c r="CR542" s="87"/>
      <c r="CS542" s="87"/>
      <c r="CT542" s="87"/>
      <c r="CU542" s="87"/>
      <c r="CV542" s="87"/>
      <c r="CW542" s="87"/>
      <c r="CX542" s="87"/>
      <c r="CY542" s="87"/>
      <c r="CZ542" s="87"/>
      <c r="DA542" s="87"/>
      <c r="DB542" s="87"/>
      <c r="DC542" s="87"/>
      <c r="DD542" s="87"/>
      <c r="DE542" s="87"/>
      <c r="DF542" s="87"/>
      <c r="DG542" s="87"/>
      <c r="DH542" s="87"/>
      <c r="DI542" s="87"/>
      <c r="DJ542" s="87"/>
      <c r="DK542" s="87"/>
      <c r="DL542" s="87"/>
      <c r="DM542" s="87"/>
      <c r="DN542" s="87"/>
      <c r="DO542" s="87"/>
      <c r="DP542" s="87"/>
      <c r="DQ542" s="87"/>
      <c r="DR542" s="87"/>
      <c r="DS542" s="87"/>
      <c r="DT542" s="87"/>
      <c r="DU542" s="87"/>
      <c r="DV542" s="87"/>
      <c r="DW542" s="87"/>
      <c r="DX542" s="87"/>
      <c r="DY542" s="87"/>
      <c r="DZ542" s="87"/>
      <c r="EA542" s="87"/>
      <c r="EB542" s="87"/>
      <c r="EC542" s="87"/>
      <c r="ED542" s="87"/>
      <c r="EE542" s="87"/>
      <c r="EF542" s="87"/>
      <c r="EG542" s="87"/>
      <c r="EH542" s="87"/>
      <c r="EI542" s="87"/>
      <c r="EJ542" s="87"/>
      <c r="EK542" s="87"/>
      <c r="EL542" s="87"/>
      <c r="EM542" s="87"/>
      <c r="EN542" s="87"/>
      <c r="EO542" s="87"/>
      <c r="EP542" s="87"/>
      <c r="EQ542" s="87"/>
      <c r="ER542" s="87"/>
      <c r="ES542" s="87"/>
      <c r="ET542" s="87"/>
      <c r="EU542" s="87"/>
      <c r="EV542" s="87"/>
      <c r="EW542" s="87"/>
      <c r="EX542" s="87"/>
      <c r="EY542" s="87"/>
      <c r="EZ542" s="87"/>
      <c r="FA542" s="87"/>
      <c r="FB542" s="87"/>
      <c r="FC542" s="87"/>
      <c r="FD542" s="87"/>
      <c r="FE542" s="87"/>
      <c r="FF542" s="87"/>
      <c r="FG542" s="87"/>
      <c r="FH542" s="87"/>
      <c r="FI542" s="87"/>
      <c r="FJ542" s="87"/>
      <c r="FK542" s="87"/>
      <c r="FL542" s="87"/>
      <c r="FM542" s="87"/>
      <c r="FN542" s="87"/>
      <c r="FO542" s="87"/>
      <c r="FP542" s="87"/>
      <c r="FQ542" s="87"/>
      <c r="FR542" s="87"/>
      <c r="FS542" s="87"/>
      <c r="FT542" s="87"/>
      <c r="FU542" s="87"/>
      <c r="FV542" s="87"/>
      <c r="FW542" s="87"/>
      <c r="FX542" s="87"/>
      <c r="FY542" s="87"/>
      <c r="FZ542" s="87"/>
      <c r="GA542" s="87"/>
      <c r="GB542" s="87"/>
      <c r="GC542" s="87"/>
      <c r="GD542" s="87"/>
      <c r="GE542" s="87"/>
      <c r="GF542" s="87"/>
    </row>
    <row r="543" spans="1:188" s="123" customFormat="1" x14ac:dyDescent="0.35">
      <c r="A543" s="137"/>
      <c r="B543" s="138" t="s">
        <v>47</v>
      </c>
      <c r="C543" s="256"/>
      <c r="D543" s="163">
        <v>24</v>
      </c>
      <c r="E543" s="139">
        <v>24</v>
      </c>
      <c r="F543" s="230"/>
      <c r="G543" s="230"/>
      <c r="H543" s="139"/>
      <c r="I543" s="230"/>
      <c r="J543" s="139"/>
      <c r="K543" s="139"/>
      <c r="L543" s="138"/>
      <c r="M543" s="138"/>
      <c r="N543" s="138"/>
      <c r="O543" s="148"/>
      <c r="P543" s="148"/>
      <c r="Q543" s="148"/>
      <c r="R543" s="76"/>
      <c r="S543" s="76"/>
      <c r="T543" s="76"/>
      <c r="U543" s="76"/>
      <c r="V543" s="76"/>
      <c r="W543" s="76"/>
      <c r="X543" s="76"/>
      <c r="Y543" s="76"/>
      <c r="Z543" s="76"/>
      <c r="AA543" s="76"/>
      <c r="AB543" s="76"/>
      <c r="AC543" s="76"/>
      <c r="AD543" s="76"/>
      <c r="AE543" s="87"/>
      <c r="AF543" s="87"/>
      <c r="AG543" s="87"/>
      <c r="AH543" s="87"/>
      <c r="AI543" s="87"/>
      <c r="AJ543" s="87"/>
      <c r="AK543" s="87"/>
      <c r="AL543" s="87"/>
      <c r="AM543" s="87"/>
      <c r="AN543" s="87"/>
      <c r="AO543" s="87"/>
      <c r="AP543" s="87"/>
      <c r="AQ543" s="87"/>
      <c r="AR543" s="87"/>
      <c r="AS543" s="87"/>
      <c r="AT543" s="87"/>
      <c r="AU543" s="87"/>
      <c r="AV543" s="87"/>
      <c r="AW543" s="87"/>
      <c r="AX543" s="87"/>
      <c r="AY543" s="87"/>
      <c r="AZ543" s="87"/>
      <c r="BA543" s="87"/>
      <c r="BB543" s="87"/>
      <c r="BC543" s="87"/>
      <c r="BD543" s="87"/>
      <c r="BE543" s="87"/>
      <c r="BF543" s="87"/>
      <c r="BG543" s="87"/>
      <c r="BH543" s="87"/>
      <c r="BI543" s="87"/>
      <c r="BJ543" s="87"/>
      <c r="BK543" s="87"/>
      <c r="BL543" s="87"/>
      <c r="BM543" s="87"/>
      <c r="BN543" s="87"/>
      <c r="BO543" s="87"/>
      <c r="BP543" s="87"/>
      <c r="BQ543" s="87"/>
      <c r="BR543" s="87"/>
      <c r="BS543" s="87"/>
      <c r="BT543" s="87"/>
      <c r="BU543" s="87"/>
      <c r="BV543" s="87"/>
      <c r="BW543" s="87"/>
      <c r="BX543" s="87"/>
      <c r="BY543" s="87"/>
      <c r="BZ543" s="87"/>
      <c r="CA543" s="87"/>
      <c r="CB543" s="87"/>
      <c r="CC543" s="87"/>
      <c r="CD543" s="87"/>
      <c r="CE543" s="87"/>
      <c r="CF543" s="87"/>
      <c r="CG543" s="87"/>
      <c r="CH543" s="87"/>
      <c r="CI543" s="87"/>
      <c r="CJ543" s="87"/>
      <c r="CK543" s="87"/>
      <c r="CL543" s="87"/>
      <c r="CM543" s="87"/>
      <c r="CN543" s="87"/>
      <c r="CO543" s="87"/>
      <c r="CP543" s="87"/>
      <c r="CQ543" s="87"/>
      <c r="CR543" s="87"/>
      <c r="CS543" s="87"/>
      <c r="CT543" s="87"/>
      <c r="CU543" s="87"/>
      <c r="CV543" s="87"/>
      <c r="CW543" s="87"/>
      <c r="CX543" s="87"/>
      <c r="CY543" s="87"/>
      <c r="CZ543" s="87"/>
      <c r="DA543" s="87"/>
      <c r="DB543" s="87"/>
      <c r="DC543" s="87"/>
      <c r="DD543" s="87"/>
      <c r="DE543" s="87"/>
      <c r="DF543" s="87"/>
      <c r="DG543" s="87"/>
      <c r="DH543" s="87"/>
      <c r="DI543" s="87"/>
      <c r="DJ543" s="87"/>
      <c r="DK543" s="87"/>
      <c r="DL543" s="87"/>
      <c r="DM543" s="87"/>
      <c r="DN543" s="87"/>
      <c r="DO543" s="87"/>
      <c r="DP543" s="87"/>
      <c r="DQ543" s="87"/>
      <c r="DR543" s="87"/>
      <c r="DS543" s="87"/>
      <c r="DT543" s="87"/>
      <c r="DU543" s="87"/>
      <c r="DV543" s="87"/>
      <c r="DW543" s="87"/>
      <c r="DX543" s="87"/>
      <c r="DY543" s="87"/>
      <c r="DZ543" s="87"/>
      <c r="EA543" s="87"/>
      <c r="EB543" s="87"/>
      <c r="EC543" s="87"/>
      <c r="ED543" s="87"/>
      <c r="EE543" s="87"/>
      <c r="EF543" s="87"/>
      <c r="EG543" s="87"/>
      <c r="EH543" s="87"/>
      <c r="EI543" s="87"/>
      <c r="EJ543" s="87"/>
      <c r="EK543" s="87"/>
      <c r="EL543" s="87"/>
      <c r="EM543" s="87"/>
      <c r="EN543" s="87"/>
      <c r="EO543" s="87"/>
      <c r="EP543" s="87"/>
      <c r="EQ543" s="87"/>
      <c r="ER543" s="87"/>
      <c r="ES543" s="87"/>
      <c r="ET543" s="87"/>
      <c r="EU543" s="87"/>
      <c r="EV543" s="87"/>
      <c r="EW543" s="87"/>
      <c r="EX543" s="87"/>
      <c r="EY543" s="87"/>
      <c r="EZ543" s="87"/>
      <c r="FA543" s="87"/>
      <c r="FB543" s="87"/>
      <c r="FC543" s="87"/>
      <c r="FD543" s="87"/>
      <c r="FE543" s="87"/>
      <c r="FF543" s="87"/>
      <c r="FG543" s="87"/>
      <c r="FH543" s="87"/>
      <c r="FI543" s="87"/>
      <c r="FJ543" s="87"/>
      <c r="FK543" s="87"/>
      <c r="FL543" s="87"/>
      <c r="FM543" s="87"/>
      <c r="FN543" s="87"/>
      <c r="FO543" s="87"/>
      <c r="FP543" s="87"/>
      <c r="FQ543" s="87"/>
      <c r="FR543" s="87"/>
      <c r="FS543" s="87"/>
      <c r="FT543" s="87"/>
      <c r="FU543" s="87"/>
      <c r="FV543" s="87"/>
      <c r="FW543" s="87"/>
      <c r="FX543" s="87"/>
      <c r="FY543" s="87"/>
      <c r="FZ543" s="87"/>
      <c r="GA543" s="87"/>
      <c r="GB543" s="87"/>
      <c r="GC543" s="87"/>
      <c r="GD543" s="87"/>
      <c r="GE543" s="87"/>
      <c r="GF543" s="87"/>
    </row>
    <row r="544" spans="1:188" s="123" customFormat="1" x14ac:dyDescent="0.35">
      <c r="A544" s="137"/>
      <c r="B544" s="138" t="s">
        <v>20</v>
      </c>
      <c r="C544" s="256"/>
      <c r="D544" s="163">
        <v>6.4</v>
      </c>
      <c r="E544" s="139">
        <v>6.4</v>
      </c>
      <c r="F544" s="230"/>
      <c r="G544" s="230"/>
      <c r="H544" s="139"/>
      <c r="I544" s="230"/>
      <c r="J544" s="139"/>
      <c r="K544" s="139"/>
      <c r="L544" s="138"/>
      <c r="M544" s="138"/>
      <c r="N544" s="138"/>
      <c r="O544" s="148"/>
      <c r="P544" s="148"/>
      <c r="Q544" s="148"/>
      <c r="R544" s="76"/>
      <c r="S544" s="76"/>
      <c r="T544" s="76"/>
      <c r="U544" s="76"/>
      <c r="V544" s="76"/>
      <c r="W544" s="76"/>
      <c r="X544" s="76"/>
      <c r="Y544" s="76"/>
      <c r="Z544" s="76"/>
      <c r="AA544" s="76"/>
      <c r="AB544" s="76"/>
      <c r="AC544" s="76"/>
      <c r="AD544" s="76"/>
      <c r="AE544" s="87"/>
      <c r="AF544" s="87"/>
      <c r="AG544" s="87"/>
      <c r="AH544" s="87"/>
      <c r="AI544" s="87"/>
      <c r="AJ544" s="87"/>
      <c r="AK544" s="87"/>
      <c r="AL544" s="87"/>
      <c r="AM544" s="87"/>
      <c r="AN544" s="87"/>
      <c r="AO544" s="87"/>
      <c r="AP544" s="87"/>
      <c r="AQ544" s="87"/>
      <c r="AR544" s="87"/>
      <c r="AS544" s="87"/>
      <c r="AT544" s="87"/>
      <c r="AU544" s="87"/>
      <c r="AV544" s="87"/>
      <c r="AW544" s="87"/>
      <c r="AX544" s="87"/>
      <c r="AY544" s="87"/>
      <c r="AZ544" s="87"/>
      <c r="BA544" s="87"/>
      <c r="BB544" s="87"/>
      <c r="BC544" s="87"/>
      <c r="BD544" s="87"/>
      <c r="BE544" s="87"/>
      <c r="BF544" s="87"/>
      <c r="BG544" s="87"/>
      <c r="BH544" s="87"/>
      <c r="BI544" s="87"/>
      <c r="BJ544" s="87"/>
      <c r="BK544" s="87"/>
      <c r="BL544" s="87"/>
      <c r="BM544" s="87"/>
      <c r="BN544" s="87"/>
      <c r="BO544" s="87"/>
      <c r="BP544" s="87"/>
      <c r="BQ544" s="87"/>
      <c r="BR544" s="87"/>
      <c r="BS544" s="87"/>
      <c r="BT544" s="87"/>
      <c r="BU544" s="87"/>
      <c r="BV544" s="87"/>
      <c r="BW544" s="87"/>
      <c r="BX544" s="87"/>
      <c r="BY544" s="87"/>
      <c r="BZ544" s="87"/>
      <c r="CA544" s="87"/>
      <c r="CB544" s="87"/>
      <c r="CC544" s="87"/>
      <c r="CD544" s="87"/>
      <c r="CE544" s="87"/>
      <c r="CF544" s="87"/>
      <c r="CG544" s="87"/>
      <c r="CH544" s="87"/>
      <c r="CI544" s="87"/>
      <c r="CJ544" s="87"/>
      <c r="CK544" s="87"/>
      <c r="CL544" s="87"/>
      <c r="CM544" s="87"/>
      <c r="CN544" s="87"/>
      <c r="CO544" s="87"/>
      <c r="CP544" s="87"/>
      <c r="CQ544" s="87"/>
      <c r="CR544" s="87"/>
      <c r="CS544" s="87"/>
      <c r="CT544" s="87"/>
      <c r="CU544" s="87"/>
      <c r="CV544" s="87"/>
      <c r="CW544" s="87"/>
      <c r="CX544" s="87"/>
      <c r="CY544" s="87"/>
      <c r="CZ544" s="87"/>
      <c r="DA544" s="87"/>
      <c r="DB544" s="87"/>
      <c r="DC544" s="87"/>
      <c r="DD544" s="87"/>
      <c r="DE544" s="87"/>
      <c r="DF544" s="87"/>
      <c r="DG544" s="87"/>
      <c r="DH544" s="87"/>
      <c r="DI544" s="87"/>
      <c r="DJ544" s="87"/>
      <c r="DK544" s="87"/>
      <c r="DL544" s="87"/>
      <c r="DM544" s="87"/>
      <c r="DN544" s="87"/>
      <c r="DO544" s="87"/>
      <c r="DP544" s="87"/>
      <c r="DQ544" s="87"/>
      <c r="DR544" s="87"/>
      <c r="DS544" s="87"/>
      <c r="DT544" s="87"/>
      <c r="DU544" s="87"/>
      <c r="DV544" s="87"/>
      <c r="DW544" s="87"/>
      <c r="DX544" s="87"/>
      <c r="DY544" s="87"/>
      <c r="DZ544" s="87"/>
      <c r="EA544" s="87"/>
      <c r="EB544" s="87"/>
      <c r="EC544" s="87"/>
      <c r="ED544" s="87"/>
      <c r="EE544" s="87"/>
      <c r="EF544" s="87"/>
      <c r="EG544" s="87"/>
      <c r="EH544" s="87"/>
      <c r="EI544" s="87"/>
      <c r="EJ544" s="87"/>
      <c r="EK544" s="87"/>
      <c r="EL544" s="87"/>
      <c r="EM544" s="87"/>
      <c r="EN544" s="87"/>
      <c r="EO544" s="87"/>
      <c r="EP544" s="87"/>
      <c r="EQ544" s="87"/>
      <c r="ER544" s="87"/>
      <c r="ES544" s="87"/>
      <c r="ET544" s="87"/>
      <c r="EU544" s="87"/>
      <c r="EV544" s="87"/>
      <c r="EW544" s="87"/>
      <c r="EX544" s="87"/>
      <c r="EY544" s="87"/>
      <c r="EZ544" s="87"/>
      <c r="FA544" s="87"/>
      <c r="FB544" s="87"/>
      <c r="FC544" s="87"/>
      <c r="FD544" s="87"/>
      <c r="FE544" s="87"/>
      <c r="FF544" s="87"/>
      <c r="FG544" s="87"/>
      <c r="FH544" s="87"/>
      <c r="FI544" s="87"/>
      <c r="FJ544" s="87"/>
      <c r="FK544" s="87"/>
      <c r="FL544" s="87"/>
      <c r="FM544" s="87"/>
      <c r="FN544" s="87"/>
      <c r="FO544" s="87"/>
      <c r="FP544" s="87"/>
      <c r="FQ544" s="87"/>
      <c r="FR544" s="87"/>
      <c r="FS544" s="87"/>
      <c r="FT544" s="87"/>
      <c r="FU544" s="87"/>
      <c r="FV544" s="87"/>
      <c r="FW544" s="87"/>
      <c r="FX544" s="87"/>
      <c r="FY544" s="87"/>
      <c r="FZ544" s="87"/>
      <c r="GA544" s="87"/>
      <c r="GB544" s="87"/>
      <c r="GC544" s="87"/>
      <c r="GD544" s="87"/>
      <c r="GE544" s="87"/>
      <c r="GF544" s="87"/>
    </row>
    <row r="545" spans="1:188" s="123" customFormat="1" x14ac:dyDescent="0.35">
      <c r="A545" s="137"/>
      <c r="B545" s="138" t="s">
        <v>55</v>
      </c>
      <c r="C545" s="256"/>
      <c r="D545" s="163">
        <v>3.2</v>
      </c>
      <c r="E545" s="139">
        <v>3.2</v>
      </c>
      <c r="F545" s="230"/>
      <c r="G545" s="230"/>
      <c r="H545" s="139"/>
      <c r="I545" s="230"/>
      <c r="J545" s="139"/>
      <c r="K545" s="139"/>
      <c r="L545" s="138"/>
      <c r="M545" s="138"/>
      <c r="N545" s="138"/>
      <c r="O545" s="148"/>
      <c r="P545" s="148"/>
      <c r="Q545" s="148"/>
      <c r="R545" s="76"/>
      <c r="S545" s="76"/>
      <c r="T545" s="76"/>
      <c r="U545" s="76"/>
      <c r="V545" s="76"/>
      <c r="W545" s="76"/>
      <c r="X545" s="76"/>
      <c r="Y545" s="76"/>
      <c r="Z545" s="76"/>
      <c r="AA545" s="76"/>
      <c r="AB545" s="76"/>
      <c r="AC545" s="76"/>
      <c r="AD545" s="76"/>
      <c r="AE545" s="87"/>
      <c r="AF545" s="87"/>
      <c r="AG545" s="87"/>
      <c r="AH545" s="87"/>
      <c r="AI545" s="87"/>
      <c r="AJ545" s="87"/>
      <c r="AK545" s="87"/>
      <c r="AL545" s="87"/>
      <c r="AM545" s="87"/>
      <c r="AN545" s="87"/>
      <c r="AO545" s="87"/>
      <c r="AP545" s="87"/>
      <c r="AQ545" s="87"/>
      <c r="AR545" s="87"/>
      <c r="AS545" s="87"/>
      <c r="AT545" s="87"/>
      <c r="AU545" s="87"/>
      <c r="AV545" s="87"/>
      <c r="AW545" s="87"/>
      <c r="AX545" s="87"/>
      <c r="AY545" s="87"/>
      <c r="AZ545" s="87"/>
      <c r="BA545" s="87"/>
      <c r="BB545" s="87"/>
      <c r="BC545" s="87"/>
      <c r="BD545" s="87"/>
      <c r="BE545" s="87"/>
      <c r="BF545" s="87"/>
      <c r="BG545" s="87"/>
      <c r="BH545" s="87"/>
      <c r="BI545" s="87"/>
      <c r="BJ545" s="87"/>
      <c r="BK545" s="87"/>
      <c r="BL545" s="87"/>
      <c r="BM545" s="87"/>
      <c r="BN545" s="87"/>
      <c r="BO545" s="87"/>
      <c r="BP545" s="87"/>
      <c r="BQ545" s="87"/>
      <c r="BR545" s="87"/>
      <c r="BS545" s="87"/>
      <c r="BT545" s="87"/>
      <c r="BU545" s="87"/>
      <c r="BV545" s="87"/>
      <c r="BW545" s="87"/>
      <c r="BX545" s="87"/>
      <c r="BY545" s="87"/>
      <c r="BZ545" s="87"/>
      <c r="CA545" s="87"/>
      <c r="CB545" s="87"/>
      <c r="CC545" s="87"/>
      <c r="CD545" s="87"/>
      <c r="CE545" s="87"/>
      <c r="CF545" s="87"/>
      <c r="CG545" s="87"/>
      <c r="CH545" s="87"/>
      <c r="CI545" s="87"/>
      <c r="CJ545" s="87"/>
      <c r="CK545" s="87"/>
      <c r="CL545" s="87"/>
      <c r="CM545" s="87"/>
      <c r="CN545" s="87"/>
      <c r="CO545" s="87"/>
      <c r="CP545" s="87"/>
      <c r="CQ545" s="87"/>
      <c r="CR545" s="87"/>
      <c r="CS545" s="87"/>
      <c r="CT545" s="87"/>
      <c r="CU545" s="87"/>
      <c r="CV545" s="87"/>
      <c r="CW545" s="87"/>
      <c r="CX545" s="87"/>
      <c r="CY545" s="87"/>
      <c r="CZ545" s="87"/>
      <c r="DA545" s="87"/>
      <c r="DB545" s="87"/>
      <c r="DC545" s="87"/>
      <c r="DD545" s="87"/>
      <c r="DE545" s="87"/>
      <c r="DF545" s="87"/>
      <c r="DG545" s="87"/>
      <c r="DH545" s="87"/>
      <c r="DI545" s="87"/>
      <c r="DJ545" s="87"/>
      <c r="DK545" s="87"/>
      <c r="DL545" s="87"/>
      <c r="DM545" s="87"/>
      <c r="DN545" s="87"/>
      <c r="DO545" s="87"/>
      <c r="DP545" s="87"/>
      <c r="DQ545" s="87"/>
      <c r="DR545" s="87"/>
      <c r="DS545" s="87"/>
      <c r="DT545" s="87"/>
      <c r="DU545" s="87"/>
      <c r="DV545" s="87"/>
      <c r="DW545" s="87"/>
      <c r="DX545" s="87"/>
      <c r="DY545" s="87"/>
      <c r="DZ545" s="87"/>
      <c r="EA545" s="87"/>
      <c r="EB545" s="87"/>
      <c r="EC545" s="87"/>
      <c r="ED545" s="87"/>
      <c r="EE545" s="87"/>
      <c r="EF545" s="87"/>
      <c r="EG545" s="87"/>
      <c r="EH545" s="87"/>
      <c r="EI545" s="87"/>
      <c r="EJ545" s="87"/>
      <c r="EK545" s="87"/>
      <c r="EL545" s="87"/>
      <c r="EM545" s="87"/>
      <c r="EN545" s="87"/>
      <c r="EO545" s="87"/>
      <c r="EP545" s="87"/>
      <c r="EQ545" s="87"/>
      <c r="ER545" s="87"/>
      <c r="ES545" s="87"/>
      <c r="ET545" s="87"/>
      <c r="EU545" s="87"/>
      <c r="EV545" s="87"/>
      <c r="EW545" s="87"/>
      <c r="EX545" s="87"/>
      <c r="EY545" s="87"/>
      <c r="EZ545" s="87"/>
      <c r="FA545" s="87"/>
      <c r="FB545" s="87"/>
      <c r="FC545" s="87"/>
      <c r="FD545" s="87"/>
      <c r="FE545" s="87"/>
      <c r="FF545" s="87"/>
      <c r="FG545" s="87"/>
      <c r="FH545" s="87"/>
      <c r="FI545" s="87"/>
      <c r="FJ545" s="87"/>
      <c r="FK545" s="87"/>
      <c r="FL545" s="87"/>
      <c r="FM545" s="87"/>
      <c r="FN545" s="87"/>
      <c r="FO545" s="87"/>
      <c r="FP545" s="87"/>
      <c r="FQ545" s="87"/>
      <c r="FR545" s="87"/>
      <c r="FS545" s="87"/>
      <c r="FT545" s="87"/>
      <c r="FU545" s="87"/>
      <c r="FV545" s="87"/>
      <c r="FW545" s="87"/>
      <c r="FX545" s="87"/>
      <c r="FY545" s="87"/>
      <c r="FZ545" s="87"/>
      <c r="GA545" s="87"/>
      <c r="GB545" s="87"/>
      <c r="GC545" s="87"/>
      <c r="GD545" s="87"/>
      <c r="GE545" s="87"/>
      <c r="GF545" s="87"/>
    </row>
    <row r="546" spans="1:188" s="123" customFormat="1" x14ac:dyDescent="0.35">
      <c r="A546" s="137"/>
      <c r="B546" s="138" t="s">
        <v>43</v>
      </c>
      <c r="C546" s="256"/>
      <c r="D546" s="163">
        <v>0.2</v>
      </c>
      <c r="E546" s="139">
        <v>0.2</v>
      </c>
      <c r="F546" s="230"/>
      <c r="G546" s="230"/>
      <c r="H546" s="139"/>
      <c r="I546" s="230"/>
      <c r="J546" s="139"/>
      <c r="K546" s="139"/>
      <c r="L546" s="138"/>
      <c r="M546" s="138"/>
      <c r="N546" s="138"/>
      <c r="O546" s="148"/>
      <c r="P546" s="148"/>
      <c r="Q546" s="148"/>
      <c r="R546" s="76"/>
      <c r="S546" s="76"/>
      <c r="T546" s="76"/>
      <c r="U546" s="76"/>
      <c r="V546" s="76"/>
      <c r="W546" s="76"/>
      <c r="X546" s="76"/>
      <c r="Y546" s="76"/>
      <c r="Z546" s="76"/>
      <c r="AA546" s="76"/>
      <c r="AB546" s="76"/>
      <c r="AC546" s="76"/>
      <c r="AD546" s="76"/>
      <c r="AE546" s="87"/>
      <c r="AF546" s="87"/>
      <c r="AG546" s="87"/>
      <c r="AH546" s="87"/>
      <c r="AI546" s="87"/>
      <c r="AJ546" s="87"/>
      <c r="AK546" s="87"/>
      <c r="AL546" s="87"/>
      <c r="AM546" s="87"/>
      <c r="AN546" s="87"/>
      <c r="AO546" s="87"/>
      <c r="AP546" s="87"/>
      <c r="AQ546" s="87"/>
      <c r="AR546" s="87"/>
      <c r="AS546" s="87"/>
      <c r="AT546" s="87"/>
      <c r="AU546" s="87"/>
      <c r="AV546" s="87"/>
      <c r="AW546" s="87"/>
      <c r="AX546" s="87"/>
      <c r="AY546" s="87"/>
      <c r="AZ546" s="87"/>
      <c r="BA546" s="87"/>
      <c r="BB546" s="87"/>
      <c r="BC546" s="87"/>
      <c r="BD546" s="87"/>
      <c r="BE546" s="87"/>
      <c r="BF546" s="87"/>
      <c r="BG546" s="87"/>
      <c r="BH546" s="87"/>
      <c r="BI546" s="87"/>
      <c r="BJ546" s="87"/>
      <c r="BK546" s="87"/>
      <c r="BL546" s="87"/>
      <c r="BM546" s="87"/>
      <c r="BN546" s="87"/>
      <c r="BO546" s="87"/>
      <c r="BP546" s="87"/>
      <c r="BQ546" s="87"/>
      <c r="BR546" s="87"/>
      <c r="BS546" s="87"/>
      <c r="BT546" s="87"/>
      <c r="BU546" s="87"/>
      <c r="BV546" s="87"/>
      <c r="BW546" s="87"/>
      <c r="BX546" s="87"/>
      <c r="BY546" s="87"/>
      <c r="BZ546" s="87"/>
      <c r="CA546" s="87"/>
      <c r="CB546" s="87"/>
      <c r="CC546" s="87"/>
      <c r="CD546" s="87"/>
      <c r="CE546" s="87"/>
      <c r="CF546" s="87"/>
      <c r="CG546" s="87"/>
      <c r="CH546" s="87"/>
      <c r="CI546" s="87"/>
      <c r="CJ546" s="87"/>
      <c r="CK546" s="87"/>
      <c r="CL546" s="87"/>
      <c r="CM546" s="87"/>
      <c r="CN546" s="87"/>
      <c r="CO546" s="87"/>
      <c r="CP546" s="87"/>
      <c r="CQ546" s="87"/>
      <c r="CR546" s="87"/>
      <c r="CS546" s="87"/>
      <c r="CT546" s="87"/>
      <c r="CU546" s="87"/>
      <c r="CV546" s="87"/>
      <c r="CW546" s="87"/>
      <c r="CX546" s="87"/>
      <c r="CY546" s="87"/>
      <c r="CZ546" s="87"/>
      <c r="DA546" s="87"/>
      <c r="DB546" s="87"/>
      <c r="DC546" s="87"/>
      <c r="DD546" s="87"/>
      <c r="DE546" s="87"/>
      <c r="DF546" s="87"/>
      <c r="DG546" s="87"/>
      <c r="DH546" s="87"/>
      <c r="DI546" s="87"/>
      <c r="DJ546" s="87"/>
      <c r="DK546" s="87"/>
      <c r="DL546" s="87"/>
      <c r="DM546" s="87"/>
      <c r="DN546" s="87"/>
      <c r="DO546" s="87"/>
      <c r="DP546" s="87"/>
      <c r="DQ546" s="87"/>
      <c r="DR546" s="87"/>
      <c r="DS546" s="87"/>
      <c r="DT546" s="87"/>
      <c r="DU546" s="87"/>
      <c r="DV546" s="87"/>
      <c r="DW546" s="87"/>
      <c r="DX546" s="87"/>
      <c r="DY546" s="87"/>
      <c r="DZ546" s="87"/>
      <c r="EA546" s="87"/>
      <c r="EB546" s="87"/>
      <c r="EC546" s="87"/>
      <c r="ED546" s="87"/>
      <c r="EE546" s="87"/>
      <c r="EF546" s="87"/>
      <c r="EG546" s="87"/>
      <c r="EH546" s="87"/>
      <c r="EI546" s="87"/>
      <c r="EJ546" s="87"/>
      <c r="EK546" s="87"/>
      <c r="EL546" s="87"/>
      <c r="EM546" s="87"/>
      <c r="EN546" s="87"/>
      <c r="EO546" s="87"/>
      <c r="EP546" s="87"/>
      <c r="EQ546" s="87"/>
      <c r="ER546" s="87"/>
      <c r="ES546" s="87"/>
      <c r="ET546" s="87"/>
      <c r="EU546" s="87"/>
      <c r="EV546" s="87"/>
      <c r="EW546" s="87"/>
      <c r="EX546" s="87"/>
      <c r="EY546" s="87"/>
      <c r="EZ546" s="87"/>
      <c r="FA546" s="87"/>
      <c r="FB546" s="87"/>
      <c r="FC546" s="87"/>
      <c r="FD546" s="87"/>
      <c r="FE546" s="87"/>
      <c r="FF546" s="87"/>
      <c r="FG546" s="87"/>
      <c r="FH546" s="87"/>
      <c r="FI546" s="87"/>
      <c r="FJ546" s="87"/>
      <c r="FK546" s="87"/>
      <c r="FL546" s="87"/>
      <c r="FM546" s="87"/>
      <c r="FN546" s="87"/>
      <c r="FO546" s="87"/>
      <c r="FP546" s="87"/>
      <c r="FQ546" s="87"/>
      <c r="FR546" s="87"/>
      <c r="FS546" s="87"/>
      <c r="FT546" s="87"/>
      <c r="FU546" s="87"/>
      <c r="FV546" s="87"/>
      <c r="FW546" s="87"/>
      <c r="FX546" s="87"/>
      <c r="FY546" s="87"/>
      <c r="FZ546" s="87"/>
      <c r="GA546" s="87"/>
      <c r="GB546" s="87"/>
      <c r="GC546" s="87"/>
      <c r="GD546" s="87"/>
      <c r="GE546" s="87"/>
      <c r="GF546" s="87"/>
    </row>
    <row r="547" spans="1:188" s="123" customFormat="1" x14ac:dyDescent="0.35">
      <c r="A547" s="137"/>
      <c r="B547" s="151" t="s">
        <v>57</v>
      </c>
      <c r="C547" s="160"/>
      <c r="D547" s="139">
        <v>0.3</v>
      </c>
      <c r="E547" s="139">
        <v>0.3</v>
      </c>
      <c r="F547" s="139"/>
      <c r="G547" s="139"/>
      <c r="H547" s="139"/>
      <c r="I547" s="139"/>
      <c r="J547" s="139"/>
      <c r="K547" s="139"/>
      <c r="L547" s="138"/>
      <c r="M547" s="138"/>
      <c r="N547" s="138"/>
      <c r="O547" s="148"/>
      <c r="P547" s="148"/>
      <c r="Q547" s="148"/>
      <c r="R547" s="76"/>
      <c r="S547" s="76"/>
      <c r="T547" s="76"/>
      <c r="U547" s="76"/>
      <c r="V547" s="76"/>
      <c r="W547" s="76"/>
      <c r="X547" s="76"/>
      <c r="Y547" s="76"/>
      <c r="Z547" s="76"/>
      <c r="AA547" s="76"/>
      <c r="AB547" s="76"/>
      <c r="AC547" s="76"/>
      <c r="AD547" s="76"/>
      <c r="AE547" s="87"/>
      <c r="AF547" s="87"/>
      <c r="AG547" s="87"/>
      <c r="AH547" s="87"/>
      <c r="AI547" s="87"/>
      <c r="AJ547" s="87"/>
      <c r="AK547" s="87"/>
      <c r="AL547" s="87"/>
      <c r="AM547" s="87"/>
      <c r="AN547" s="87"/>
      <c r="AO547" s="87"/>
      <c r="AP547" s="87"/>
      <c r="AQ547" s="87"/>
      <c r="AR547" s="87"/>
      <c r="AS547" s="87"/>
      <c r="AT547" s="87"/>
      <c r="AU547" s="87"/>
      <c r="AV547" s="87"/>
      <c r="AW547" s="87"/>
      <c r="AX547" s="87"/>
      <c r="AY547" s="87"/>
      <c r="AZ547" s="87"/>
      <c r="BA547" s="87"/>
      <c r="BB547" s="87"/>
      <c r="BC547" s="87"/>
      <c r="BD547" s="87"/>
      <c r="BE547" s="87"/>
      <c r="BF547" s="87"/>
      <c r="BG547" s="87"/>
      <c r="BH547" s="87"/>
      <c r="BI547" s="87"/>
      <c r="BJ547" s="87"/>
      <c r="BK547" s="87"/>
      <c r="BL547" s="87"/>
      <c r="BM547" s="87"/>
      <c r="BN547" s="87"/>
      <c r="BO547" s="87"/>
      <c r="BP547" s="87"/>
      <c r="BQ547" s="87"/>
      <c r="BR547" s="87"/>
      <c r="BS547" s="87"/>
      <c r="BT547" s="87"/>
      <c r="BU547" s="87"/>
      <c r="BV547" s="87"/>
      <c r="BW547" s="87"/>
      <c r="BX547" s="87"/>
      <c r="BY547" s="87"/>
      <c r="BZ547" s="87"/>
      <c r="CA547" s="87"/>
      <c r="CB547" s="87"/>
      <c r="CC547" s="87"/>
      <c r="CD547" s="87"/>
      <c r="CE547" s="87"/>
      <c r="CF547" s="87"/>
      <c r="CG547" s="87"/>
      <c r="CH547" s="87"/>
      <c r="CI547" s="87"/>
      <c r="CJ547" s="87"/>
      <c r="CK547" s="87"/>
      <c r="CL547" s="87"/>
      <c r="CM547" s="87"/>
      <c r="CN547" s="87"/>
      <c r="CO547" s="87"/>
      <c r="CP547" s="87"/>
      <c r="CQ547" s="87"/>
      <c r="CR547" s="87"/>
      <c r="CS547" s="87"/>
      <c r="CT547" s="87"/>
      <c r="CU547" s="87"/>
      <c r="CV547" s="87"/>
      <c r="CW547" s="87"/>
      <c r="CX547" s="87"/>
      <c r="CY547" s="87"/>
      <c r="CZ547" s="87"/>
      <c r="DA547" s="87"/>
      <c r="DB547" s="87"/>
      <c r="DC547" s="87"/>
      <c r="DD547" s="87"/>
      <c r="DE547" s="87"/>
      <c r="DF547" s="87"/>
      <c r="DG547" s="87"/>
      <c r="DH547" s="87"/>
      <c r="DI547" s="87"/>
      <c r="DJ547" s="87"/>
      <c r="DK547" s="87"/>
      <c r="DL547" s="87"/>
      <c r="DM547" s="87"/>
      <c r="DN547" s="87"/>
      <c r="DO547" s="87"/>
      <c r="DP547" s="87"/>
      <c r="DQ547" s="87"/>
      <c r="DR547" s="87"/>
      <c r="DS547" s="87"/>
      <c r="DT547" s="87"/>
      <c r="DU547" s="87"/>
      <c r="DV547" s="87"/>
      <c r="DW547" s="87"/>
      <c r="DX547" s="87"/>
      <c r="DY547" s="87"/>
      <c r="DZ547" s="87"/>
      <c r="EA547" s="87"/>
      <c r="EB547" s="87"/>
      <c r="EC547" s="87"/>
      <c r="ED547" s="87"/>
      <c r="EE547" s="87"/>
      <c r="EF547" s="87"/>
      <c r="EG547" s="87"/>
      <c r="EH547" s="87"/>
      <c r="EI547" s="87"/>
      <c r="EJ547" s="87"/>
      <c r="EK547" s="87"/>
      <c r="EL547" s="87"/>
      <c r="EM547" s="87"/>
      <c r="EN547" s="87"/>
      <c r="EO547" s="87"/>
      <c r="EP547" s="87"/>
      <c r="EQ547" s="87"/>
      <c r="ER547" s="87"/>
      <c r="ES547" s="87"/>
      <c r="ET547" s="87"/>
      <c r="EU547" s="87"/>
      <c r="EV547" s="87"/>
      <c r="EW547" s="87"/>
      <c r="EX547" s="87"/>
      <c r="EY547" s="87"/>
      <c r="EZ547" s="87"/>
      <c r="FA547" s="87"/>
      <c r="FB547" s="87"/>
      <c r="FC547" s="87"/>
      <c r="FD547" s="87"/>
      <c r="FE547" s="87"/>
      <c r="FF547" s="87"/>
      <c r="FG547" s="87"/>
      <c r="FH547" s="87"/>
      <c r="FI547" s="87"/>
      <c r="FJ547" s="87"/>
      <c r="FK547" s="87"/>
      <c r="FL547" s="87"/>
      <c r="FM547" s="87"/>
      <c r="FN547" s="87"/>
      <c r="FO547" s="87"/>
      <c r="FP547" s="87"/>
      <c r="FQ547" s="87"/>
      <c r="FR547" s="87"/>
      <c r="FS547" s="87"/>
      <c r="FT547" s="87"/>
      <c r="FU547" s="87"/>
      <c r="FV547" s="87"/>
      <c r="FW547" s="87"/>
      <c r="FX547" s="87"/>
      <c r="FY547" s="87"/>
      <c r="FZ547" s="87"/>
      <c r="GA547" s="87"/>
      <c r="GB547" s="87"/>
      <c r="GC547" s="87"/>
      <c r="GD547" s="87"/>
      <c r="GE547" s="87"/>
      <c r="GF547" s="87"/>
    </row>
    <row r="548" spans="1:188" s="123" customFormat="1" x14ac:dyDescent="0.35">
      <c r="A548" s="137"/>
      <c r="B548" s="138" t="s">
        <v>18</v>
      </c>
      <c r="C548" s="256"/>
      <c r="D548" s="163">
        <v>3.6</v>
      </c>
      <c r="E548" s="139">
        <v>3.6</v>
      </c>
      <c r="F548" s="163"/>
      <c r="G548" s="139"/>
      <c r="H548" s="163"/>
      <c r="I548" s="230"/>
      <c r="J548" s="139"/>
      <c r="K548" s="139"/>
      <c r="L548" s="138"/>
      <c r="M548" s="138"/>
      <c r="N548" s="138"/>
      <c r="O548" s="148"/>
      <c r="P548" s="148"/>
      <c r="Q548" s="148"/>
      <c r="R548" s="76"/>
      <c r="S548" s="76"/>
      <c r="T548" s="76"/>
      <c r="U548" s="76"/>
      <c r="V548" s="76"/>
      <c r="W548" s="76"/>
      <c r="X548" s="76"/>
      <c r="Y548" s="76"/>
      <c r="Z548" s="76"/>
      <c r="AA548" s="76"/>
      <c r="AB548" s="76"/>
      <c r="AC548" s="76"/>
      <c r="AD548" s="76"/>
      <c r="AE548" s="87"/>
      <c r="AF548" s="87"/>
      <c r="AG548" s="87"/>
      <c r="AH548" s="87"/>
      <c r="AI548" s="87"/>
      <c r="AJ548" s="87"/>
      <c r="AK548" s="87"/>
      <c r="AL548" s="87"/>
      <c r="AM548" s="87"/>
      <c r="AN548" s="87"/>
      <c r="AO548" s="87"/>
      <c r="AP548" s="87"/>
      <c r="AQ548" s="87"/>
      <c r="AR548" s="87"/>
      <c r="AS548" s="87"/>
      <c r="AT548" s="87"/>
      <c r="AU548" s="87"/>
      <c r="AV548" s="87"/>
      <c r="AW548" s="87"/>
      <c r="AX548" s="87"/>
      <c r="AY548" s="87"/>
      <c r="AZ548" s="87"/>
      <c r="BA548" s="87"/>
      <c r="BB548" s="87"/>
      <c r="BC548" s="87"/>
      <c r="BD548" s="87"/>
      <c r="BE548" s="87"/>
      <c r="BF548" s="87"/>
      <c r="BG548" s="87"/>
      <c r="BH548" s="87"/>
      <c r="BI548" s="87"/>
      <c r="BJ548" s="87"/>
      <c r="BK548" s="87"/>
      <c r="BL548" s="87"/>
      <c r="BM548" s="87"/>
      <c r="BN548" s="87"/>
      <c r="BO548" s="87"/>
      <c r="BP548" s="87"/>
      <c r="BQ548" s="87"/>
      <c r="BR548" s="87"/>
      <c r="BS548" s="87"/>
      <c r="BT548" s="87"/>
      <c r="BU548" s="87"/>
      <c r="BV548" s="87"/>
      <c r="BW548" s="87"/>
      <c r="BX548" s="87"/>
      <c r="BY548" s="87"/>
      <c r="BZ548" s="87"/>
      <c r="CA548" s="87"/>
      <c r="CB548" s="87"/>
      <c r="CC548" s="87"/>
      <c r="CD548" s="87"/>
      <c r="CE548" s="87"/>
      <c r="CF548" s="87"/>
      <c r="CG548" s="87"/>
      <c r="CH548" s="87"/>
      <c r="CI548" s="87"/>
      <c r="CJ548" s="87"/>
      <c r="CK548" s="87"/>
      <c r="CL548" s="87"/>
      <c r="CM548" s="87"/>
      <c r="CN548" s="87"/>
      <c r="CO548" s="87"/>
      <c r="CP548" s="87"/>
      <c r="CQ548" s="87"/>
      <c r="CR548" s="87"/>
      <c r="CS548" s="87"/>
      <c r="CT548" s="87"/>
      <c r="CU548" s="87"/>
      <c r="CV548" s="87"/>
      <c r="CW548" s="87"/>
      <c r="CX548" s="87"/>
      <c r="CY548" s="87"/>
      <c r="CZ548" s="87"/>
      <c r="DA548" s="87"/>
      <c r="DB548" s="87"/>
      <c r="DC548" s="87"/>
      <c r="DD548" s="87"/>
      <c r="DE548" s="87"/>
      <c r="DF548" s="87"/>
      <c r="DG548" s="87"/>
      <c r="DH548" s="87"/>
      <c r="DI548" s="87"/>
      <c r="DJ548" s="87"/>
      <c r="DK548" s="87"/>
      <c r="DL548" s="87"/>
      <c r="DM548" s="87"/>
      <c r="DN548" s="87"/>
      <c r="DO548" s="87"/>
      <c r="DP548" s="87"/>
      <c r="DQ548" s="87"/>
      <c r="DR548" s="87"/>
      <c r="DS548" s="87"/>
      <c r="DT548" s="87"/>
      <c r="DU548" s="87"/>
      <c r="DV548" s="87"/>
      <c r="DW548" s="87"/>
      <c r="DX548" s="87"/>
      <c r="DY548" s="87"/>
      <c r="DZ548" s="87"/>
      <c r="EA548" s="87"/>
      <c r="EB548" s="87"/>
      <c r="EC548" s="87"/>
      <c r="ED548" s="87"/>
      <c r="EE548" s="87"/>
      <c r="EF548" s="87"/>
      <c r="EG548" s="87"/>
      <c r="EH548" s="87"/>
      <c r="EI548" s="87"/>
      <c r="EJ548" s="87"/>
      <c r="EK548" s="87"/>
      <c r="EL548" s="87"/>
      <c r="EM548" s="87"/>
      <c r="EN548" s="87"/>
      <c r="EO548" s="87"/>
      <c r="EP548" s="87"/>
      <c r="EQ548" s="87"/>
      <c r="ER548" s="87"/>
      <c r="ES548" s="87"/>
      <c r="ET548" s="87"/>
      <c r="EU548" s="87"/>
      <c r="EV548" s="87"/>
      <c r="EW548" s="87"/>
      <c r="EX548" s="87"/>
      <c r="EY548" s="87"/>
      <c r="EZ548" s="87"/>
      <c r="FA548" s="87"/>
      <c r="FB548" s="87"/>
      <c r="FC548" s="87"/>
      <c r="FD548" s="87"/>
      <c r="FE548" s="87"/>
      <c r="FF548" s="87"/>
      <c r="FG548" s="87"/>
      <c r="FH548" s="87"/>
      <c r="FI548" s="87"/>
      <c r="FJ548" s="87"/>
      <c r="FK548" s="87"/>
      <c r="FL548" s="87"/>
      <c r="FM548" s="87"/>
      <c r="FN548" s="87"/>
      <c r="FO548" s="87"/>
      <c r="FP548" s="87"/>
      <c r="FQ548" s="87"/>
      <c r="FR548" s="87"/>
      <c r="FS548" s="87"/>
      <c r="FT548" s="87"/>
      <c r="FU548" s="87"/>
      <c r="FV548" s="87"/>
      <c r="FW548" s="87"/>
      <c r="FX548" s="87"/>
      <c r="FY548" s="87"/>
      <c r="FZ548" s="87"/>
      <c r="GA548" s="87"/>
      <c r="GB548" s="87"/>
      <c r="GC548" s="87"/>
      <c r="GD548" s="87"/>
      <c r="GE548" s="87"/>
      <c r="GF548" s="87"/>
    </row>
    <row r="549" spans="1:188" s="123" customFormat="1" x14ac:dyDescent="0.35">
      <c r="A549" s="137"/>
      <c r="B549" s="138" t="s">
        <v>22</v>
      </c>
      <c r="C549" s="256"/>
      <c r="D549" s="163">
        <v>3.6</v>
      </c>
      <c r="E549" s="139">
        <v>3.6</v>
      </c>
      <c r="F549" s="163"/>
      <c r="G549" s="139"/>
      <c r="H549" s="163"/>
      <c r="I549" s="230"/>
      <c r="J549" s="139"/>
      <c r="K549" s="139"/>
      <c r="L549" s="138"/>
      <c r="M549" s="138"/>
      <c r="N549" s="138"/>
      <c r="O549" s="148"/>
      <c r="P549" s="148"/>
      <c r="Q549" s="148"/>
      <c r="R549" s="76"/>
      <c r="S549" s="76"/>
      <c r="T549" s="76"/>
      <c r="U549" s="76"/>
      <c r="V549" s="76"/>
      <c r="W549" s="76"/>
      <c r="X549" s="76"/>
      <c r="Y549" s="76"/>
      <c r="Z549" s="76"/>
      <c r="AA549" s="76"/>
      <c r="AB549" s="76"/>
      <c r="AC549" s="76"/>
      <c r="AD549" s="76"/>
      <c r="AE549" s="87"/>
      <c r="AF549" s="87"/>
      <c r="AG549" s="87"/>
      <c r="AH549" s="87"/>
      <c r="AI549" s="87"/>
      <c r="AJ549" s="87"/>
      <c r="AK549" s="87"/>
      <c r="AL549" s="87"/>
      <c r="AM549" s="87"/>
      <c r="AN549" s="87"/>
      <c r="AO549" s="87"/>
      <c r="AP549" s="87"/>
      <c r="AQ549" s="87"/>
      <c r="AR549" s="87"/>
      <c r="AS549" s="87"/>
      <c r="AT549" s="87"/>
      <c r="AU549" s="87"/>
      <c r="AV549" s="87"/>
      <c r="AW549" s="87"/>
      <c r="AX549" s="87"/>
      <c r="AY549" s="87"/>
      <c r="AZ549" s="87"/>
      <c r="BA549" s="87"/>
      <c r="BB549" s="87"/>
      <c r="BC549" s="87"/>
      <c r="BD549" s="87"/>
      <c r="BE549" s="87"/>
      <c r="BF549" s="87"/>
      <c r="BG549" s="87"/>
      <c r="BH549" s="87"/>
      <c r="BI549" s="87"/>
      <c r="BJ549" s="87"/>
      <c r="BK549" s="87"/>
      <c r="BL549" s="87"/>
      <c r="BM549" s="87"/>
      <c r="BN549" s="87"/>
      <c r="BO549" s="87"/>
      <c r="BP549" s="87"/>
      <c r="BQ549" s="87"/>
      <c r="BR549" s="87"/>
      <c r="BS549" s="87"/>
      <c r="BT549" s="87"/>
      <c r="BU549" s="87"/>
      <c r="BV549" s="87"/>
      <c r="BW549" s="87"/>
      <c r="BX549" s="87"/>
      <c r="BY549" s="87"/>
      <c r="BZ549" s="87"/>
      <c r="CA549" s="87"/>
      <c r="CB549" s="87"/>
      <c r="CC549" s="87"/>
      <c r="CD549" s="87"/>
      <c r="CE549" s="87"/>
      <c r="CF549" s="87"/>
      <c r="CG549" s="87"/>
      <c r="CH549" s="87"/>
      <c r="CI549" s="87"/>
      <c r="CJ549" s="87"/>
      <c r="CK549" s="87"/>
      <c r="CL549" s="87"/>
      <c r="CM549" s="87"/>
      <c r="CN549" s="87"/>
      <c r="CO549" s="87"/>
      <c r="CP549" s="87"/>
      <c r="CQ549" s="87"/>
      <c r="CR549" s="87"/>
      <c r="CS549" s="87"/>
      <c r="CT549" s="87"/>
      <c r="CU549" s="87"/>
      <c r="CV549" s="87"/>
      <c r="CW549" s="87"/>
      <c r="CX549" s="87"/>
      <c r="CY549" s="87"/>
      <c r="CZ549" s="87"/>
      <c r="DA549" s="87"/>
      <c r="DB549" s="87"/>
      <c r="DC549" s="87"/>
      <c r="DD549" s="87"/>
      <c r="DE549" s="87"/>
      <c r="DF549" s="87"/>
      <c r="DG549" s="87"/>
      <c r="DH549" s="87"/>
      <c r="DI549" s="87"/>
      <c r="DJ549" s="87"/>
      <c r="DK549" s="87"/>
      <c r="DL549" s="87"/>
      <c r="DM549" s="87"/>
      <c r="DN549" s="87"/>
      <c r="DO549" s="87"/>
      <c r="DP549" s="87"/>
      <c r="DQ549" s="87"/>
      <c r="DR549" s="87"/>
      <c r="DS549" s="87"/>
      <c r="DT549" s="87"/>
      <c r="DU549" s="87"/>
      <c r="DV549" s="87"/>
      <c r="DW549" s="87"/>
      <c r="DX549" s="87"/>
      <c r="DY549" s="87"/>
      <c r="DZ549" s="87"/>
      <c r="EA549" s="87"/>
      <c r="EB549" s="87"/>
      <c r="EC549" s="87"/>
      <c r="ED549" s="87"/>
      <c r="EE549" s="87"/>
      <c r="EF549" s="87"/>
      <c r="EG549" s="87"/>
      <c r="EH549" s="87"/>
      <c r="EI549" s="87"/>
      <c r="EJ549" s="87"/>
      <c r="EK549" s="87"/>
      <c r="EL549" s="87"/>
      <c r="EM549" s="87"/>
      <c r="EN549" s="87"/>
      <c r="EO549" s="87"/>
      <c r="EP549" s="87"/>
      <c r="EQ549" s="87"/>
      <c r="ER549" s="87"/>
      <c r="ES549" s="87"/>
      <c r="ET549" s="87"/>
      <c r="EU549" s="87"/>
      <c r="EV549" s="87"/>
      <c r="EW549" s="87"/>
      <c r="EX549" s="87"/>
      <c r="EY549" s="87"/>
      <c r="EZ549" s="87"/>
      <c r="FA549" s="87"/>
      <c r="FB549" s="87"/>
      <c r="FC549" s="87"/>
      <c r="FD549" s="87"/>
      <c r="FE549" s="87"/>
      <c r="FF549" s="87"/>
      <c r="FG549" s="87"/>
      <c r="FH549" s="87"/>
      <c r="FI549" s="87"/>
      <c r="FJ549" s="87"/>
      <c r="FK549" s="87"/>
      <c r="FL549" s="87"/>
      <c r="FM549" s="87"/>
      <c r="FN549" s="87"/>
      <c r="FO549" s="87"/>
      <c r="FP549" s="87"/>
      <c r="FQ549" s="87"/>
      <c r="FR549" s="87"/>
      <c r="FS549" s="87"/>
      <c r="FT549" s="87"/>
      <c r="FU549" s="87"/>
      <c r="FV549" s="87"/>
      <c r="FW549" s="87"/>
      <c r="FX549" s="87"/>
      <c r="FY549" s="87"/>
      <c r="FZ549" s="87"/>
      <c r="GA549" s="87"/>
      <c r="GB549" s="87"/>
      <c r="GC549" s="87"/>
      <c r="GD549" s="87"/>
      <c r="GE549" s="87"/>
      <c r="GF549" s="87"/>
    </row>
    <row r="550" spans="1:188" s="123" customFormat="1" x14ac:dyDescent="0.35">
      <c r="A550" s="137"/>
      <c r="B550" s="138" t="s">
        <v>19</v>
      </c>
      <c r="C550" s="256"/>
      <c r="D550" s="163">
        <v>7.2</v>
      </c>
      <c r="E550" s="139">
        <v>7.2</v>
      </c>
      <c r="F550" s="163"/>
      <c r="G550" s="139"/>
      <c r="H550" s="163"/>
      <c r="I550" s="230"/>
      <c r="J550" s="139"/>
      <c r="K550" s="139"/>
      <c r="L550" s="138"/>
      <c r="M550" s="138"/>
      <c r="N550" s="138"/>
      <c r="O550" s="148"/>
      <c r="P550" s="148"/>
      <c r="Q550" s="148"/>
      <c r="R550" s="76"/>
      <c r="S550" s="76"/>
      <c r="T550" s="76"/>
      <c r="U550" s="76"/>
      <c r="V550" s="76"/>
      <c r="W550" s="76"/>
      <c r="X550" s="76"/>
      <c r="Y550" s="76"/>
      <c r="Z550" s="76"/>
      <c r="AA550" s="76"/>
      <c r="AB550" s="76"/>
      <c r="AC550" s="76"/>
      <c r="AD550" s="76"/>
      <c r="AE550" s="87"/>
      <c r="AF550" s="87"/>
      <c r="AG550" s="87"/>
      <c r="AH550" s="87"/>
      <c r="AI550" s="87"/>
      <c r="AJ550" s="87"/>
      <c r="AK550" s="87"/>
      <c r="AL550" s="87"/>
      <c r="AM550" s="87"/>
      <c r="AN550" s="87"/>
      <c r="AO550" s="87"/>
      <c r="AP550" s="87"/>
      <c r="AQ550" s="87"/>
      <c r="AR550" s="87"/>
      <c r="AS550" s="87"/>
      <c r="AT550" s="87"/>
      <c r="AU550" s="87"/>
      <c r="AV550" s="87"/>
      <c r="AW550" s="87"/>
      <c r="AX550" s="87"/>
      <c r="AY550" s="87"/>
      <c r="AZ550" s="87"/>
      <c r="BA550" s="87"/>
      <c r="BB550" s="87"/>
      <c r="BC550" s="87"/>
      <c r="BD550" s="87"/>
      <c r="BE550" s="87"/>
      <c r="BF550" s="87"/>
      <c r="BG550" s="87"/>
      <c r="BH550" s="87"/>
      <c r="BI550" s="87"/>
      <c r="BJ550" s="87"/>
      <c r="BK550" s="87"/>
      <c r="BL550" s="87"/>
      <c r="BM550" s="87"/>
      <c r="BN550" s="87"/>
      <c r="BO550" s="87"/>
      <c r="BP550" s="87"/>
      <c r="BQ550" s="87"/>
      <c r="BR550" s="87"/>
      <c r="BS550" s="87"/>
      <c r="BT550" s="87"/>
      <c r="BU550" s="87"/>
      <c r="BV550" s="87"/>
      <c r="BW550" s="87"/>
      <c r="BX550" s="87"/>
      <c r="BY550" s="87"/>
      <c r="BZ550" s="87"/>
      <c r="CA550" s="87"/>
      <c r="CB550" s="87"/>
      <c r="CC550" s="87"/>
      <c r="CD550" s="87"/>
      <c r="CE550" s="87"/>
      <c r="CF550" s="87"/>
      <c r="CG550" s="87"/>
      <c r="CH550" s="87"/>
      <c r="CI550" s="87"/>
      <c r="CJ550" s="87"/>
      <c r="CK550" s="87"/>
      <c r="CL550" s="87"/>
      <c r="CM550" s="87"/>
      <c r="CN550" s="87"/>
      <c r="CO550" s="87"/>
      <c r="CP550" s="87"/>
      <c r="CQ550" s="87"/>
      <c r="CR550" s="87"/>
      <c r="CS550" s="87"/>
      <c r="CT550" s="87"/>
      <c r="CU550" s="87"/>
      <c r="CV550" s="87"/>
      <c r="CW550" s="87"/>
      <c r="CX550" s="87"/>
      <c r="CY550" s="87"/>
      <c r="CZ550" s="87"/>
      <c r="DA550" s="87"/>
      <c r="DB550" s="87"/>
      <c r="DC550" s="87"/>
      <c r="DD550" s="87"/>
      <c r="DE550" s="87"/>
      <c r="DF550" s="87"/>
      <c r="DG550" s="87"/>
      <c r="DH550" s="87"/>
      <c r="DI550" s="87"/>
      <c r="DJ550" s="87"/>
      <c r="DK550" s="87"/>
      <c r="DL550" s="87"/>
      <c r="DM550" s="87"/>
      <c r="DN550" s="87"/>
      <c r="DO550" s="87"/>
      <c r="DP550" s="87"/>
      <c r="DQ550" s="87"/>
      <c r="DR550" s="87"/>
      <c r="DS550" s="87"/>
      <c r="DT550" s="87"/>
      <c r="DU550" s="87"/>
      <c r="DV550" s="87"/>
      <c r="DW550" s="87"/>
      <c r="DX550" s="87"/>
      <c r="DY550" s="87"/>
      <c r="DZ550" s="87"/>
      <c r="EA550" s="87"/>
      <c r="EB550" s="87"/>
      <c r="EC550" s="87"/>
      <c r="ED550" s="87"/>
      <c r="EE550" s="87"/>
      <c r="EF550" s="87"/>
      <c r="EG550" s="87"/>
      <c r="EH550" s="87"/>
      <c r="EI550" s="87"/>
      <c r="EJ550" s="87"/>
      <c r="EK550" s="87"/>
      <c r="EL550" s="87"/>
      <c r="EM550" s="87"/>
      <c r="EN550" s="87"/>
      <c r="EO550" s="87"/>
      <c r="EP550" s="87"/>
      <c r="EQ550" s="87"/>
      <c r="ER550" s="87"/>
      <c r="ES550" s="87"/>
      <c r="ET550" s="87"/>
      <c r="EU550" s="87"/>
      <c r="EV550" s="87"/>
      <c r="EW550" s="87"/>
      <c r="EX550" s="87"/>
      <c r="EY550" s="87"/>
      <c r="EZ550" s="87"/>
      <c r="FA550" s="87"/>
      <c r="FB550" s="87"/>
      <c r="FC550" s="87"/>
      <c r="FD550" s="87"/>
      <c r="FE550" s="87"/>
      <c r="FF550" s="87"/>
      <c r="FG550" s="87"/>
      <c r="FH550" s="87"/>
      <c r="FI550" s="87"/>
      <c r="FJ550" s="87"/>
      <c r="FK550" s="87"/>
      <c r="FL550" s="87"/>
      <c r="FM550" s="87"/>
      <c r="FN550" s="87"/>
      <c r="FO550" s="87"/>
      <c r="FP550" s="87"/>
      <c r="FQ550" s="87"/>
      <c r="FR550" s="87"/>
      <c r="FS550" s="87"/>
      <c r="FT550" s="87"/>
      <c r="FU550" s="87"/>
      <c r="FV550" s="87"/>
      <c r="FW550" s="87"/>
      <c r="FX550" s="87"/>
      <c r="FY550" s="87"/>
      <c r="FZ550" s="87"/>
      <c r="GA550" s="87"/>
      <c r="GB550" s="87"/>
      <c r="GC550" s="87"/>
      <c r="GD550" s="87"/>
      <c r="GE550" s="87"/>
      <c r="GF550" s="87"/>
    </row>
    <row r="551" spans="1:188" s="123" customFormat="1" x14ac:dyDescent="0.35">
      <c r="A551" s="137"/>
      <c r="B551" s="138" t="s">
        <v>55</v>
      </c>
      <c r="C551" s="256"/>
      <c r="D551" s="163">
        <v>0.7</v>
      </c>
      <c r="E551" s="139">
        <v>0.7</v>
      </c>
      <c r="F551" s="163"/>
      <c r="G551" s="139"/>
      <c r="H551" s="163"/>
      <c r="I551" s="230"/>
      <c r="J551" s="139"/>
      <c r="K551" s="139"/>
      <c r="L551" s="138"/>
      <c r="M551" s="138"/>
      <c r="N551" s="138"/>
      <c r="O551" s="148"/>
      <c r="P551" s="148"/>
      <c r="Q551" s="148"/>
      <c r="R551" s="76"/>
      <c r="S551" s="76"/>
      <c r="T551" s="76"/>
      <c r="U551" s="76"/>
      <c r="V551" s="76"/>
      <c r="W551" s="76"/>
      <c r="X551" s="76"/>
      <c r="Y551" s="76"/>
      <c r="Z551" s="76"/>
      <c r="AA551" s="76"/>
      <c r="AB551" s="76"/>
      <c r="AC551" s="76"/>
      <c r="AD551" s="76"/>
      <c r="AE551" s="87"/>
      <c r="AF551" s="87"/>
      <c r="AG551" s="87"/>
      <c r="AH551" s="87"/>
      <c r="AI551" s="87"/>
      <c r="AJ551" s="87"/>
      <c r="AK551" s="87"/>
      <c r="AL551" s="87"/>
      <c r="AM551" s="87"/>
      <c r="AN551" s="87"/>
      <c r="AO551" s="87"/>
      <c r="AP551" s="87"/>
      <c r="AQ551" s="87"/>
      <c r="AR551" s="87"/>
      <c r="AS551" s="87"/>
      <c r="AT551" s="87"/>
      <c r="AU551" s="87"/>
      <c r="AV551" s="87"/>
      <c r="AW551" s="87"/>
      <c r="AX551" s="87"/>
      <c r="AY551" s="87"/>
      <c r="AZ551" s="87"/>
      <c r="BA551" s="87"/>
      <c r="BB551" s="87"/>
      <c r="BC551" s="87"/>
      <c r="BD551" s="87"/>
      <c r="BE551" s="87"/>
      <c r="BF551" s="87"/>
      <c r="BG551" s="87"/>
      <c r="BH551" s="87"/>
      <c r="BI551" s="87"/>
      <c r="BJ551" s="87"/>
      <c r="BK551" s="87"/>
      <c r="BL551" s="87"/>
      <c r="BM551" s="87"/>
      <c r="BN551" s="87"/>
      <c r="BO551" s="87"/>
      <c r="BP551" s="87"/>
      <c r="BQ551" s="87"/>
      <c r="BR551" s="87"/>
      <c r="BS551" s="87"/>
      <c r="BT551" s="87"/>
      <c r="BU551" s="87"/>
      <c r="BV551" s="87"/>
      <c r="BW551" s="87"/>
      <c r="BX551" s="87"/>
      <c r="BY551" s="87"/>
      <c r="BZ551" s="87"/>
      <c r="CA551" s="87"/>
      <c r="CB551" s="87"/>
      <c r="CC551" s="87"/>
      <c r="CD551" s="87"/>
      <c r="CE551" s="87"/>
      <c r="CF551" s="87"/>
      <c r="CG551" s="87"/>
      <c r="CH551" s="87"/>
      <c r="CI551" s="87"/>
      <c r="CJ551" s="87"/>
      <c r="CK551" s="87"/>
      <c r="CL551" s="87"/>
      <c r="CM551" s="87"/>
      <c r="CN551" s="87"/>
      <c r="CO551" s="87"/>
      <c r="CP551" s="87"/>
      <c r="CQ551" s="87"/>
      <c r="CR551" s="87"/>
      <c r="CS551" s="87"/>
      <c r="CT551" s="87"/>
      <c r="CU551" s="87"/>
      <c r="CV551" s="87"/>
      <c r="CW551" s="87"/>
      <c r="CX551" s="87"/>
      <c r="CY551" s="87"/>
      <c r="CZ551" s="87"/>
      <c r="DA551" s="87"/>
      <c r="DB551" s="87"/>
      <c r="DC551" s="87"/>
      <c r="DD551" s="87"/>
      <c r="DE551" s="87"/>
      <c r="DF551" s="87"/>
      <c r="DG551" s="87"/>
      <c r="DH551" s="87"/>
      <c r="DI551" s="87"/>
      <c r="DJ551" s="87"/>
      <c r="DK551" s="87"/>
      <c r="DL551" s="87"/>
      <c r="DM551" s="87"/>
      <c r="DN551" s="87"/>
      <c r="DO551" s="87"/>
      <c r="DP551" s="87"/>
      <c r="DQ551" s="87"/>
      <c r="DR551" s="87"/>
      <c r="DS551" s="87"/>
      <c r="DT551" s="87"/>
      <c r="DU551" s="87"/>
      <c r="DV551" s="87"/>
      <c r="DW551" s="87"/>
      <c r="DX551" s="87"/>
      <c r="DY551" s="87"/>
      <c r="DZ551" s="87"/>
      <c r="EA551" s="87"/>
      <c r="EB551" s="87"/>
      <c r="EC551" s="87"/>
      <c r="ED551" s="87"/>
      <c r="EE551" s="87"/>
      <c r="EF551" s="87"/>
      <c r="EG551" s="87"/>
      <c r="EH551" s="87"/>
      <c r="EI551" s="87"/>
      <c r="EJ551" s="87"/>
      <c r="EK551" s="87"/>
      <c r="EL551" s="87"/>
      <c r="EM551" s="87"/>
      <c r="EN551" s="87"/>
      <c r="EO551" s="87"/>
      <c r="EP551" s="87"/>
      <c r="EQ551" s="87"/>
      <c r="ER551" s="87"/>
      <c r="ES551" s="87"/>
      <c r="ET551" s="87"/>
      <c r="EU551" s="87"/>
      <c r="EV551" s="87"/>
      <c r="EW551" s="87"/>
      <c r="EX551" s="87"/>
      <c r="EY551" s="87"/>
      <c r="EZ551" s="87"/>
      <c r="FA551" s="87"/>
      <c r="FB551" s="87"/>
      <c r="FC551" s="87"/>
      <c r="FD551" s="87"/>
      <c r="FE551" s="87"/>
      <c r="FF551" s="87"/>
      <c r="FG551" s="87"/>
      <c r="FH551" s="87"/>
      <c r="FI551" s="87"/>
      <c r="FJ551" s="87"/>
      <c r="FK551" s="87"/>
      <c r="FL551" s="87"/>
      <c r="FM551" s="87"/>
      <c r="FN551" s="87"/>
      <c r="FO551" s="87"/>
      <c r="FP551" s="87"/>
      <c r="FQ551" s="87"/>
      <c r="FR551" s="87"/>
      <c r="FS551" s="87"/>
      <c r="FT551" s="87"/>
      <c r="FU551" s="87"/>
      <c r="FV551" s="87"/>
      <c r="FW551" s="87"/>
      <c r="FX551" s="87"/>
      <c r="FY551" s="87"/>
      <c r="FZ551" s="87"/>
      <c r="GA551" s="87"/>
      <c r="GB551" s="87"/>
      <c r="GC551" s="87"/>
      <c r="GD551" s="87"/>
      <c r="GE551" s="87"/>
      <c r="GF551" s="87"/>
    </row>
    <row r="552" spans="1:188" s="123" customFormat="1" x14ac:dyDescent="0.35">
      <c r="A552" s="137"/>
      <c r="B552" s="138" t="s">
        <v>45</v>
      </c>
      <c r="C552" s="256"/>
      <c r="D552" s="163"/>
      <c r="E552" s="139">
        <v>49</v>
      </c>
      <c r="F552" s="163"/>
      <c r="G552" s="139"/>
      <c r="H552" s="163"/>
      <c r="I552" s="230"/>
      <c r="J552" s="139"/>
      <c r="K552" s="139"/>
      <c r="L552" s="138"/>
      <c r="M552" s="138"/>
      <c r="N552" s="138"/>
      <c r="O552" s="148"/>
      <c r="P552" s="148"/>
      <c r="Q552" s="148"/>
      <c r="R552" s="76"/>
      <c r="S552" s="76"/>
      <c r="T552" s="76"/>
      <c r="U552" s="76"/>
      <c r="V552" s="76"/>
      <c r="W552" s="76"/>
      <c r="X552" s="76"/>
      <c r="Y552" s="76"/>
      <c r="Z552" s="76"/>
      <c r="AA552" s="76"/>
      <c r="AB552" s="76"/>
      <c r="AC552" s="76"/>
      <c r="AD552" s="76"/>
      <c r="AE552" s="87"/>
      <c r="AF552" s="87"/>
      <c r="AG552" s="87"/>
      <c r="AH552" s="87"/>
      <c r="AI552" s="87"/>
      <c r="AJ552" s="87"/>
      <c r="AK552" s="87"/>
      <c r="AL552" s="87"/>
      <c r="AM552" s="87"/>
      <c r="AN552" s="87"/>
      <c r="AO552" s="87"/>
      <c r="AP552" s="87"/>
      <c r="AQ552" s="87"/>
      <c r="AR552" s="87"/>
      <c r="AS552" s="87"/>
      <c r="AT552" s="87"/>
      <c r="AU552" s="87"/>
      <c r="AV552" s="87"/>
      <c r="AW552" s="87"/>
      <c r="AX552" s="87"/>
      <c r="AY552" s="87"/>
      <c r="AZ552" s="87"/>
      <c r="BA552" s="87"/>
      <c r="BB552" s="87"/>
      <c r="BC552" s="87"/>
      <c r="BD552" s="87"/>
      <c r="BE552" s="87"/>
      <c r="BF552" s="87"/>
      <c r="BG552" s="87"/>
      <c r="BH552" s="87"/>
      <c r="BI552" s="87"/>
      <c r="BJ552" s="87"/>
      <c r="BK552" s="87"/>
      <c r="BL552" s="87"/>
      <c r="BM552" s="87"/>
      <c r="BN552" s="87"/>
      <c r="BO552" s="87"/>
      <c r="BP552" s="87"/>
      <c r="BQ552" s="87"/>
      <c r="BR552" s="87"/>
      <c r="BS552" s="87"/>
      <c r="BT552" s="87"/>
      <c r="BU552" s="87"/>
      <c r="BV552" s="87"/>
      <c r="BW552" s="87"/>
      <c r="BX552" s="87"/>
      <c r="BY552" s="87"/>
      <c r="BZ552" s="87"/>
      <c r="CA552" s="87"/>
      <c r="CB552" s="87"/>
      <c r="CC552" s="87"/>
      <c r="CD552" s="87"/>
      <c r="CE552" s="87"/>
      <c r="CF552" s="87"/>
      <c r="CG552" s="87"/>
      <c r="CH552" s="87"/>
      <c r="CI552" s="87"/>
      <c r="CJ552" s="87"/>
      <c r="CK552" s="87"/>
      <c r="CL552" s="87"/>
      <c r="CM552" s="87"/>
      <c r="CN552" s="87"/>
      <c r="CO552" s="87"/>
      <c r="CP552" s="87"/>
      <c r="CQ552" s="87"/>
      <c r="CR552" s="87"/>
      <c r="CS552" s="87"/>
      <c r="CT552" s="87"/>
      <c r="CU552" s="87"/>
      <c r="CV552" s="87"/>
      <c r="CW552" s="87"/>
      <c r="CX552" s="87"/>
      <c r="CY552" s="87"/>
      <c r="CZ552" s="87"/>
      <c r="DA552" s="87"/>
      <c r="DB552" s="87"/>
      <c r="DC552" s="87"/>
      <c r="DD552" s="87"/>
      <c r="DE552" s="87"/>
      <c r="DF552" s="87"/>
      <c r="DG552" s="87"/>
      <c r="DH552" s="87"/>
      <c r="DI552" s="87"/>
      <c r="DJ552" s="87"/>
      <c r="DK552" s="87"/>
      <c r="DL552" s="87"/>
      <c r="DM552" s="87"/>
      <c r="DN552" s="87"/>
      <c r="DO552" s="87"/>
      <c r="DP552" s="87"/>
      <c r="DQ552" s="87"/>
      <c r="DR552" s="87"/>
      <c r="DS552" s="87"/>
      <c r="DT552" s="87"/>
      <c r="DU552" s="87"/>
      <c r="DV552" s="87"/>
      <c r="DW552" s="87"/>
      <c r="DX552" s="87"/>
      <c r="DY552" s="87"/>
      <c r="DZ552" s="87"/>
      <c r="EA552" s="87"/>
      <c r="EB552" s="87"/>
      <c r="EC552" s="87"/>
      <c r="ED552" s="87"/>
      <c r="EE552" s="87"/>
      <c r="EF552" s="87"/>
      <c r="EG552" s="87"/>
      <c r="EH552" s="87"/>
      <c r="EI552" s="87"/>
      <c r="EJ552" s="87"/>
      <c r="EK552" s="87"/>
      <c r="EL552" s="87"/>
      <c r="EM552" s="87"/>
      <c r="EN552" s="87"/>
      <c r="EO552" s="87"/>
      <c r="EP552" s="87"/>
      <c r="EQ552" s="87"/>
      <c r="ER552" s="87"/>
      <c r="ES552" s="87"/>
      <c r="ET552" s="87"/>
      <c r="EU552" s="87"/>
      <c r="EV552" s="87"/>
      <c r="EW552" s="87"/>
      <c r="EX552" s="87"/>
      <c r="EY552" s="87"/>
      <c r="EZ552" s="87"/>
      <c r="FA552" s="87"/>
      <c r="FB552" s="87"/>
      <c r="FC552" s="87"/>
      <c r="FD552" s="87"/>
      <c r="FE552" s="87"/>
      <c r="FF552" s="87"/>
      <c r="FG552" s="87"/>
      <c r="FH552" s="87"/>
      <c r="FI552" s="87"/>
      <c r="FJ552" s="87"/>
      <c r="FK552" s="87"/>
      <c r="FL552" s="87"/>
      <c r="FM552" s="87"/>
      <c r="FN552" s="87"/>
      <c r="FO552" s="87"/>
      <c r="FP552" s="87"/>
      <c r="FQ552" s="87"/>
      <c r="FR552" s="87"/>
      <c r="FS552" s="87"/>
      <c r="FT552" s="87"/>
      <c r="FU552" s="87"/>
      <c r="FV552" s="87"/>
      <c r="FW552" s="87"/>
      <c r="FX552" s="87"/>
      <c r="FY552" s="87"/>
      <c r="FZ552" s="87"/>
      <c r="GA552" s="87"/>
      <c r="GB552" s="87"/>
      <c r="GC552" s="87"/>
      <c r="GD552" s="87"/>
      <c r="GE552" s="87"/>
      <c r="GF552" s="87"/>
    </row>
    <row r="553" spans="1:188" s="64" customFormat="1" x14ac:dyDescent="0.35">
      <c r="A553" s="137"/>
      <c r="B553" s="138" t="s">
        <v>38</v>
      </c>
      <c r="C553" s="256"/>
      <c r="D553" s="163">
        <v>0.8</v>
      </c>
      <c r="E553" s="139">
        <v>0.8</v>
      </c>
      <c r="F553" s="163"/>
      <c r="G553" s="139"/>
      <c r="H553" s="163"/>
      <c r="I553" s="230"/>
      <c r="J553" s="139"/>
      <c r="K553" s="139"/>
      <c r="L553" s="206"/>
      <c r="M553" s="206"/>
      <c r="N553" s="206"/>
      <c r="O553" s="147"/>
      <c r="P553" s="147"/>
      <c r="Q553" s="147"/>
      <c r="R553" s="72"/>
      <c r="S553" s="72"/>
      <c r="T553" s="72"/>
      <c r="U553" s="72"/>
      <c r="V553" s="72"/>
      <c r="W553" s="72"/>
      <c r="X553" s="72"/>
      <c r="Y553" s="72"/>
      <c r="Z553" s="72"/>
      <c r="AA553" s="72"/>
      <c r="AB553" s="72"/>
      <c r="AC553" s="72"/>
      <c r="AD553" s="72"/>
      <c r="AE553" s="65"/>
      <c r="AF553" s="65"/>
      <c r="AG553" s="65"/>
      <c r="AH553" s="65"/>
      <c r="AI553" s="65"/>
      <c r="AJ553" s="65"/>
      <c r="AK553" s="65"/>
      <c r="AL553" s="65"/>
      <c r="AM553" s="65"/>
      <c r="AN553" s="65"/>
      <c r="AO553" s="65"/>
      <c r="AP553" s="65"/>
      <c r="AQ553" s="65"/>
      <c r="AR553" s="65"/>
      <c r="AS553" s="65"/>
      <c r="AT553" s="65"/>
      <c r="AU553" s="65"/>
      <c r="AV553" s="65"/>
      <c r="AW553" s="65"/>
      <c r="AX553" s="65"/>
      <c r="AY553" s="65"/>
      <c r="AZ553" s="65"/>
      <c r="BA553" s="65"/>
      <c r="BB553" s="65"/>
      <c r="BC553" s="65"/>
      <c r="BD553" s="65"/>
      <c r="BE553" s="65"/>
      <c r="BF553" s="65"/>
      <c r="BG553" s="65"/>
      <c r="BH553" s="65"/>
      <c r="BI553" s="65"/>
      <c r="BJ553" s="65"/>
      <c r="BK553" s="65"/>
      <c r="BL553" s="65"/>
      <c r="BM553" s="65"/>
      <c r="BN553" s="65"/>
      <c r="BO553" s="65"/>
      <c r="BP553" s="65"/>
      <c r="BQ553" s="65"/>
      <c r="BR553" s="65"/>
      <c r="BS553" s="65"/>
      <c r="BT553" s="65"/>
      <c r="BU553" s="65"/>
      <c r="BV553" s="65"/>
      <c r="BW553" s="65"/>
      <c r="BX553" s="65"/>
      <c r="BY553" s="65"/>
      <c r="BZ553" s="65"/>
      <c r="CA553" s="65"/>
      <c r="CB553" s="65"/>
      <c r="CC553" s="65"/>
      <c r="CD553" s="65"/>
      <c r="CE553" s="65"/>
      <c r="CF553" s="65"/>
      <c r="CG553" s="65"/>
      <c r="CH553" s="65"/>
      <c r="CI553" s="65"/>
      <c r="CJ553" s="65"/>
      <c r="CK553" s="65"/>
      <c r="CL553" s="65"/>
      <c r="CM553" s="65"/>
      <c r="CN553" s="65"/>
      <c r="CO553" s="65"/>
      <c r="CP553" s="65"/>
      <c r="CQ553" s="65"/>
      <c r="CR553" s="65"/>
      <c r="CS553" s="65"/>
      <c r="CT553" s="65"/>
      <c r="CU553" s="65"/>
      <c r="CV553" s="65"/>
      <c r="CW553" s="65"/>
      <c r="CX553" s="65"/>
      <c r="CY553" s="65"/>
      <c r="CZ553" s="65"/>
      <c r="DA553" s="65"/>
      <c r="DB553" s="65"/>
      <c r="DC553" s="65"/>
      <c r="DD553" s="65"/>
      <c r="DE553" s="65"/>
      <c r="DF553" s="65"/>
      <c r="DG553" s="65"/>
      <c r="DH553" s="65"/>
      <c r="DI553" s="65"/>
      <c r="DJ553" s="65"/>
      <c r="DK553" s="65"/>
      <c r="DL553" s="65"/>
      <c r="DM553" s="65"/>
      <c r="DN553" s="65"/>
      <c r="DO553" s="65"/>
      <c r="DP553" s="65"/>
      <c r="DQ553" s="65"/>
      <c r="DR553" s="65"/>
      <c r="DS553" s="65"/>
      <c r="DT553" s="65"/>
      <c r="DU553" s="65"/>
      <c r="DV553" s="65"/>
      <c r="DW553" s="65"/>
      <c r="DX553" s="65"/>
      <c r="DY553" s="65"/>
      <c r="DZ553" s="65"/>
      <c r="EA553" s="65"/>
      <c r="EB553" s="65"/>
      <c r="EC553" s="65"/>
      <c r="ED553" s="65"/>
      <c r="EE553" s="65"/>
      <c r="EF553" s="65"/>
      <c r="EG553" s="65"/>
      <c r="EH553" s="65"/>
      <c r="EI553" s="65"/>
      <c r="EJ553" s="65"/>
      <c r="EK553" s="65"/>
      <c r="EL553" s="65"/>
      <c r="EM553" s="65"/>
      <c r="EN553" s="65"/>
      <c r="EO553" s="65"/>
      <c r="EP553" s="65"/>
      <c r="EQ553" s="65"/>
      <c r="ER553" s="65"/>
      <c r="ES553" s="65"/>
      <c r="ET553" s="65"/>
      <c r="EU553" s="65"/>
      <c r="EV553" s="65"/>
      <c r="EW553" s="65"/>
      <c r="EX553" s="65"/>
      <c r="EY553" s="65"/>
      <c r="EZ553" s="65"/>
      <c r="FA553" s="65"/>
      <c r="FB553" s="65"/>
      <c r="FC553" s="65"/>
      <c r="FD553" s="65"/>
      <c r="FE553" s="65"/>
      <c r="FF553" s="65"/>
      <c r="FG553" s="65"/>
      <c r="FH553" s="65"/>
      <c r="FI553" s="65"/>
      <c r="FJ553" s="65"/>
      <c r="FK553" s="65"/>
      <c r="FL553" s="65"/>
      <c r="FM553" s="65"/>
      <c r="FN553" s="65"/>
      <c r="FO553" s="65"/>
      <c r="FP553" s="65"/>
      <c r="FQ553" s="65"/>
      <c r="FR553" s="65"/>
      <c r="FS553" s="65"/>
      <c r="FT553" s="65"/>
      <c r="FU553" s="65"/>
      <c r="FV553" s="65"/>
      <c r="FW553" s="65"/>
      <c r="FX553" s="65"/>
      <c r="FY553" s="65"/>
      <c r="FZ553" s="65"/>
      <c r="GA553" s="65"/>
      <c r="GB553" s="65"/>
      <c r="GC553" s="65"/>
      <c r="GD553" s="65"/>
      <c r="GE553" s="65"/>
      <c r="GF553" s="65"/>
    </row>
    <row r="554" spans="1:188" x14ac:dyDescent="0.35">
      <c r="A554" s="205" t="s">
        <v>77</v>
      </c>
      <c r="B554" s="206"/>
      <c r="C554" s="207">
        <v>110</v>
      </c>
      <c r="D554" s="259"/>
      <c r="E554" s="207"/>
      <c r="F554" s="211">
        <v>3.12</v>
      </c>
      <c r="G554" s="211">
        <v>2.75</v>
      </c>
      <c r="H554" s="211">
        <v>4.59</v>
      </c>
      <c r="I554" s="211">
        <v>55.6</v>
      </c>
      <c r="J554" s="211">
        <v>0.55000000000000004</v>
      </c>
      <c r="K554" s="143" t="s">
        <v>171</v>
      </c>
    </row>
    <row r="555" spans="1:188" x14ac:dyDescent="0.35">
      <c r="A555" s="205"/>
      <c r="B555" s="206" t="s">
        <v>124</v>
      </c>
      <c r="C555" s="207"/>
      <c r="D555" s="259">
        <v>114</v>
      </c>
      <c r="E555" s="207">
        <v>110</v>
      </c>
      <c r="F555" s="211"/>
      <c r="G555" s="212"/>
      <c r="H555" s="211"/>
      <c r="I555" s="212"/>
      <c r="J555" s="210"/>
      <c r="K555" s="143"/>
    </row>
    <row r="556" spans="1:188" s="65" customFormat="1" ht="26.5" x14ac:dyDescent="0.35">
      <c r="A556" s="137" t="s">
        <v>356</v>
      </c>
      <c r="B556" s="138"/>
      <c r="C556" s="256" t="s">
        <v>294</v>
      </c>
      <c r="D556" s="163"/>
      <c r="E556" s="139"/>
      <c r="F556" s="140">
        <v>6</v>
      </c>
      <c r="G556" s="141">
        <v>8.5</v>
      </c>
      <c r="H556" s="140">
        <v>25</v>
      </c>
      <c r="I556" s="141">
        <v>200</v>
      </c>
      <c r="J556" s="163"/>
      <c r="K556" s="139" t="s">
        <v>357</v>
      </c>
      <c r="L556" s="155"/>
      <c r="M556" s="155"/>
      <c r="N556" s="155"/>
      <c r="O556" s="72"/>
      <c r="P556" s="72"/>
      <c r="Q556" s="72"/>
      <c r="R556" s="72"/>
      <c r="S556" s="72"/>
      <c r="T556" s="72"/>
      <c r="U556" s="72"/>
      <c r="V556" s="72"/>
      <c r="W556" s="72"/>
    </row>
    <row r="557" spans="1:188" s="65" customFormat="1" x14ac:dyDescent="0.35">
      <c r="A557" s="137"/>
      <c r="B557" s="138" t="s">
        <v>199</v>
      </c>
      <c r="C557" s="256"/>
      <c r="D557" s="163">
        <v>36.4</v>
      </c>
      <c r="E557" s="139">
        <v>36.4</v>
      </c>
      <c r="F557" s="163"/>
      <c r="G557" s="139"/>
      <c r="H557" s="163"/>
      <c r="I557" s="230"/>
      <c r="J557" s="163"/>
      <c r="K557" s="139"/>
      <c r="L557" s="155"/>
      <c r="M557" s="155"/>
      <c r="N557" s="155"/>
      <c r="O557" s="72"/>
      <c r="P557" s="72"/>
      <c r="Q557" s="72"/>
      <c r="R557" s="72"/>
      <c r="S557" s="72"/>
      <c r="T557" s="72"/>
      <c r="U557" s="72"/>
      <c r="V557" s="72"/>
      <c r="W557" s="72"/>
    </row>
    <row r="558" spans="1:188" s="65" customFormat="1" x14ac:dyDescent="0.35">
      <c r="A558" s="137"/>
      <c r="B558" s="138" t="s">
        <v>56</v>
      </c>
      <c r="C558" s="256"/>
      <c r="D558" s="163">
        <v>44.7</v>
      </c>
      <c r="E558" s="139">
        <v>44.7</v>
      </c>
      <c r="F558" s="163"/>
      <c r="G558" s="139"/>
      <c r="H558" s="163"/>
      <c r="I558" s="230"/>
      <c r="J558" s="163"/>
      <c r="K558" s="139"/>
      <c r="L558" s="155"/>
      <c r="M558" s="155"/>
      <c r="N558" s="155"/>
      <c r="O558" s="72"/>
      <c r="P558" s="72"/>
      <c r="Q558" s="72"/>
      <c r="R558" s="72"/>
      <c r="S558" s="72"/>
      <c r="T558" s="72"/>
      <c r="U558" s="72"/>
      <c r="V558" s="72"/>
      <c r="W558" s="72"/>
    </row>
    <row r="559" spans="1:188" s="65" customFormat="1" x14ac:dyDescent="0.35">
      <c r="A559" s="137"/>
      <c r="B559" s="138" t="s">
        <v>127</v>
      </c>
      <c r="C559" s="256"/>
      <c r="D559" s="163">
        <v>21</v>
      </c>
      <c r="E559" s="139">
        <v>21</v>
      </c>
      <c r="F559" s="163"/>
      <c r="G559" s="139"/>
      <c r="H559" s="163"/>
      <c r="I559" s="230"/>
      <c r="J559" s="163"/>
      <c r="K559" s="139"/>
      <c r="L559" s="155"/>
      <c r="M559" s="155"/>
      <c r="N559" s="155"/>
      <c r="O559" s="72"/>
      <c r="P559" s="72"/>
      <c r="Q559" s="72"/>
      <c r="R559" s="72"/>
      <c r="S559" s="72"/>
      <c r="T559" s="72"/>
      <c r="U559" s="72"/>
      <c r="V559" s="72"/>
      <c r="W559" s="72"/>
    </row>
    <row r="560" spans="1:188" s="65" customFormat="1" x14ac:dyDescent="0.35">
      <c r="A560" s="137"/>
      <c r="B560" s="138" t="s">
        <v>36</v>
      </c>
      <c r="C560" s="256"/>
      <c r="D560" s="163">
        <v>12.5</v>
      </c>
      <c r="E560" s="139">
        <v>10</v>
      </c>
      <c r="F560" s="163"/>
      <c r="G560" s="139"/>
      <c r="H560" s="163"/>
      <c r="I560" s="230"/>
      <c r="J560" s="163"/>
      <c r="K560" s="139"/>
      <c r="L560" s="155"/>
      <c r="M560" s="155"/>
      <c r="N560" s="155"/>
      <c r="O560" s="72"/>
      <c r="P560" s="72"/>
      <c r="Q560" s="72"/>
      <c r="R560" s="72"/>
      <c r="S560" s="72"/>
      <c r="T560" s="72"/>
      <c r="U560" s="72"/>
      <c r="V560" s="72"/>
      <c r="W560" s="72"/>
    </row>
    <row r="561" spans="1:188" s="65" customFormat="1" x14ac:dyDescent="0.35">
      <c r="A561" s="137"/>
      <c r="B561" s="138" t="s">
        <v>37</v>
      </c>
      <c r="C561" s="256"/>
      <c r="D561" s="163">
        <v>6</v>
      </c>
      <c r="E561" s="139">
        <v>5</v>
      </c>
      <c r="F561" s="163"/>
      <c r="G561" s="139"/>
      <c r="H561" s="163"/>
      <c r="I561" s="230"/>
      <c r="J561" s="163"/>
      <c r="K561" s="139"/>
      <c r="L561" s="155"/>
      <c r="M561" s="155"/>
      <c r="N561" s="155"/>
      <c r="O561" s="72"/>
      <c r="P561" s="72"/>
      <c r="Q561" s="72"/>
      <c r="R561" s="72"/>
      <c r="S561" s="72"/>
      <c r="T561" s="72"/>
      <c r="U561" s="72"/>
      <c r="V561" s="72"/>
      <c r="W561" s="72"/>
    </row>
    <row r="562" spans="1:188" s="65" customFormat="1" x14ac:dyDescent="0.35">
      <c r="A562" s="137"/>
      <c r="B562" s="138" t="s">
        <v>38</v>
      </c>
      <c r="C562" s="256"/>
      <c r="D562" s="163">
        <v>4.9000000000000004</v>
      </c>
      <c r="E562" s="139">
        <v>4.9000000000000004</v>
      </c>
      <c r="F562" s="163"/>
      <c r="G562" s="139"/>
      <c r="H562" s="163"/>
      <c r="I562" s="230"/>
      <c r="J562" s="163"/>
      <c r="K562" s="139"/>
      <c r="L562" s="155"/>
      <c r="M562" s="155"/>
      <c r="N562" s="155"/>
      <c r="O562" s="72"/>
      <c r="P562" s="72"/>
      <c r="Q562" s="72"/>
      <c r="R562" s="72"/>
      <c r="S562" s="72"/>
      <c r="T562" s="72"/>
      <c r="U562" s="72"/>
      <c r="V562" s="72"/>
      <c r="W562" s="72"/>
    </row>
    <row r="563" spans="1:188" s="65" customFormat="1" x14ac:dyDescent="0.35">
      <c r="A563" s="137"/>
      <c r="B563" s="138" t="s">
        <v>43</v>
      </c>
      <c r="C563" s="256"/>
      <c r="D563" s="163">
        <v>0.4</v>
      </c>
      <c r="E563" s="139">
        <v>0.4</v>
      </c>
      <c r="F563" s="163"/>
      <c r="G563" s="139"/>
      <c r="H563" s="163"/>
      <c r="I563" s="230"/>
      <c r="J563" s="163"/>
      <c r="K563" s="139"/>
      <c r="L563" s="155"/>
      <c r="M563" s="155"/>
      <c r="N563" s="155"/>
      <c r="O563" s="72"/>
      <c r="P563" s="72"/>
      <c r="Q563" s="72"/>
      <c r="R563" s="72"/>
      <c r="S563" s="72"/>
      <c r="T563" s="72"/>
      <c r="U563" s="72"/>
      <c r="V563" s="72"/>
      <c r="W563" s="72"/>
    </row>
    <row r="564" spans="1:188" s="64" customFormat="1" x14ac:dyDescent="0.35">
      <c r="A564" s="137" t="s">
        <v>317</v>
      </c>
      <c r="B564" s="138"/>
      <c r="C564" s="139" t="s">
        <v>363</v>
      </c>
      <c r="D564" s="163"/>
      <c r="E564" s="139"/>
      <c r="F564" s="230">
        <v>0.1</v>
      </c>
      <c r="G564" s="139">
        <v>7.0000000000000007E-2</v>
      </c>
      <c r="H564" s="163">
        <v>13.5</v>
      </c>
      <c r="I564" s="230">
        <v>55</v>
      </c>
      <c r="J564" s="139"/>
      <c r="K564" s="143" t="s">
        <v>319</v>
      </c>
      <c r="L564" s="155"/>
      <c r="M564" s="155"/>
      <c r="N564" s="155"/>
      <c r="O564" s="65"/>
      <c r="P564" s="65"/>
      <c r="Q564" s="65"/>
      <c r="R564" s="65"/>
      <c r="S564" s="65"/>
      <c r="T564" s="65"/>
      <c r="U564" s="65"/>
      <c r="V564" s="65"/>
      <c r="W564" s="65"/>
      <c r="X564" s="65"/>
      <c r="Y564" s="65"/>
      <c r="Z564" s="65"/>
      <c r="AA564" s="65"/>
      <c r="AB564" s="65"/>
      <c r="AC564" s="65"/>
      <c r="AD564" s="65"/>
      <c r="AE564" s="65"/>
      <c r="AF564" s="65"/>
      <c r="AG564" s="65"/>
      <c r="AH564" s="65"/>
      <c r="AI564" s="65"/>
      <c r="AJ564" s="65"/>
      <c r="AK564" s="65"/>
      <c r="AL564" s="65"/>
      <c r="AM564" s="65"/>
      <c r="AN564" s="65"/>
      <c r="AO564" s="65"/>
      <c r="AP564" s="65"/>
      <c r="AQ564" s="65"/>
      <c r="AR564" s="65"/>
      <c r="AS564" s="65"/>
      <c r="AT564" s="65"/>
      <c r="AU564" s="65"/>
      <c r="AV564" s="65"/>
      <c r="AW564" s="65"/>
      <c r="AX564" s="65"/>
      <c r="AY564" s="65"/>
      <c r="AZ564" s="65"/>
      <c r="BA564" s="65"/>
      <c r="BB564" s="65"/>
      <c r="BC564" s="65"/>
      <c r="BD564" s="65"/>
      <c r="BE564" s="65"/>
      <c r="BF564" s="65"/>
      <c r="BG564" s="65"/>
      <c r="BH564" s="65"/>
      <c r="BI564" s="65"/>
      <c r="BJ564" s="65"/>
      <c r="BK564" s="65"/>
      <c r="BL564" s="65"/>
      <c r="BM564" s="65"/>
      <c r="BN564" s="65"/>
      <c r="BO564" s="65"/>
      <c r="BP564" s="65"/>
      <c r="BQ564" s="65"/>
      <c r="BR564" s="65"/>
      <c r="BS564" s="65"/>
      <c r="BT564" s="65"/>
      <c r="BU564" s="65"/>
      <c r="BV564" s="65"/>
      <c r="BW564" s="65"/>
      <c r="BX564" s="65"/>
      <c r="BY564" s="65"/>
      <c r="BZ564" s="65"/>
      <c r="CA564" s="65"/>
      <c r="CB564" s="65"/>
      <c r="CC564" s="65"/>
      <c r="CD564" s="65"/>
      <c r="CE564" s="65"/>
      <c r="CF564" s="65"/>
      <c r="CG564" s="65"/>
      <c r="CH564" s="65"/>
      <c r="CI564" s="65"/>
      <c r="CJ564" s="65"/>
      <c r="CK564" s="65"/>
      <c r="CL564" s="65"/>
      <c r="CM564" s="65"/>
      <c r="CN564" s="65"/>
      <c r="CO564" s="65"/>
      <c r="CP564" s="65"/>
      <c r="CQ564" s="65"/>
      <c r="CR564" s="65"/>
      <c r="CS564" s="65"/>
      <c r="CT564" s="65"/>
      <c r="CU564" s="65"/>
      <c r="CV564" s="65"/>
      <c r="CW564" s="65"/>
      <c r="CX564" s="65"/>
      <c r="CY564" s="65"/>
      <c r="CZ564" s="65"/>
      <c r="DA564" s="65"/>
      <c r="DB564" s="65"/>
      <c r="DC564" s="65"/>
      <c r="DD564" s="65"/>
      <c r="DE564" s="65"/>
      <c r="DF564" s="65"/>
      <c r="DG564" s="65"/>
      <c r="DH564" s="65"/>
      <c r="DI564" s="65"/>
      <c r="DJ564" s="65"/>
      <c r="DK564" s="65"/>
      <c r="DL564" s="65"/>
      <c r="DM564" s="65"/>
      <c r="DN564" s="65"/>
      <c r="DO564" s="65"/>
      <c r="DP564" s="65"/>
      <c r="DQ564" s="65"/>
      <c r="DR564" s="65"/>
      <c r="DS564" s="65"/>
      <c r="DT564" s="65"/>
      <c r="DU564" s="65"/>
      <c r="DV564" s="65"/>
      <c r="DW564" s="65"/>
      <c r="DX564" s="65"/>
      <c r="DY564" s="65"/>
      <c r="DZ564" s="65"/>
      <c r="EA564" s="65"/>
      <c r="EB564" s="65"/>
      <c r="EC564" s="65"/>
      <c r="ED564" s="65"/>
      <c r="EE564" s="65"/>
      <c r="EF564" s="65"/>
      <c r="EG564" s="65"/>
      <c r="EH564" s="65"/>
      <c r="EI564" s="65"/>
      <c r="EJ564" s="65"/>
      <c r="EK564" s="65"/>
      <c r="EL564" s="65"/>
      <c r="EM564" s="65"/>
      <c r="EN564" s="65"/>
      <c r="EO564" s="65"/>
      <c r="EP564" s="65"/>
      <c r="EQ564" s="65"/>
      <c r="ER564" s="65"/>
      <c r="ES564" s="65"/>
      <c r="ET564" s="65"/>
      <c r="EU564" s="65"/>
      <c r="EV564" s="65"/>
      <c r="EW564" s="65"/>
      <c r="EX564" s="65"/>
      <c r="EY564" s="65"/>
      <c r="EZ564" s="65"/>
      <c r="FA564" s="65"/>
      <c r="FB564" s="65"/>
      <c r="FC564" s="65"/>
      <c r="FD564" s="65"/>
      <c r="FE564" s="65"/>
      <c r="FF564" s="65"/>
      <c r="FG564" s="65"/>
      <c r="FH564" s="65"/>
      <c r="FI564" s="65"/>
      <c r="FJ564" s="65"/>
      <c r="FK564" s="65"/>
      <c r="FL564" s="65"/>
      <c r="FM564" s="65"/>
      <c r="FN564" s="65"/>
      <c r="FO564" s="65"/>
      <c r="FP564" s="65"/>
      <c r="FQ564" s="65"/>
      <c r="FR564" s="65"/>
      <c r="FS564" s="65"/>
      <c r="FT564" s="65"/>
      <c r="FU564" s="65"/>
      <c r="FV564" s="65"/>
      <c r="FW564" s="65"/>
      <c r="FX564" s="65"/>
      <c r="FY564" s="65"/>
      <c r="FZ564" s="65"/>
      <c r="GA564" s="65"/>
      <c r="GB564" s="65"/>
      <c r="GC564" s="65"/>
      <c r="GD564" s="65"/>
      <c r="GE564" s="65"/>
      <c r="GF564" s="65"/>
    </row>
    <row r="565" spans="1:188" s="64" customFormat="1" x14ac:dyDescent="0.35">
      <c r="A565" s="137"/>
      <c r="B565" s="138" t="s">
        <v>64</v>
      </c>
      <c r="C565" s="139"/>
      <c r="D565" s="163">
        <v>0.2</v>
      </c>
      <c r="E565" s="139">
        <v>0.2</v>
      </c>
      <c r="F565" s="230"/>
      <c r="G565" s="139"/>
      <c r="H565" s="163"/>
      <c r="I565" s="230"/>
      <c r="J565" s="139"/>
      <c r="K565" s="143"/>
      <c r="L565" s="155"/>
      <c r="M565" s="155"/>
      <c r="N565" s="155"/>
      <c r="O565" s="65"/>
      <c r="P565" s="65"/>
      <c r="Q565" s="65"/>
      <c r="R565" s="65"/>
      <c r="S565" s="65"/>
      <c r="T565" s="65"/>
      <c r="U565" s="65"/>
      <c r="V565" s="65"/>
      <c r="W565" s="65"/>
      <c r="X565" s="65"/>
      <c r="Y565" s="65"/>
      <c r="Z565" s="65"/>
      <c r="AA565" s="65"/>
      <c r="AB565" s="65"/>
      <c r="AC565" s="65"/>
      <c r="AD565" s="65"/>
      <c r="AE565" s="65"/>
      <c r="AF565" s="65"/>
      <c r="AG565" s="65"/>
      <c r="AH565" s="65"/>
      <c r="AI565" s="65"/>
      <c r="AJ565" s="65"/>
      <c r="AK565" s="65"/>
      <c r="AL565" s="65"/>
      <c r="AM565" s="65"/>
      <c r="AN565" s="65"/>
      <c r="AO565" s="65"/>
      <c r="AP565" s="65"/>
      <c r="AQ565" s="65"/>
      <c r="AR565" s="65"/>
      <c r="AS565" s="65"/>
      <c r="AT565" s="65"/>
      <c r="AU565" s="65"/>
      <c r="AV565" s="65"/>
      <c r="AW565" s="65"/>
      <c r="AX565" s="65"/>
      <c r="AY565" s="65"/>
      <c r="AZ565" s="65"/>
      <c r="BA565" s="65"/>
      <c r="BB565" s="65"/>
      <c r="BC565" s="65"/>
      <c r="BD565" s="65"/>
      <c r="BE565" s="65"/>
      <c r="BF565" s="65"/>
      <c r="BG565" s="65"/>
      <c r="BH565" s="65"/>
      <c r="BI565" s="65"/>
      <c r="BJ565" s="65"/>
      <c r="BK565" s="65"/>
      <c r="BL565" s="65"/>
      <c r="BM565" s="65"/>
      <c r="BN565" s="65"/>
      <c r="BO565" s="65"/>
      <c r="BP565" s="65"/>
      <c r="BQ565" s="65"/>
      <c r="BR565" s="65"/>
      <c r="BS565" s="65"/>
      <c r="BT565" s="65"/>
      <c r="BU565" s="65"/>
      <c r="BV565" s="65"/>
      <c r="BW565" s="65"/>
      <c r="BX565" s="65"/>
      <c r="BY565" s="65"/>
      <c r="BZ565" s="65"/>
      <c r="CA565" s="65"/>
      <c r="CB565" s="65"/>
      <c r="CC565" s="65"/>
      <c r="CD565" s="65"/>
      <c r="CE565" s="65"/>
      <c r="CF565" s="65"/>
      <c r="CG565" s="65"/>
      <c r="CH565" s="65"/>
      <c r="CI565" s="65"/>
      <c r="CJ565" s="65"/>
      <c r="CK565" s="65"/>
      <c r="CL565" s="65"/>
      <c r="CM565" s="65"/>
      <c r="CN565" s="65"/>
      <c r="CO565" s="65"/>
      <c r="CP565" s="65"/>
      <c r="CQ565" s="65"/>
      <c r="CR565" s="65"/>
      <c r="CS565" s="65"/>
      <c r="CT565" s="65"/>
      <c r="CU565" s="65"/>
      <c r="CV565" s="65"/>
      <c r="CW565" s="65"/>
      <c r="CX565" s="65"/>
      <c r="CY565" s="65"/>
      <c r="CZ565" s="65"/>
      <c r="DA565" s="65"/>
      <c r="DB565" s="65"/>
      <c r="DC565" s="65"/>
      <c r="DD565" s="65"/>
      <c r="DE565" s="65"/>
      <c r="DF565" s="65"/>
      <c r="DG565" s="65"/>
      <c r="DH565" s="65"/>
      <c r="DI565" s="65"/>
      <c r="DJ565" s="65"/>
      <c r="DK565" s="65"/>
      <c r="DL565" s="65"/>
      <c r="DM565" s="65"/>
      <c r="DN565" s="65"/>
      <c r="DO565" s="65"/>
      <c r="DP565" s="65"/>
      <c r="DQ565" s="65"/>
      <c r="DR565" s="65"/>
      <c r="DS565" s="65"/>
      <c r="DT565" s="65"/>
      <c r="DU565" s="65"/>
      <c r="DV565" s="65"/>
      <c r="DW565" s="65"/>
      <c r="DX565" s="65"/>
      <c r="DY565" s="65"/>
      <c r="DZ565" s="65"/>
      <c r="EA565" s="65"/>
      <c r="EB565" s="65"/>
      <c r="EC565" s="65"/>
      <c r="ED565" s="65"/>
      <c r="EE565" s="65"/>
      <c r="EF565" s="65"/>
      <c r="EG565" s="65"/>
      <c r="EH565" s="65"/>
      <c r="EI565" s="65"/>
      <c r="EJ565" s="65"/>
      <c r="EK565" s="65"/>
      <c r="EL565" s="65"/>
      <c r="EM565" s="65"/>
      <c r="EN565" s="65"/>
      <c r="EO565" s="65"/>
      <c r="EP565" s="65"/>
      <c r="EQ565" s="65"/>
      <c r="ER565" s="65"/>
      <c r="ES565" s="65"/>
      <c r="ET565" s="65"/>
      <c r="EU565" s="65"/>
      <c r="EV565" s="65"/>
      <c r="EW565" s="65"/>
      <c r="EX565" s="65"/>
      <c r="EY565" s="65"/>
      <c r="EZ565" s="65"/>
      <c r="FA565" s="65"/>
      <c r="FB565" s="65"/>
      <c r="FC565" s="65"/>
      <c r="FD565" s="65"/>
      <c r="FE565" s="65"/>
      <c r="FF565" s="65"/>
      <c r="FG565" s="65"/>
      <c r="FH565" s="65"/>
      <c r="FI565" s="65"/>
      <c r="FJ565" s="65"/>
      <c r="FK565" s="65"/>
      <c r="FL565" s="65"/>
      <c r="FM565" s="65"/>
      <c r="FN565" s="65"/>
      <c r="FO565" s="65"/>
      <c r="FP565" s="65"/>
      <c r="FQ565" s="65"/>
      <c r="FR565" s="65"/>
      <c r="FS565" s="65"/>
      <c r="FT565" s="65"/>
      <c r="FU565" s="65"/>
      <c r="FV565" s="65"/>
      <c r="FW565" s="65"/>
      <c r="FX565" s="65"/>
      <c r="FY565" s="65"/>
      <c r="FZ565" s="65"/>
      <c r="GA565" s="65"/>
      <c r="GB565" s="65"/>
      <c r="GC565" s="65"/>
      <c r="GD565" s="65"/>
      <c r="GE565" s="65"/>
      <c r="GF565" s="65"/>
    </row>
    <row r="566" spans="1:188" s="64" customFormat="1" x14ac:dyDescent="0.35">
      <c r="A566" s="137"/>
      <c r="B566" s="138" t="s">
        <v>318</v>
      </c>
      <c r="C566" s="139"/>
      <c r="D566" s="163">
        <v>6</v>
      </c>
      <c r="E566" s="139">
        <v>6</v>
      </c>
      <c r="F566" s="230"/>
      <c r="G566" s="139"/>
      <c r="H566" s="163"/>
      <c r="I566" s="230"/>
      <c r="J566" s="139"/>
      <c r="K566" s="143"/>
      <c r="L566" s="155"/>
      <c r="M566" s="155"/>
      <c r="N566" s="155"/>
      <c r="O566" s="65"/>
      <c r="P566" s="65"/>
      <c r="Q566" s="65"/>
      <c r="R566" s="65"/>
      <c r="S566" s="65"/>
      <c r="T566" s="65"/>
      <c r="U566" s="65"/>
      <c r="V566" s="65"/>
      <c r="W566" s="65"/>
      <c r="X566" s="65"/>
      <c r="Y566" s="65"/>
      <c r="Z566" s="65"/>
      <c r="AA566" s="65"/>
      <c r="AB566" s="65"/>
      <c r="AC566" s="65"/>
      <c r="AD566" s="65"/>
      <c r="AE566" s="65"/>
      <c r="AF566" s="65"/>
      <c r="AG566" s="65"/>
      <c r="AH566" s="65"/>
      <c r="AI566" s="65"/>
      <c r="AJ566" s="65"/>
      <c r="AK566" s="65"/>
      <c r="AL566" s="65"/>
      <c r="AM566" s="65"/>
      <c r="AN566" s="65"/>
      <c r="AO566" s="65"/>
      <c r="AP566" s="65"/>
      <c r="AQ566" s="65"/>
      <c r="AR566" s="65"/>
      <c r="AS566" s="65"/>
      <c r="AT566" s="65"/>
      <c r="AU566" s="65"/>
      <c r="AV566" s="65"/>
      <c r="AW566" s="65"/>
      <c r="AX566" s="65"/>
      <c r="AY566" s="65"/>
      <c r="AZ566" s="65"/>
      <c r="BA566" s="65"/>
      <c r="BB566" s="65"/>
      <c r="BC566" s="65"/>
      <c r="BD566" s="65"/>
      <c r="BE566" s="65"/>
      <c r="BF566" s="65"/>
      <c r="BG566" s="65"/>
      <c r="BH566" s="65"/>
      <c r="BI566" s="65"/>
      <c r="BJ566" s="65"/>
      <c r="BK566" s="65"/>
      <c r="BL566" s="65"/>
      <c r="BM566" s="65"/>
      <c r="BN566" s="65"/>
      <c r="BO566" s="65"/>
      <c r="BP566" s="65"/>
      <c r="BQ566" s="65"/>
      <c r="BR566" s="65"/>
      <c r="BS566" s="65"/>
      <c r="BT566" s="65"/>
      <c r="BU566" s="65"/>
      <c r="BV566" s="65"/>
      <c r="BW566" s="65"/>
      <c r="BX566" s="65"/>
      <c r="BY566" s="65"/>
      <c r="BZ566" s="65"/>
      <c r="CA566" s="65"/>
      <c r="CB566" s="65"/>
      <c r="CC566" s="65"/>
      <c r="CD566" s="65"/>
      <c r="CE566" s="65"/>
      <c r="CF566" s="65"/>
      <c r="CG566" s="65"/>
      <c r="CH566" s="65"/>
      <c r="CI566" s="65"/>
      <c r="CJ566" s="65"/>
      <c r="CK566" s="65"/>
      <c r="CL566" s="65"/>
      <c r="CM566" s="65"/>
      <c r="CN566" s="65"/>
      <c r="CO566" s="65"/>
      <c r="CP566" s="65"/>
      <c r="CQ566" s="65"/>
      <c r="CR566" s="65"/>
      <c r="CS566" s="65"/>
      <c r="CT566" s="65"/>
      <c r="CU566" s="65"/>
      <c r="CV566" s="65"/>
      <c r="CW566" s="65"/>
      <c r="CX566" s="65"/>
      <c r="CY566" s="65"/>
      <c r="CZ566" s="65"/>
      <c r="DA566" s="65"/>
      <c r="DB566" s="65"/>
      <c r="DC566" s="65"/>
      <c r="DD566" s="65"/>
      <c r="DE566" s="65"/>
      <c r="DF566" s="65"/>
      <c r="DG566" s="65"/>
      <c r="DH566" s="65"/>
      <c r="DI566" s="65"/>
      <c r="DJ566" s="65"/>
      <c r="DK566" s="65"/>
      <c r="DL566" s="65"/>
      <c r="DM566" s="65"/>
      <c r="DN566" s="65"/>
      <c r="DO566" s="65"/>
      <c r="DP566" s="65"/>
      <c r="DQ566" s="65"/>
      <c r="DR566" s="65"/>
      <c r="DS566" s="65"/>
      <c r="DT566" s="65"/>
      <c r="DU566" s="65"/>
      <c r="DV566" s="65"/>
      <c r="DW566" s="65"/>
      <c r="DX566" s="65"/>
      <c r="DY566" s="65"/>
      <c r="DZ566" s="65"/>
      <c r="EA566" s="65"/>
      <c r="EB566" s="65"/>
      <c r="EC566" s="65"/>
      <c r="ED566" s="65"/>
      <c r="EE566" s="65"/>
      <c r="EF566" s="65"/>
      <c r="EG566" s="65"/>
      <c r="EH566" s="65"/>
      <c r="EI566" s="65"/>
      <c r="EJ566" s="65"/>
      <c r="EK566" s="65"/>
      <c r="EL566" s="65"/>
      <c r="EM566" s="65"/>
      <c r="EN566" s="65"/>
      <c r="EO566" s="65"/>
      <c r="EP566" s="65"/>
      <c r="EQ566" s="65"/>
      <c r="ER566" s="65"/>
      <c r="ES566" s="65"/>
      <c r="ET566" s="65"/>
      <c r="EU566" s="65"/>
      <c r="EV566" s="65"/>
      <c r="EW566" s="65"/>
      <c r="EX566" s="65"/>
      <c r="EY566" s="65"/>
      <c r="EZ566" s="65"/>
      <c r="FA566" s="65"/>
      <c r="FB566" s="65"/>
      <c r="FC566" s="65"/>
      <c r="FD566" s="65"/>
      <c r="FE566" s="65"/>
      <c r="FF566" s="65"/>
      <c r="FG566" s="65"/>
      <c r="FH566" s="65"/>
      <c r="FI566" s="65"/>
      <c r="FJ566" s="65"/>
      <c r="FK566" s="65"/>
      <c r="FL566" s="65"/>
      <c r="FM566" s="65"/>
      <c r="FN566" s="65"/>
      <c r="FO566" s="65"/>
      <c r="FP566" s="65"/>
      <c r="FQ566" s="65"/>
      <c r="FR566" s="65"/>
      <c r="FS566" s="65"/>
      <c r="FT566" s="65"/>
      <c r="FU566" s="65"/>
      <c r="FV566" s="65"/>
      <c r="FW566" s="65"/>
      <c r="FX566" s="65"/>
      <c r="FY566" s="65"/>
      <c r="FZ566" s="65"/>
      <c r="GA566" s="65"/>
      <c r="GB566" s="65"/>
      <c r="GC566" s="65"/>
      <c r="GD566" s="65"/>
      <c r="GE566" s="65"/>
      <c r="GF566" s="65"/>
    </row>
    <row r="567" spans="1:188" s="64" customFormat="1" x14ac:dyDescent="0.35">
      <c r="A567" s="137"/>
      <c r="B567" s="138" t="s">
        <v>54</v>
      </c>
      <c r="C567" s="139"/>
      <c r="D567" s="163">
        <v>6</v>
      </c>
      <c r="E567" s="139">
        <v>6</v>
      </c>
      <c r="F567" s="230"/>
      <c r="G567" s="139"/>
      <c r="H567" s="230"/>
      <c r="I567" s="230"/>
      <c r="J567" s="139"/>
      <c r="K567" s="143"/>
      <c r="L567" s="155"/>
      <c r="M567" s="155"/>
      <c r="N567" s="155"/>
      <c r="O567" s="65"/>
      <c r="P567" s="65"/>
      <c r="Q567" s="65"/>
      <c r="R567" s="65"/>
      <c r="S567" s="65"/>
      <c r="T567" s="65"/>
      <c r="U567" s="65"/>
      <c r="V567" s="65"/>
      <c r="W567" s="65"/>
      <c r="X567" s="65"/>
      <c r="Y567" s="65"/>
      <c r="Z567" s="65"/>
      <c r="AA567" s="65"/>
      <c r="AB567" s="65"/>
      <c r="AC567" s="65"/>
      <c r="AD567" s="65"/>
      <c r="AE567" s="65"/>
      <c r="AF567" s="65"/>
      <c r="AG567" s="65"/>
      <c r="AH567" s="65"/>
      <c r="AI567" s="65"/>
      <c r="AJ567" s="65"/>
      <c r="AK567" s="65"/>
      <c r="AL567" s="65"/>
      <c r="AM567" s="65"/>
      <c r="AN567" s="65"/>
      <c r="AO567" s="65"/>
      <c r="AP567" s="65"/>
      <c r="AQ567" s="65"/>
      <c r="AR567" s="65"/>
      <c r="AS567" s="65"/>
      <c r="AT567" s="65"/>
      <c r="AU567" s="65"/>
      <c r="AV567" s="65"/>
      <c r="AW567" s="65"/>
      <c r="AX567" s="65"/>
      <c r="AY567" s="65"/>
      <c r="AZ567" s="65"/>
      <c r="BA567" s="65"/>
      <c r="BB567" s="65"/>
      <c r="BC567" s="65"/>
      <c r="BD567" s="65"/>
      <c r="BE567" s="65"/>
      <c r="BF567" s="65"/>
      <c r="BG567" s="65"/>
      <c r="BH567" s="65"/>
      <c r="BI567" s="65"/>
      <c r="BJ567" s="65"/>
      <c r="BK567" s="65"/>
      <c r="BL567" s="65"/>
      <c r="BM567" s="65"/>
      <c r="BN567" s="65"/>
      <c r="BO567" s="65"/>
      <c r="BP567" s="65"/>
      <c r="BQ567" s="65"/>
      <c r="BR567" s="65"/>
      <c r="BS567" s="65"/>
      <c r="BT567" s="65"/>
      <c r="BU567" s="65"/>
      <c r="BV567" s="65"/>
      <c r="BW567" s="65"/>
      <c r="BX567" s="65"/>
      <c r="BY567" s="65"/>
      <c r="BZ567" s="65"/>
      <c r="CA567" s="65"/>
      <c r="CB567" s="65"/>
      <c r="CC567" s="65"/>
      <c r="CD567" s="65"/>
      <c r="CE567" s="65"/>
      <c r="CF567" s="65"/>
      <c r="CG567" s="65"/>
      <c r="CH567" s="65"/>
      <c r="CI567" s="65"/>
      <c r="CJ567" s="65"/>
      <c r="CK567" s="65"/>
      <c r="CL567" s="65"/>
      <c r="CM567" s="65"/>
      <c r="CN567" s="65"/>
      <c r="CO567" s="65"/>
      <c r="CP567" s="65"/>
      <c r="CQ567" s="65"/>
      <c r="CR567" s="65"/>
      <c r="CS567" s="65"/>
      <c r="CT567" s="65"/>
      <c r="CU567" s="65"/>
      <c r="CV567" s="65"/>
      <c r="CW567" s="65"/>
      <c r="CX567" s="65"/>
      <c r="CY567" s="65"/>
      <c r="CZ567" s="65"/>
      <c r="DA567" s="65"/>
      <c r="DB567" s="65"/>
      <c r="DC567" s="65"/>
      <c r="DD567" s="65"/>
      <c r="DE567" s="65"/>
      <c r="DF567" s="65"/>
      <c r="DG567" s="65"/>
      <c r="DH567" s="65"/>
      <c r="DI567" s="65"/>
      <c r="DJ567" s="65"/>
      <c r="DK567" s="65"/>
      <c r="DL567" s="65"/>
      <c r="DM567" s="65"/>
      <c r="DN567" s="65"/>
      <c r="DO567" s="65"/>
      <c r="DP567" s="65"/>
      <c r="DQ567" s="65"/>
      <c r="DR567" s="65"/>
      <c r="DS567" s="65"/>
      <c r="DT567" s="65"/>
      <c r="DU567" s="65"/>
      <c r="DV567" s="65"/>
      <c r="DW567" s="65"/>
      <c r="DX567" s="65"/>
      <c r="DY567" s="65"/>
      <c r="DZ567" s="65"/>
      <c r="EA567" s="65"/>
      <c r="EB567" s="65"/>
      <c r="EC567" s="65"/>
      <c r="ED567" s="65"/>
      <c r="EE567" s="65"/>
      <c r="EF567" s="65"/>
      <c r="EG567" s="65"/>
      <c r="EH567" s="65"/>
      <c r="EI567" s="65"/>
      <c r="EJ567" s="65"/>
      <c r="EK567" s="65"/>
      <c r="EL567" s="65"/>
      <c r="EM567" s="65"/>
      <c r="EN567" s="65"/>
      <c r="EO567" s="65"/>
      <c r="EP567" s="65"/>
      <c r="EQ567" s="65"/>
      <c r="ER567" s="65"/>
      <c r="ES567" s="65"/>
      <c r="ET567" s="65"/>
      <c r="EU567" s="65"/>
      <c r="EV567" s="65"/>
      <c r="EW567" s="65"/>
      <c r="EX567" s="65"/>
      <c r="EY567" s="65"/>
      <c r="EZ567" s="65"/>
      <c r="FA567" s="65"/>
      <c r="FB567" s="65"/>
      <c r="FC567" s="65"/>
      <c r="FD567" s="65"/>
      <c r="FE567" s="65"/>
      <c r="FF567" s="65"/>
      <c r="FG567" s="65"/>
      <c r="FH567" s="65"/>
      <c r="FI567" s="65"/>
      <c r="FJ567" s="65"/>
      <c r="FK567" s="65"/>
      <c r="FL567" s="65"/>
      <c r="FM567" s="65"/>
      <c r="FN567" s="65"/>
      <c r="FO567" s="65"/>
      <c r="FP567" s="65"/>
      <c r="FQ567" s="65"/>
      <c r="FR567" s="65"/>
      <c r="FS567" s="65"/>
      <c r="FT567" s="65"/>
      <c r="FU567" s="65"/>
      <c r="FV567" s="65"/>
      <c r="FW567" s="65"/>
      <c r="FX567" s="65"/>
      <c r="FY567" s="65"/>
      <c r="FZ567" s="65"/>
      <c r="GA567" s="65"/>
      <c r="GB567" s="65"/>
      <c r="GC567" s="65"/>
      <c r="GD567" s="65"/>
      <c r="GE567" s="65"/>
      <c r="GF567" s="65"/>
    </row>
    <row r="568" spans="1:188" s="64" customFormat="1" x14ac:dyDescent="0.35">
      <c r="A568" s="137"/>
      <c r="B568" s="138" t="s">
        <v>19</v>
      </c>
      <c r="C568" s="139"/>
      <c r="D568" s="139">
        <v>100</v>
      </c>
      <c r="E568" s="139">
        <v>100</v>
      </c>
      <c r="F568" s="139"/>
      <c r="G568" s="163"/>
      <c r="H568" s="139"/>
      <c r="I568" s="163"/>
      <c r="J568" s="139"/>
      <c r="K568" s="143"/>
      <c r="L568" s="155"/>
      <c r="M568" s="155"/>
      <c r="N568" s="155"/>
      <c r="O568" s="65"/>
      <c r="P568" s="65"/>
      <c r="Q568" s="65"/>
      <c r="R568" s="65"/>
      <c r="S568" s="65"/>
      <c r="T568" s="65"/>
      <c r="U568" s="65"/>
      <c r="V568" s="65"/>
      <c r="W568" s="65"/>
      <c r="X568" s="65"/>
      <c r="Y568" s="65"/>
      <c r="Z568" s="65"/>
      <c r="AA568" s="65"/>
      <c r="AB568" s="65"/>
      <c r="AC568" s="65"/>
      <c r="AD568" s="65"/>
      <c r="AE568" s="65"/>
      <c r="AF568" s="65"/>
      <c r="AG568" s="65"/>
      <c r="AH568" s="65"/>
      <c r="AI568" s="65"/>
      <c r="AJ568" s="65"/>
      <c r="AK568" s="65"/>
      <c r="AL568" s="65"/>
      <c r="AM568" s="65"/>
      <c r="AN568" s="65"/>
      <c r="AO568" s="65"/>
      <c r="AP568" s="65"/>
      <c r="AQ568" s="65"/>
      <c r="AR568" s="65"/>
      <c r="AS568" s="65"/>
      <c r="AT568" s="65"/>
      <c r="AU568" s="65"/>
      <c r="AV568" s="65"/>
      <c r="AW568" s="65"/>
      <c r="AX568" s="65"/>
      <c r="AY568" s="65"/>
      <c r="AZ568" s="65"/>
      <c r="BA568" s="65"/>
      <c r="BB568" s="65"/>
      <c r="BC568" s="65"/>
      <c r="BD568" s="65"/>
      <c r="BE568" s="65"/>
      <c r="BF568" s="65"/>
      <c r="BG568" s="65"/>
      <c r="BH568" s="65"/>
      <c r="BI568" s="65"/>
      <c r="BJ568" s="65"/>
      <c r="BK568" s="65"/>
      <c r="BL568" s="65"/>
      <c r="BM568" s="65"/>
      <c r="BN568" s="65"/>
      <c r="BO568" s="65"/>
      <c r="BP568" s="65"/>
      <c r="BQ568" s="65"/>
      <c r="BR568" s="65"/>
      <c r="BS568" s="65"/>
      <c r="BT568" s="65"/>
      <c r="BU568" s="65"/>
      <c r="BV568" s="65"/>
      <c r="BW568" s="65"/>
      <c r="BX568" s="65"/>
      <c r="BY568" s="65"/>
      <c r="BZ568" s="65"/>
      <c r="CA568" s="65"/>
      <c r="CB568" s="65"/>
      <c r="CC568" s="65"/>
      <c r="CD568" s="65"/>
      <c r="CE568" s="65"/>
      <c r="CF568" s="65"/>
      <c r="CG568" s="65"/>
      <c r="CH568" s="65"/>
      <c r="CI568" s="65"/>
      <c r="CJ568" s="65"/>
      <c r="CK568" s="65"/>
      <c r="CL568" s="65"/>
      <c r="CM568" s="65"/>
      <c r="CN568" s="65"/>
      <c r="CO568" s="65"/>
      <c r="CP568" s="65"/>
      <c r="CQ568" s="65"/>
      <c r="CR568" s="65"/>
      <c r="CS568" s="65"/>
      <c r="CT568" s="65"/>
      <c r="CU568" s="65"/>
      <c r="CV568" s="65"/>
      <c r="CW568" s="65"/>
      <c r="CX568" s="65"/>
      <c r="CY568" s="65"/>
      <c r="CZ568" s="65"/>
      <c r="DA568" s="65"/>
      <c r="DB568" s="65"/>
      <c r="DC568" s="65"/>
      <c r="DD568" s="65"/>
      <c r="DE568" s="65"/>
      <c r="DF568" s="65"/>
      <c r="DG568" s="65"/>
      <c r="DH568" s="65"/>
      <c r="DI568" s="65"/>
      <c r="DJ568" s="65"/>
      <c r="DK568" s="65"/>
      <c r="DL568" s="65"/>
      <c r="DM568" s="65"/>
      <c r="DN568" s="65"/>
      <c r="DO568" s="65"/>
      <c r="DP568" s="65"/>
      <c r="DQ568" s="65"/>
      <c r="DR568" s="65"/>
      <c r="DS568" s="65"/>
      <c r="DT568" s="65"/>
      <c r="DU568" s="65"/>
      <c r="DV568" s="65"/>
      <c r="DW568" s="65"/>
      <c r="DX568" s="65"/>
      <c r="DY568" s="65"/>
      <c r="DZ568" s="65"/>
      <c r="EA568" s="65"/>
      <c r="EB568" s="65"/>
      <c r="EC568" s="65"/>
      <c r="ED568" s="65"/>
      <c r="EE568" s="65"/>
      <c r="EF568" s="65"/>
      <c r="EG568" s="65"/>
      <c r="EH568" s="65"/>
      <c r="EI568" s="65"/>
      <c r="EJ568" s="65"/>
      <c r="EK568" s="65"/>
      <c r="EL568" s="65"/>
      <c r="EM568" s="65"/>
      <c r="EN568" s="65"/>
      <c r="EO568" s="65"/>
      <c r="EP568" s="65"/>
      <c r="EQ568" s="65"/>
      <c r="ER568" s="65"/>
      <c r="ES568" s="65"/>
      <c r="ET568" s="65"/>
      <c r="EU568" s="65"/>
      <c r="EV568" s="65"/>
      <c r="EW568" s="65"/>
      <c r="EX568" s="65"/>
      <c r="EY568" s="65"/>
      <c r="EZ568" s="65"/>
      <c r="FA568" s="65"/>
      <c r="FB568" s="65"/>
      <c r="FC568" s="65"/>
      <c r="FD568" s="65"/>
      <c r="FE568" s="65"/>
      <c r="FF568" s="65"/>
      <c r="FG568" s="65"/>
      <c r="FH568" s="65"/>
      <c r="FI568" s="65"/>
      <c r="FJ568" s="65"/>
      <c r="FK568" s="65"/>
      <c r="FL568" s="65"/>
      <c r="FM568" s="65"/>
      <c r="FN568" s="65"/>
      <c r="FO568" s="65"/>
      <c r="FP568" s="65"/>
      <c r="FQ568" s="65"/>
      <c r="FR568" s="65"/>
      <c r="FS568" s="65"/>
      <c r="FT568" s="65"/>
      <c r="FU568" s="65"/>
      <c r="FV568" s="65"/>
      <c r="FW568" s="65"/>
      <c r="FX568" s="65"/>
      <c r="FY568" s="65"/>
      <c r="FZ568" s="65"/>
      <c r="GA568" s="65"/>
      <c r="GB568" s="65"/>
      <c r="GC568" s="65"/>
      <c r="GD568" s="65"/>
      <c r="GE568" s="65"/>
      <c r="GF568" s="65"/>
    </row>
    <row r="569" spans="1:188" s="66" customFormat="1" ht="15" thickBot="1" x14ac:dyDescent="0.4">
      <c r="A569" s="137" t="s">
        <v>42</v>
      </c>
      <c r="B569" s="138"/>
      <c r="C569" s="218">
        <v>20</v>
      </c>
      <c r="D569" s="254">
        <v>20</v>
      </c>
      <c r="E569" s="139">
        <v>20</v>
      </c>
      <c r="F569" s="158">
        <v>1.6</v>
      </c>
      <c r="G569" s="159">
        <v>0.2</v>
      </c>
      <c r="H569" s="284">
        <v>9.8000000000000007</v>
      </c>
      <c r="I569" s="420">
        <v>47</v>
      </c>
      <c r="J569" s="139">
        <v>0</v>
      </c>
      <c r="K569" s="143"/>
      <c r="L569" s="179"/>
      <c r="M569" s="179"/>
      <c r="N569" s="179"/>
      <c r="O569" s="87"/>
      <c r="P569" s="87"/>
      <c r="Q569" s="87"/>
      <c r="R569" s="87"/>
      <c r="S569" s="87"/>
      <c r="T569" s="87"/>
      <c r="U569" s="87"/>
      <c r="V569" s="87"/>
      <c r="W569" s="87"/>
      <c r="X569" s="87"/>
      <c r="Y569" s="87"/>
      <c r="Z569" s="87"/>
      <c r="AA569" s="87"/>
      <c r="AB569" s="87"/>
      <c r="AC569" s="87"/>
      <c r="AD569" s="87"/>
      <c r="AE569" s="87"/>
      <c r="AF569" s="87"/>
      <c r="AG569" s="87"/>
      <c r="AH569" s="87"/>
      <c r="AI569" s="87"/>
      <c r="AJ569" s="87"/>
      <c r="AK569" s="87"/>
      <c r="AL569" s="87"/>
      <c r="AM569" s="87"/>
      <c r="AN569" s="87"/>
      <c r="AO569" s="87"/>
      <c r="AP569" s="87"/>
      <c r="AQ569" s="87"/>
      <c r="AR569" s="87"/>
      <c r="AS569" s="87"/>
      <c r="AT569" s="87"/>
      <c r="AU569" s="87"/>
      <c r="AV569" s="87"/>
      <c r="AW569" s="87"/>
      <c r="AX569" s="87"/>
      <c r="AY569" s="87"/>
      <c r="AZ569" s="87"/>
      <c r="BA569" s="87"/>
      <c r="BB569" s="87"/>
      <c r="BC569" s="87"/>
      <c r="BD569" s="87"/>
      <c r="BE569" s="87"/>
      <c r="BF569" s="87"/>
      <c r="BG569" s="87"/>
      <c r="BH569" s="87"/>
      <c r="BI569" s="87"/>
      <c r="BJ569" s="87"/>
      <c r="BK569" s="87"/>
      <c r="BL569" s="87"/>
      <c r="BM569" s="87"/>
      <c r="BN569" s="87"/>
      <c r="BO569" s="87"/>
      <c r="BP569" s="87"/>
      <c r="BQ569" s="87"/>
      <c r="BR569" s="87"/>
      <c r="BS569" s="87"/>
      <c r="BT569" s="87"/>
      <c r="BU569" s="87"/>
      <c r="BV569" s="87"/>
      <c r="BW569" s="87"/>
      <c r="BX569" s="87"/>
      <c r="BY569" s="87"/>
      <c r="BZ569" s="87"/>
      <c r="CA569" s="87"/>
      <c r="CB569" s="87"/>
      <c r="CC569" s="87"/>
      <c r="CD569" s="87"/>
      <c r="CE569" s="87"/>
      <c r="CF569" s="87"/>
      <c r="CG569" s="87"/>
      <c r="CH569" s="87"/>
      <c r="CI569" s="87"/>
      <c r="CJ569" s="87"/>
      <c r="CK569" s="87"/>
      <c r="CL569" s="87"/>
      <c r="CM569" s="87"/>
      <c r="CN569" s="87"/>
      <c r="CO569" s="87"/>
      <c r="CP569" s="87"/>
      <c r="CQ569" s="87"/>
      <c r="CR569" s="87"/>
      <c r="CS569" s="87"/>
      <c r="CT569" s="87"/>
      <c r="CU569" s="87"/>
      <c r="CV569" s="87"/>
      <c r="CW569" s="87"/>
      <c r="CX569" s="87"/>
      <c r="CY569" s="87"/>
      <c r="CZ569" s="87"/>
      <c r="DA569" s="87"/>
      <c r="DB569" s="87"/>
      <c r="DC569" s="87"/>
      <c r="DD569" s="87"/>
      <c r="DE569" s="87"/>
      <c r="DF569" s="87"/>
      <c r="DG569" s="87"/>
      <c r="DH569" s="87"/>
      <c r="DI569" s="87"/>
      <c r="DJ569" s="87"/>
      <c r="DK569" s="87"/>
      <c r="DL569" s="87"/>
      <c r="DM569" s="87"/>
      <c r="DN569" s="87"/>
      <c r="DO569" s="87"/>
      <c r="DP569" s="87"/>
      <c r="DQ569" s="87"/>
      <c r="DR569" s="87"/>
      <c r="DS569" s="87"/>
      <c r="DT569" s="87"/>
      <c r="DU569" s="87"/>
      <c r="DV569" s="87"/>
      <c r="DW569" s="87"/>
      <c r="DX569" s="87"/>
      <c r="DY569" s="87"/>
      <c r="DZ569" s="87"/>
      <c r="EA569" s="87"/>
      <c r="EB569" s="87"/>
      <c r="EC569" s="87"/>
      <c r="ED569" s="87"/>
      <c r="EE569" s="87"/>
      <c r="EF569" s="87"/>
      <c r="EG569" s="87"/>
      <c r="EH569" s="87"/>
      <c r="EI569" s="87"/>
      <c r="EJ569" s="87"/>
      <c r="EK569" s="87"/>
      <c r="EL569" s="87"/>
      <c r="EM569" s="87"/>
      <c r="EN569" s="87"/>
      <c r="EO569" s="87"/>
      <c r="EP569" s="87"/>
      <c r="EQ569" s="87"/>
      <c r="ER569" s="87"/>
      <c r="ES569" s="87"/>
      <c r="ET569" s="87"/>
      <c r="EU569" s="87"/>
      <c r="EV569" s="87"/>
      <c r="EW569" s="87"/>
      <c r="EX569" s="87"/>
      <c r="EY569" s="87"/>
      <c r="EZ569" s="87"/>
      <c r="FA569" s="87"/>
      <c r="FB569" s="87"/>
      <c r="FC569" s="87"/>
      <c r="FD569" s="87"/>
      <c r="FE569" s="87"/>
      <c r="FF569" s="87"/>
      <c r="FG569" s="87"/>
      <c r="FH569" s="87"/>
      <c r="FI569" s="87"/>
      <c r="FJ569" s="87"/>
      <c r="FK569" s="87"/>
      <c r="FL569" s="87"/>
      <c r="FM569" s="87"/>
      <c r="FN569" s="87"/>
      <c r="FO569" s="87"/>
      <c r="FP569" s="87"/>
      <c r="FQ569" s="87"/>
      <c r="FR569" s="87"/>
      <c r="FS569" s="87"/>
      <c r="FT569" s="87"/>
      <c r="FU569" s="87"/>
      <c r="FV569" s="87"/>
      <c r="FW569" s="87"/>
      <c r="FX569" s="87"/>
      <c r="FY569" s="87"/>
      <c r="FZ569" s="87"/>
      <c r="GA569" s="87"/>
      <c r="GB569" s="87"/>
      <c r="GC569" s="87"/>
      <c r="GD569" s="87"/>
      <c r="GE569" s="87"/>
      <c r="GF569" s="87"/>
    </row>
    <row r="570" spans="1:188" ht="15" thickBot="1" x14ac:dyDescent="0.4">
      <c r="A570" s="215" t="s">
        <v>29</v>
      </c>
      <c r="B570" s="216"/>
      <c r="C570" s="217">
        <v>436</v>
      </c>
      <c r="D570" s="237"/>
      <c r="E570" s="199"/>
      <c r="F570" s="200">
        <v>12.82</v>
      </c>
      <c r="G570" s="200">
        <v>15.52</v>
      </c>
      <c r="H570" s="200">
        <v>68.89</v>
      </c>
      <c r="I570" s="200">
        <v>465.6</v>
      </c>
      <c r="J570" s="200">
        <v>0.57000000000000006</v>
      </c>
      <c r="K570" s="201"/>
    </row>
    <row r="571" spans="1:188" ht="15" thickBot="1" x14ac:dyDescent="0.4">
      <c r="A571" s="215" t="s">
        <v>65</v>
      </c>
      <c r="B571" s="216"/>
      <c r="C571" s="217">
        <v>1328</v>
      </c>
      <c r="D571" s="245"/>
      <c r="E571" s="199"/>
      <c r="F571" s="237">
        <v>39.08</v>
      </c>
      <c r="G571" s="237">
        <v>45.894999999999996</v>
      </c>
      <c r="H571" s="237">
        <v>191.89</v>
      </c>
      <c r="I571" s="237">
        <v>1333.1</v>
      </c>
      <c r="J571" s="237">
        <v>17.880000000000003</v>
      </c>
      <c r="K571" s="201"/>
    </row>
    <row r="572" spans="1:188" x14ac:dyDescent="0.35">
      <c r="A572" s="138"/>
      <c r="B572" s="138"/>
      <c r="C572" s="421"/>
      <c r="D572" s="161"/>
      <c r="E572" s="163"/>
      <c r="F572" s="140"/>
      <c r="G572" s="140"/>
      <c r="H572" s="140"/>
      <c r="I572" s="140"/>
      <c r="J572" s="140"/>
      <c r="K572" s="222"/>
    </row>
    <row r="573" spans="1:188" ht="15" thickBot="1" x14ac:dyDescent="0.4">
      <c r="A573" s="179" t="s">
        <v>119</v>
      </c>
      <c r="C573" s="233"/>
      <c r="D573" s="179"/>
      <c r="E573" s="179"/>
      <c r="K573" s="233"/>
    </row>
    <row r="574" spans="1:188" ht="22.5" customHeight="1" x14ac:dyDescent="0.35">
      <c r="A574" s="484" t="s">
        <v>264</v>
      </c>
      <c r="B574" s="485"/>
      <c r="C574" s="486" t="s">
        <v>260</v>
      </c>
      <c r="D574" s="187" t="s">
        <v>3</v>
      </c>
      <c r="E574" s="188" t="s">
        <v>3</v>
      </c>
      <c r="F574" s="461" t="s">
        <v>261</v>
      </c>
      <c r="G574" s="462"/>
      <c r="H574" s="463"/>
      <c r="I574" s="187" t="s">
        <v>4</v>
      </c>
      <c r="J574" s="412" t="s">
        <v>5</v>
      </c>
      <c r="K574" s="189" t="s">
        <v>262</v>
      </c>
    </row>
    <row r="575" spans="1:188" ht="15" thickBot="1" x14ac:dyDescent="0.4">
      <c r="A575" s="489" t="s">
        <v>263</v>
      </c>
      <c r="B575" s="490"/>
      <c r="C575" s="487"/>
      <c r="D575" s="192" t="s">
        <v>6</v>
      </c>
      <c r="E575" s="193" t="s">
        <v>6</v>
      </c>
      <c r="F575" s="194"/>
      <c r="G575" s="195"/>
      <c r="H575" s="196"/>
      <c r="I575" s="192" t="s">
        <v>7</v>
      </c>
      <c r="J575" s="202"/>
      <c r="K575" s="143"/>
    </row>
    <row r="576" spans="1:188" ht="15" thickBot="1" x14ac:dyDescent="0.4">
      <c r="A576" s="491"/>
      <c r="B576" s="492"/>
      <c r="C576" s="488"/>
      <c r="D576" s="199" t="s">
        <v>8</v>
      </c>
      <c r="E576" s="199" t="s">
        <v>9</v>
      </c>
      <c r="F576" s="199" t="s">
        <v>10</v>
      </c>
      <c r="G576" s="199" t="s">
        <v>11</v>
      </c>
      <c r="H576" s="200" t="s">
        <v>12</v>
      </c>
      <c r="I576" s="200" t="s">
        <v>13</v>
      </c>
      <c r="J576" s="199" t="s">
        <v>14</v>
      </c>
      <c r="K576" s="201"/>
    </row>
    <row r="577" spans="1:188" x14ac:dyDescent="0.35">
      <c r="A577" s="221"/>
      <c r="B577" s="222" t="s">
        <v>15</v>
      </c>
      <c r="C577" s="218"/>
      <c r="D577" s="424"/>
      <c r="E577" s="189"/>
      <c r="F577" s="249"/>
      <c r="G577" s="225"/>
      <c r="H577" s="261"/>
      <c r="I577" s="225"/>
      <c r="J577" s="249"/>
      <c r="K577" s="189"/>
    </row>
    <row r="578" spans="1:188" s="64" customFormat="1" ht="26.5" x14ac:dyDescent="0.35">
      <c r="A578" s="137" t="s">
        <v>116</v>
      </c>
      <c r="B578" s="138"/>
      <c r="C578" s="218" t="s">
        <v>126</v>
      </c>
      <c r="D578" s="414"/>
      <c r="E578" s="227"/>
      <c r="F578" s="142">
        <v>5.8</v>
      </c>
      <c r="G578" s="141">
        <v>4.5</v>
      </c>
      <c r="H578" s="141">
        <v>16.2</v>
      </c>
      <c r="I578" s="140">
        <v>128</v>
      </c>
      <c r="J578" s="142">
        <v>0.16</v>
      </c>
      <c r="K578" s="143" t="s">
        <v>209</v>
      </c>
      <c r="L578" s="155"/>
      <c r="M578" s="155"/>
      <c r="N578" s="155"/>
      <c r="O578" s="65"/>
      <c r="P578" s="65"/>
      <c r="Q578" s="65"/>
      <c r="R578" s="65"/>
      <c r="S578" s="65"/>
      <c r="T578" s="65"/>
      <c r="U578" s="65"/>
      <c r="V578" s="65"/>
      <c r="W578" s="65"/>
      <c r="X578" s="65"/>
      <c r="Y578" s="65"/>
      <c r="Z578" s="65"/>
      <c r="AA578" s="65"/>
      <c r="AB578" s="65"/>
      <c r="AC578" s="65"/>
      <c r="AD578" s="65"/>
      <c r="AE578" s="65"/>
      <c r="AF578" s="65"/>
      <c r="AG578" s="65"/>
      <c r="AH578" s="65"/>
      <c r="AI578" s="65"/>
      <c r="AJ578" s="65"/>
      <c r="AK578" s="65"/>
      <c r="AL578" s="65"/>
      <c r="AM578" s="65"/>
      <c r="AN578" s="65"/>
      <c r="AO578" s="65"/>
      <c r="AP578" s="65"/>
      <c r="AQ578" s="65"/>
      <c r="AR578" s="65"/>
      <c r="AS578" s="65"/>
      <c r="AT578" s="65"/>
      <c r="AU578" s="65"/>
      <c r="AV578" s="65"/>
      <c r="AW578" s="65"/>
      <c r="AX578" s="65"/>
      <c r="AY578" s="65"/>
      <c r="AZ578" s="65"/>
      <c r="BA578" s="65"/>
      <c r="BB578" s="65"/>
      <c r="BC578" s="65"/>
      <c r="BD578" s="65"/>
      <c r="BE578" s="65"/>
      <c r="BF578" s="65"/>
      <c r="BG578" s="65"/>
      <c r="BH578" s="65"/>
      <c r="BI578" s="65"/>
      <c r="BJ578" s="65"/>
      <c r="BK578" s="65"/>
      <c r="BL578" s="65"/>
      <c r="BM578" s="65"/>
      <c r="BN578" s="65"/>
      <c r="BO578" s="65"/>
      <c r="BP578" s="65"/>
      <c r="BQ578" s="65"/>
      <c r="BR578" s="65"/>
      <c r="BS578" s="65"/>
      <c r="BT578" s="65"/>
      <c r="BU578" s="65"/>
      <c r="BV578" s="65"/>
      <c r="BW578" s="65"/>
      <c r="BX578" s="65"/>
      <c r="BY578" s="65"/>
      <c r="BZ578" s="65"/>
      <c r="CA578" s="65"/>
      <c r="CB578" s="65"/>
      <c r="CC578" s="65"/>
      <c r="CD578" s="65"/>
      <c r="CE578" s="65"/>
      <c r="CF578" s="65"/>
      <c r="CG578" s="65"/>
      <c r="CH578" s="65"/>
      <c r="CI578" s="65"/>
      <c r="CJ578" s="65"/>
      <c r="CK578" s="65"/>
      <c r="CL578" s="65"/>
      <c r="CM578" s="65"/>
      <c r="CN578" s="65"/>
      <c r="CO578" s="65"/>
      <c r="CP578" s="65"/>
      <c r="CQ578" s="65"/>
      <c r="CR578" s="65"/>
      <c r="CS578" s="65"/>
      <c r="CT578" s="65"/>
      <c r="CU578" s="65"/>
      <c r="CV578" s="65"/>
      <c r="CW578" s="65"/>
      <c r="CX578" s="65"/>
      <c r="CY578" s="65"/>
      <c r="CZ578" s="65"/>
      <c r="DA578" s="65"/>
      <c r="DB578" s="65"/>
      <c r="DC578" s="65"/>
      <c r="DD578" s="65"/>
      <c r="DE578" s="65"/>
      <c r="DF578" s="65"/>
      <c r="DG578" s="65"/>
      <c r="DH578" s="65"/>
      <c r="DI578" s="65"/>
      <c r="DJ578" s="65"/>
      <c r="DK578" s="65"/>
      <c r="DL578" s="65"/>
      <c r="DM578" s="65"/>
      <c r="DN578" s="65"/>
      <c r="DO578" s="65"/>
      <c r="DP578" s="65"/>
      <c r="DQ578" s="65"/>
      <c r="DR578" s="65"/>
      <c r="DS578" s="65"/>
      <c r="DT578" s="65"/>
      <c r="DU578" s="65"/>
      <c r="DV578" s="65"/>
      <c r="DW578" s="65"/>
      <c r="DX578" s="65"/>
      <c r="DY578" s="65"/>
      <c r="DZ578" s="65"/>
      <c r="EA578" s="65"/>
      <c r="EB578" s="65"/>
      <c r="EC578" s="65"/>
      <c r="ED578" s="65"/>
      <c r="EE578" s="65"/>
      <c r="EF578" s="65"/>
      <c r="EG578" s="65"/>
      <c r="EH578" s="65"/>
      <c r="EI578" s="65"/>
      <c r="EJ578" s="65"/>
      <c r="EK578" s="65"/>
      <c r="EL578" s="65"/>
      <c r="EM578" s="65"/>
      <c r="EN578" s="65"/>
      <c r="EO578" s="65"/>
      <c r="EP578" s="65"/>
      <c r="EQ578" s="65"/>
      <c r="ER578" s="65"/>
      <c r="ES578" s="65"/>
      <c r="ET578" s="65"/>
      <c r="EU578" s="65"/>
      <c r="EV578" s="65"/>
      <c r="EW578" s="65"/>
      <c r="EX578" s="65"/>
      <c r="EY578" s="65"/>
      <c r="EZ578" s="65"/>
      <c r="FA578" s="65"/>
      <c r="FB578" s="65"/>
      <c r="FC578" s="65"/>
      <c r="FD578" s="65"/>
      <c r="FE578" s="65"/>
      <c r="FF578" s="65"/>
      <c r="FG578" s="65"/>
      <c r="FH578" s="65"/>
      <c r="FI578" s="65"/>
      <c r="FJ578" s="65"/>
      <c r="FK578" s="65"/>
      <c r="FL578" s="65"/>
      <c r="FM578" s="65"/>
      <c r="FN578" s="65"/>
      <c r="FO578" s="65"/>
      <c r="FP578" s="65"/>
      <c r="FQ578" s="65"/>
      <c r="FR578" s="65"/>
      <c r="FS578" s="65"/>
      <c r="FT578" s="65"/>
      <c r="FU578" s="65"/>
      <c r="FV578" s="65"/>
      <c r="FW578" s="65"/>
      <c r="FX578" s="65"/>
      <c r="FY578" s="65"/>
      <c r="FZ578" s="65"/>
      <c r="GA578" s="65"/>
      <c r="GB578" s="65"/>
      <c r="GC578" s="65"/>
      <c r="GD578" s="65"/>
      <c r="GE578" s="65"/>
      <c r="GF578" s="65"/>
    </row>
    <row r="579" spans="1:188" s="64" customFormat="1" x14ac:dyDescent="0.35">
      <c r="A579" s="137"/>
      <c r="B579" s="138" t="s">
        <v>109</v>
      </c>
      <c r="C579" s="218"/>
      <c r="D579" s="230">
        <v>23</v>
      </c>
      <c r="E579" s="139">
        <v>23</v>
      </c>
      <c r="F579" s="142"/>
      <c r="G579" s="141"/>
      <c r="H579" s="141"/>
      <c r="I579" s="140"/>
      <c r="J579" s="142"/>
      <c r="K579" s="143"/>
      <c r="L579" s="155"/>
      <c r="M579" s="155"/>
      <c r="N579" s="155"/>
      <c r="O579" s="65"/>
      <c r="P579" s="65"/>
      <c r="Q579" s="65"/>
      <c r="R579" s="65"/>
      <c r="S579" s="65"/>
      <c r="T579" s="65"/>
      <c r="U579" s="65"/>
      <c r="V579" s="65"/>
      <c r="W579" s="65"/>
      <c r="X579" s="65"/>
      <c r="Y579" s="65"/>
      <c r="Z579" s="65"/>
      <c r="AA579" s="65"/>
      <c r="AB579" s="65"/>
      <c r="AC579" s="65"/>
      <c r="AD579" s="65"/>
      <c r="AE579" s="65"/>
      <c r="AF579" s="65"/>
      <c r="AG579" s="65"/>
      <c r="AH579" s="65"/>
      <c r="AI579" s="65"/>
      <c r="AJ579" s="65"/>
      <c r="AK579" s="65"/>
      <c r="AL579" s="65"/>
      <c r="AM579" s="65"/>
      <c r="AN579" s="65"/>
      <c r="AO579" s="65"/>
      <c r="AP579" s="65"/>
      <c r="AQ579" s="65"/>
      <c r="AR579" s="65"/>
      <c r="AS579" s="65"/>
      <c r="AT579" s="65"/>
      <c r="AU579" s="65"/>
      <c r="AV579" s="65"/>
      <c r="AW579" s="65"/>
      <c r="AX579" s="65"/>
      <c r="AY579" s="65"/>
      <c r="AZ579" s="65"/>
      <c r="BA579" s="65"/>
      <c r="BB579" s="65"/>
      <c r="BC579" s="65"/>
      <c r="BD579" s="65"/>
      <c r="BE579" s="65"/>
      <c r="BF579" s="65"/>
      <c r="BG579" s="65"/>
      <c r="BH579" s="65"/>
      <c r="BI579" s="65"/>
      <c r="BJ579" s="65"/>
      <c r="BK579" s="65"/>
      <c r="BL579" s="65"/>
      <c r="BM579" s="65"/>
      <c r="BN579" s="65"/>
      <c r="BO579" s="65"/>
      <c r="BP579" s="65"/>
      <c r="BQ579" s="65"/>
      <c r="BR579" s="65"/>
      <c r="BS579" s="65"/>
      <c r="BT579" s="65"/>
      <c r="BU579" s="65"/>
      <c r="BV579" s="65"/>
      <c r="BW579" s="65"/>
      <c r="BX579" s="65"/>
      <c r="BY579" s="65"/>
      <c r="BZ579" s="65"/>
      <c r="CA579" s="65"/>
      <c r="CB579" s="65"/>
      <c r="CC579" s="65"/>
      <c r="CD579" s="65"/>
      <c r="CE579" s="65"/>
      <c r="CF579" s="65"/>
      <c r="CG579" s="65"/>
      <c r="CH579" s="65"/>
      <c r="CI579" s="65"/>
      <c r="CJ579" s="65"/>
      <c r="CK579" s="65"/>
      <c r="CL579" s="65"/>
      <c r="CM579" s="65"/>
      <c r="CN579" s="65"/>
      <c r="CO579" s="65"/>
      <c r="CP579" s="65"/>
      <c r="CQ579" s="65"/>
      <c r="CR579" s="65"/>
      <c r="CS579" s="65"/>
      <c r="CT579" s="65"/>
      <c r="CU579" s="65"/>
      <c r="CV579" s="65"/>
      <c r="CW579" s="65"/>
      <c r="CX579" s="65"/>
      <c r="CY579" s="65"/>
      <c r="CZ579" s="65"/>
      <c r="DA579" s="65"/>
      <c r="DB579" s="65"/>
      <c r="DC579" s="65"/>
      <c r="DD579" s="65"/>
      <c r="DE579" s="65"/>
      <c r="DF579" s="65"/>
      <c r="DG579" s="65"/>
      <c r="DH579" s="65"/>
      <c r="DI579" s="65"/>
      <c r="DJ579" s="65"/>
      <c r="DK579" s="65"/>
      <c r="DL579" s="65"/>
      <c r="DM579" s="65"/>
      <c r="DN579" s="65"/>
      <c r="DO579" s="65"/>
      <c r="DP579" s="65"/>
      <c r="DQ579" s="65"/>
      <c r="DR579" s="65"/>
      <c r="DS579" s="65"/>
      <c r="DT579" s="65"/>
      <c r="DU579" s="65"/>
      <c r="DV579" s="65"/>
      <c r="DW579" s="65"/>
      <c r="DX579" s="65"/>
      <c r="DY579" s="65"/>
      <c r="DZ579" s="65"/>
      <c r="EA579" s="65"/>
      <c r="EB579" s="65"/>
      <c r="EC579" s="65"/>
      <c r="ED579" s="65"/>
      <c r="EE579" s="65"/>
      <c r="EF579" s="65"/>
      <c r="EG579" s="65"/>
      <c r="EH579" s="65"/>
      <c r="EI579" s="65"/>
      <c r="EJ579" s="65"/>
      <c r="EK579" s="65"/>
      <c r="EL579" s="65"/>
      <c r="EM579" s="65"/>
      <c r="EN579" s="65"/>
      <c r="EO579" s="65"/>
      <c r="EP579" s="65"/>
      <c r="EQ579" s="65"/>
      <c r="ER579" s="65"/>
      <c r="ES579" s="65"/>
      <c r="ET579" s="65"/>
      <c r="EU579" s="65"/>
      <c r="EV579" s="65"/>
      <c r="EW579" s="65"/>
      <c r="EX579" s="65"/>
      <c r="EY579" s="65"/>
      <c r="EZ579" s="65"/>
      <c r="FA579" s="65"/>
      <c r="FB579" s="65"/>
      <c r="FC579" s="65"/>
      <c r="FD579" s="65"/>
      <c r="FE579" s="65"/>
      <c r="FF579" s="65"/>
      <c r="FG579" s="65"/>
      <c r="FH579" s="65"/>
      <c r="FI579" s="65"/>
      <c r="FJ579" s="65"/>
      <c r="FK579" s="65"/>
      <c r="FL579" s="65"/>
      <c r="FM579" s="65"/>
      <c r="FN579" s="65"/>
      <c r="FO579" s="65"/>
      <c r="FP579" s="65"/>
      <c r="FQ579" s="65"/>
      <c r="FR579" s="65"/>
      <c r="FS579" s="65"/>
      <c r="FT579" s="65"/>
      <c r="FU579" s="65"/>
      <c r="FV579" s="65"/>
      <c r="FW579" s="65"/>
      <c r="FX579" s="65"/>
      <c r="FY579" s="65"/>
      <c r="FZ579" s="65"/>
      <c r="GA579" s="65"/>
      <c r="GB579" s="65"/>
      <c r="GC579" s="65"/>
      <c r="GD579" s="65"/>
      <c r="GE579" s="65"/>
      <c r="GF579" s="65"/>
    </row>
    <row r="580" spans="1:188" s="64" customFormat="1" x14ac:dyDescent="0.35">
      <c r="A580" s="137"/>
      <c r="B580" s="138" t="s">
        <v>18</v>
      </c>
      <c r="C580" s="218"/>
      <c r="D580" s="250">
        <v>65</v>
      </c>
      <c r="E580" s="218">
        <v>65</v>
      </c>
      <c r="F580" s="142"/>
      <c r="G580" s="141"/>
      <c r="H580" s="141"/>
      <c r="I580" s="140"/>
      <c r="J580" s="142"/>
      <c r="K580" s="143"/>
      <c r="L580" s="155"/>
      <c r="M580" s="155"/>
      <c r="N580" s="155"/>
      <c r="O580" s="65"/>
      <c r="P580" s="65"/>
      <c r="Q580" s="65"/>
      <c r="R580" s="65"/>
      <c r="S580" s="65"/>
      <c r="T580" s="65"/>
      <c r="U580" s="65"/>
      <c r="V580" s="65"/>
      <c r="W580" s="65"/>
      <c r="X580" s="65"/>
      <c r="Y580" s="65"/>
      <c r="Z580" s="65"/>
      <c r="AA580" s="65"/>
      <c r="AB580" s="65"/>
      <c r="AC580" s="65"/>
      <c r="AD580" s="65"/>
      <c r="AE580" s="65"/>
      <c r="AF580" s="65"/>
      <c r="AG580" s="65"/>
      <c r="AH580" s="65"/>
      <c r="AI580" s="65"/>
      <c r="AJ580" s="65"/>
      <c r="AK580" s="65"/>
      <c r="AL580" s="65"/>
      <c r="AM580" s="65"/>
      <c r="AN580" s="65"/>
      <c r="AO580" s="65"/>
      <c r="AP580" s="65"/>
      <c r="AQ580" s="65"/>
      <c r="AR580" s="65"/>
      <c r="AS580" s="65"/>
      <c r="AT580" s="65"/>
      <c r="AU580" s="65"/>
      <c r="AV580" s="65"/>
      <c r="AW580" s="65"/>
      <c r="AX580" s="65"/>
      <c r="AY580" s="65"/>
      <c r="AZ580" s="65"/>
      <c r="BA580" s="65"/>
      <c r="BB580" s="65"/>
      <c r="BC580" s="65"/>
      <c r="BD580" s="65"/>
      <c r="BE580" s="65"/>
      <c r="BF580" s="65"/>
      <c r="BG580" s="65"/>
      <c r="BH580" s="65"/>
      <c r="BI580" s="65"/>
      <c r="BJ580" s="65"/>
      <c r="BK580" s="65"/>
      <c r="BL580" s="65"/>
      <c r="BM580" s="65"/>
      <c r="BN580" s="65"/>
      <c r="BO580" s="65"/>
      <c r="BP580" s="65"/>
      <c r="BQ580" s="65"/>
      <c r="BR580" s="65"/>
      <c r="BS580" s="65"/>
      <c r="BT580" s="65"/>
      <c r="BU580" s="65"/>
      <c r="BV580" s="65"/>
      <c r="BW580" s="65"/>
      <c r="BX580" s="65"/>
      <c r="BY580" s="65"/>
      <c r="BZ580" s="65"/>
      <c r="CA580" s="65"/>
      <c r="CB580" s="65"/>
      <c r="CC580" s="65"/>
      <c r="CD580" s="65"/>
      <c r="CE580" s="65"/>
      <c r="CF580" s="65"/>
      <c r="CG580" s="65"/>
      <c r="CH580" s="65"/>
      <c r="CI580" s="65"/>
      <c r="CJ580" s="65"/>
      <c r="CK580" s="65"/>
      <c r="CL580" s="65"/>
      <c r="CM580" s="65"/>
      <c r="CN580" s="65"/>
      <c r="CO580" s="65"/>
      <c r="CP580" s="65"/>
      <c r="CQ580" s="65"/>
      <c r="CR580" s="65"/>
      <c r="CS580" s="65"/>
      <c r="CT580" s="65"/>
      <c r="CU580" s="65"/>
      <c r="CV580" s="65"/>
      <c r="CW580" s="65"/>
      <c r="CX580" s="65"/>
      <c r="CY580" s="65"/>
      <c r="CZ580" s="65"/>
      <c r="DA580" s="65"/>
      <c r="DB580" s="65"/>
      <c r="DC580" s="65"/>
      <c r="DD580" s="65"/>
      <c r="DE580" s="65"/>
      <c r="DF580" s="65"/>
      <c r="DG580" s="65"/>
      <c r="DH580" s="65"/>
      <c r="DI580" s="65"/>
      <c r="DJ580" s="65"/>
      <c r="DK580" s="65"/>
      <c r="DL580" s="65"/>
      <c r="DM580" s="65"/>
      <c r="DN580" s="65"/>
      <c r="DO580" s="65"/>
      <c r="DP580" s="65"/>
      <c r="DQ580" s="65"/>
      <c r="DR580" s="65"/>
      <c r="DS580" s="65"/>
      <c r="DT580" s="65"/>
      <c r="DU580" s="65"/>
      <c r="DV580" s="65"/>
      <c r="DW580" s="65"/>
      <c r="DX580" s="65"/>
      <c r="DY580" s="65"/>
      <c r="DZ580" s="65"/>
      <c r="EA580" s="65"/>
      <c r="EB580" s="65"/>
      <c r="EC580" s="65"/>
      <c r="ED580" s="65"/>
      <c r="EE580" s="65"/>
      <c r="EF580" s="65"/>
      <c r="EG580" s="65"/>
      <c r="EH580" s="65"/>
      <c r="EI580" s="65"/>
      <c r="EJ580" s="65"/>
      <c r="EK580" s="65"/>
      <c r="EL580" s="65"/>
      <c r="EM580" s="65"/>
      <c r="EN580" s="65"/>
      <c r="EO580" s="65"/>
      <c r="EP580" s="65"/>
      <c r="EQ580" s="65"/>
      <c r="ER580" s="65"/>
      <c r="ES580" s="65"/>
      <c r="ET580" s="65"/>
      <c r="EU580" s="65"/>
      <c r="EV580" s="65"/>
      <c r="EW580" s="65"/>
      <c r="EX580" s="65"/>
      <c r="EY580" s="65"/>
      <c r="EZ580" s="65"/>
      <c r="FA580" s="65"/>
      <c r="FB580" s="65"/>
      <c r="FC580" s="65"/>
      <c r="FD580" s="65"/>
      <c r="FE580" s="65"/>
      <c r="FF580" s="65"/>
      <c r="FG580" s="65"/>
      <c r="FH580" s="65"/>
      <c r="FI580" s="65"/>
      <c r="FJ580" s="65"/>
      <c r="FK580" s="65"/>
      <c r="FL580" s="65"/>
      <c r="FM580" s="65"/>
      <c r="FN580" s="65"/>
      <c r="FO580" s="65"/>
      <c r="FP580" s="65"/>
      <c r="FQ580" s="65"/>
      <c r="FR580" s="65"/>
      <c r="FS580" s="65"/>
      <c r="FT580" s="65"/>
      <c r="FU580" s="65"/>
      <c r="FV580" s="65"/>
      <c r="FW580" s="65"/>
      <c r="FX580" s="65"/>
      <c r="FY580" s="65"/>
      <c r="FZ580" s="65"/>
      <c r="GA580" s="65"/>
      <c r="GB580" s="65"/>
      <c r="GC580" s="65"/>
      <c r="GD580" s="65"/>
      <c r="GE580" s="65"/>
      <c r="GF580" s="65"/>
    </row>
    <row r="581" spans="1:188" s="64" customFormat="1" x14ac:dyDescent="0.35">
      <c r="A581" s="137"/>
      <c r="B581" s="138" t="s">
        <v>19</v>
      </c>
      <c r="C581" s="218"/>
      <c r="D581" s="250">
        <v>65</v>
      </c>
      <c r="E581" s="218">
        <v>65</v>
      </c>
      <c r="F581" s="142"/>
      <c r="G581" s="141"/>
      <c r="H581" s="141"/>
      <c r="I581" s="140"/>
      <c r="J581" s="142"/>
      <c r="K581" s="143"/>
      <c r="L581" s="155"/>
      <c r="M581" s="155"/>
      <c r="N581" s="155"/>
      <c r="O581" s="65"/>
      <c r="P581" s="65"/>
      <c r="Q581" s="65"/>
      <c r="R581" s="65"/>
      <c r="S581" s="65"/>
      <c r="T581" s="65"/>
      <c r="U581" s="65"/>
      <c r="V581" s="65"/>
      <c r="W581" s="65"/>
      <c r="X581" s="65"/>
      <c r="Y581" s="65"/>
      <c r="Z581" s="65"/>
      <c r="AA581" s="65"/>
      <c r="AB581" s="65"/>
      <c r="AC581" s="65"/>
      <c r="AD581" s="65"/>
      <c r="AE581" s="65"/>
      <c r="AF581" s="65"/>
      <c r="AG581" s="65"/>
      <c r="AH581" s="65"/>
      <c r="AI581" s="65"/>
      <c r="AJ581" s="65"/>
      <c r="AK581" s="65"/>
      <c r="AL581" s="65"/>
      <c r="AM581" s="65"/>
      <c r="AN581" s="65"/>
      <c r="AO581" s="65"/>
      <c r="AP581" s="65"/>
      <c r="AQ581" s="65"/>
      <c r="AR581" s="65"/>
      <c r="AS581" s="65"/>
      <c r="AT581" s="65"/>
      <c r="AU581" s="65"/>
      <c r="AV581" s="65"/>
      <c r="AW581" s="65"/>
      <c r="AX581" s="65"/>
      <c r="AY581" s="65"/>
      <c r="AZ581" s="65"/>
      <c r="BA581" s="65"/>
      <c r="BB581" s="65"/>
      <c r="BC581" s="65"/>
      <c r="BD581" s="65"/>
      <c r="BE581" s="65"/>
      <c r="BF581" s="65"/>
      <c r="BG581" s="65"/>
      <c r="BH581" s="65"/>
      <c r="BI581" s="65"/>
      <c r="BJ581" s="65"/>
      <c r="BK581" s="65"/>
      <c r="BL581" s="65"/>
      <c r="BM581" s="65"/>
      <c r="BN581" s="65"/>
      <c r="BO581" s="65"/>
      <c r="BP581" s="65"/>
      <c r="BQ581" s="65"/>
      <c r="BR581" s="65"/>
      <c r="BS581" s="65"/>
      <c r="BT581" s="65"/>
      <c r="BU581" s="65"/>
      <c r="BV581" s="65"/>
      <c r="BW581" s="65"/>
      <c r="BX581" s="65"/>
      <c r="BY581" s="65"/>
      <c r="BZ581" s="65"/>
      <c r="CA581" s="65"/>
      <c r="CB581" s="65"/>
      <c r="CC581" s="65"/>
      <c r="CD581" s="65"/>
      <c r="CE581" s="65"/>
      <c r="CF581" s="65"/>
      <c r="CG581" s="65"/>
      <c r="CH581" s="65"/>
      <c r="CI581" s="65"/>
      <c r="CJ581" s="65"/>
      <c r="CK581" s="65"/>
      <c r="CL581" s="65"/>
      <c r="CM581" s="65"/>
      <c r="CN581" s="65"/>
      <c r="CO581" s="65"/>
      <c r="CP581" s="65"/>
      <c r="CQ581" s="65"/>
      <c r="CR581" s="65"/>
      <c r="CS581" s="65"/>
      <c r="CT581" s="65"/>
      <c r="CU581" s="65"/>
      <c r="CV581" s="65"/>
      <c r="CW581" s="65"/>
      <c r="CX581" s="65"/>
      <c r="CY581" s="65"/>
      <c r="CZ581" s="65"/>
      <c r="DA581" s="65"/>
      <c r="DB581" s="65"/>
      <c r="DC581" s="65"/>
      <c r="DD581" s="65"/>
      <c r="DE581" s="65"/>
      <c r="DF581" s="65"/>
      <c r="DG581" s="65"/>
      <c r="DH581" s="65"/>
      <c r="DI581" s="65"/>
      <c r="DJ581" s="65"/>
      <c r="DK581" s="65"/>
      <c r="DL581" s="65"/>
      <c r="DM581" s="65"/>
      <c r="DN581" s="65"/>
      <c r="DO581" s="65"/>
      <c r="DP581" s="65"/>
      <c r="DQ581" s="65"/>
      <c r="DR581" s="65"/>
      <c r="DS581" s="65"/>
      <c r="DT581" s="65"/>
      <c r="DU581" s="65"/>
      <c r="DV581" s="65"/>
      <c r="DW581" s="65"/>
      <c r="DX581" s="65"/>
      <c r="DY581" s="65"/>
      <c r="DZ581" s="65"/>
      <c r="EA581" s="65"/>
      <c r="EB581" s="65"/>
      <c r="EC581" s="65"/>
      <c r="ED581" s="65"/>
      <c r="EE581" s="65"/>
      <c r="EF581" s="65"/>
      <c r="EG581" s="65"/>
      <c r="EH581" s="65"/>
      <c r="EI581" s="65"/>
      <c r="EJ581" s="65"/>
      <c r="EK581" s="65"/>
      <c r="EL581" s="65"/>
      <c r="EM581" s="65"/>
      <c r="EN581" s="65"/>
      <c r="EO581" s="65"/>
      <c r="EP581" s="65"/>
      <c r="EQ581" s="65"/>
      <c r="ER581" s="65"/>
      <c r="ES581" s="65"/>
      <c r="ET581" s="65"/>
      <c r="EU581" s="65"/>
      <c r="EV581" s="65"/>
      <c r="EW581" s="65"/>
      <c r="EX581" s="65"/>
      <c r="EY581" s="65"/>
      <c r="EZ581" s="65"/>
      <c r="FA581" s="65"/>
      <c r="FB581" s="65"/>
      <c r="FC581" s="65"/>
      <c r="FD581" s="65"/>
      <c r="FE581" s="65"/>
      <c r="FF581" s="65"/>
      <c r="FG581" s="65"/>
      <c r="FH581" s="65"/>
      <c r="FI581" s="65"/>
      <c r="FJ581" s="65"/>
      <c r="FK581" s="65"/>
      <c r="FL581" s="65"/>
      <c r="FM581" s="65"/>
      <c r="FN581" s="65"/>
      <c r="FO581" s="65"/>
      <c r="FP581" s="65"/>
      <c r="FQ581" s="65"/>
      <c r="FR581" s="65"/>
      <c r="FS581" s="65"/>
      <c r="FT581" s="65"/>
      <c r="FU581" s="65"/>
      <c r="FV581" s="65"/>
      <c r="FW581" s="65"/>
      <c r="FX581" s="65"/>
      <c r="FY581" s="65"/>
      <c r="FZ581" s="65"/>
      <c r="GA581" s="65"/>
      <c r="GB581" s="65"/>
      <c r="GC581" s="65"/>
      <c r="GD581" s="65"/>
      <c r="GE581" s="65"/>
      <c r="GF581" s="65"/>
    </row>
    <row r="582" spans="1:188" s="64" customFormat="1" x14ac:dyDescent="0.35">
      <c r="A582" s="137"/>
      <c r="B582" s="138" t="s">
        <v>20</v>
      </c>
      <c r="C582" s="218"/>
      <c r="D582" s="230">
        <v>0.75</v>
      </c>
      <c r="E582" s="139">
        <v>0.75</v>
      </c>
      <c r="F582" s="142"/>
      <c r="G582" s="141"/>
      <c r="H582" s="141"/>
      <c r="I582" s="140"/>
      <c r="J582" s="142"/>
      <c r="K582" s="143"/>
      <c r="L582" s="155"/>
      <c r="M582" s="155"/>
      <c r="N582" s="155"/>
      <c r="O582" s="65"/>
      <c r="P582" s="65"/>
      <c r="Q582" s="65"/>
      <c r="R582" s="65"/>
      <c r="S582" s="65"/>
      <c r="T582" s="65"/>
      <c r="U582" s="65"/>
      <c r="V582" s="65"/>
      <c r="W582" s="65"/>
      <c r="X582" s="65"/>
      <c r="Y582" s="65"/>
      <c r="Z582" s="65"/>
      <c r="AA582" s="65"/>
      <c r="AB582" s="65"/>
      <c r="AC582" s="65"/>
      <c r="AD582" s="65"/>
      <c r="AE582" s="65"/>
      <c r="AF582" s="65"/>
      <c r="AG582" s="65"/>
      <c r="AH582" s="65"/>
      <c r="AI582" s="65"/>
      <c r="AJ582" s="65"/>
      <c r="AK582" s="65"/>
      <c r="AL582" s="65"/>
      <c r="AM582" s="65"/>
      <c r="AN582" s="65"/>
      <c r="AO582" s="65"/>
      <c r="AP582" s="65"/>
      <c r="AQ582" s="65"/>
      <c r="AR582" s="65"/>
      <c r="AS582" s="65"/>
      <c r="AT582" s="65"/>
      <c r="AU582" s="65"/>
      <c r="AV582" s="65"/>
      <c r="AW582" s="65"/>
      <c r="AX582" s="65"/>
      <c r="AY582" s="65"/>
      <c r="AZ582" s="65"/>
      <c r="BA582" s="65"/>
      <c r="BB582" s="65"/>
      <c r="BC582" s="65"/>
      <c r="BD582" s="65"/>
      <c r="BE582" s="65"/>
      <c r="BF582" s="65"/>
      <c r="BG582" s="65"/>
      <c r="BH582" s="65"/>
      <c r="BI582" s="65"/>
      <c r="BJ582" s="65"/>
      <c r="BK582" s="65"/>
      <c r="BL582" s="65"/>
      <c r="BM582" s="65"/>
      <c r="BN582" s="65"/>
      <c r="BO582" s="65"/>
      <c r="BP582" s="65"/>
      <c r="BQ582" s="65"/>
      <c r="BR582" s="65"/>
      <c r="BS582" s="65"/>
      <c r="BT582" s="65"/>
      <c r="BU582" s="65"/>
      <c r="BV582" s="65"/>
      <c r="BW582" s="65"/>
      <c r="BX582" s="65"/>
      <c r="BY582" s="65"/>
      <c r="BZ582" s="65"/>
      <c r="CA582" s="65"/>
      <c r="CB582" s="65"/>
      <c r="CC582" s="65"/>
      <c r="CD582" s="65"/>
      <c r="CE582" s="65"/>
      <c r="CF582" s="65"/>
      <c r="CG582" s="65"/>
      <c r="CH582" s="65"/>
      <c r="CI582" s="65"/>
      <c r="CJ582" s="65"/>
      <c r="CK582" s="65"/>
      <c r="CL582" s="65"/>
      <c r="CM582" s="65"/>
      <c r="CN582" s="65"/>
      <c r="CO582" s="65"/>
      <c r="CP582" s="65"/>
      <c r="CQ582" s="65"/>
      <c r="CR582" s="65"/>
      <c r="CS582" s="65"/>
      <c r="CT582" s="65"/>
      <c r="CU582" s="65"/>
      <c r="CV582" s="65"/>
      <c r="CW582" s="65"/>
      <c r="CX582" s="65"/>
      <c r="CY582" s="65"/>
      <c r="CZ582" s="65"/>
      <c r="DA582" s="65"/>
      <c r="DB582" s="65"/>
      <c r="DC582" s="65"/>
      <c r="DD582" s="65"/>
      <c r="DE582" s="65"/>
      <c r="DF582" s="65"/>
      <c r="DG582" s="65"/>
      <c r="DH582" s="65"/>
      <c r="DI582" s="65"/>
      <c r="DJ582" s="65"/>
      <c r="DK582" s="65"/>
      <c r="DL582" s="65"/>
      <c r="DM582" s="65"/>
      <c r="DN582" s="65"/>
      <c r="DO582" s="65"/>
      <c r="DP582" s="65"/>
      <c r="DQ582" s="65"/>
      <c r="DR582" s="65"/>
      <c r="DS582" s="65"/>
      <c r="DT582" s="65"/>
      <c r="DU582" s="65"/>
      <c r="DV582" s="65"/>
      <c r="DW582" s="65"/>
      <c r="DX582" s="65"/>
      <c r="DY582" s="65"/>
      <c r="DZ582" s="65"/>
      <c r="EA582" s="65"/>
      <c r="EB582" s="65"/>
      <c r="EC582" s="65"/>
      <c r="ED582" s="65"/>
      <c r="EE582" s="65"/>
      <c r="EF582" s="65"/>
      <c r="EG582" s="65"/>
      <c r="EH582" s="65"/>
      <c r="EI582" s="65"/>
      <c r="EJ582" s="65"/>
      <c r="EK582" s="65"/>
      <c r="EL582" s="65"/>
      <c r="EM582" s="65"/>
      <c r="EN582" s="65"/>
      <c r="EO582" s="65"/>
      <c r="EP582" s="65"/>
      <c r="EQ582" s="65"/>
      <c r="ER582" s="65"/>
      <c r="ES582" s="65"/>
      <c r="ET582" s="65"/>
      <c r="EU582" s="65"/>
      <c r="EV582" s="65"/>
      <c r="EW582" s="65"/>
      <c r="EX582" s="65"/>
      <c r="EY582" s="65"/>
      <c r="EZ582" s="65"/>
      <c r="FA582" s="65"/>
      <c r="FB582" s="65"/>
      <c r="FC582" s="65"/>
      <c r="FD582" s="65"/>
      <c r="FE582" s="65"/>
      <c r="FF582" s="65"/>
      <c r="FG582" s="65"/>
      <c r="FH582" s="65"/>
      <c r="FI582" s="65"/>
      <c r="FJ582" s="65"/>
      <c r="FK582" s="65"/>
      <c r="FL582" s="65"/>
      <c r="FM582" s="65"/>
      <c r="FN582" s="65"/>
      <c r="FO582" s="65"/>
      <c r="FP582" s="65"/>
      <c r="FQ582" s="65"/>
      <c r="FR582" s="65"/>
      <c r="FS582" s="65"/>
      <c r="FT582" s="65"/>
      <c r="FU582" s="65"/>
      <c r="FV582" s="65"/>
      <c r="FW582" s="65"/>
      <c r="FX582" s="65"/>
      <c r="FY582" s="65"/>
      <c r="FZ582" s="65"/>
      <c r="GA582" s="65"/>
      <c r="GB582" s="65"/>
      <c r="GC582" s="65"/>
      <c r="GD582" s="65"/>
      <c r="GE582" s="65"/>
      <c r="GF582" s="65"/>
    </row>
    <row r="583" spans="1:188" s="64" customFormat="1" x14ac:dyDescent="0.35">
      <c r="A583" s="137"/>
      <c r="B583" s="138" t="s">
        <v>21</v>
      </c>
      <c r="C583" s="218"/>
      <c r="D583" s="230">
        <v>0.6</v>
      </c>
      <c r="E583" s="139">
        <v>0.6</v>
      </c>
      <c r="F583" s="142"/>
      <c r="G583" s="141"/>
      <c r="H583" s="141"/>
      <c r="I583" s="140"/>
      <c r="J583" s="142"/>
      <c r="K583" s="143"/>
      <c r="L583" s="155"/>
      <c r="M583" s="155"/>
      <c r="N583" s="155"/>
      <c r="O583" s="65"/>
      <c r="P583" s="65"/>
      <c r="Q583" s="65"/>
      <c r="R583" s="65"/>
      <c r="S583" s="65"/>
      <c r="T583" s="65"/>
      <c r="U583" s="65"/>
      <c r="V583" s="65"/>
      <c r="W583" s="65"/>
      <c r="X583" s="65"/>
      <c r="Y583" s="65"/>
      <c r="Z583" s="65"/>
      <c r="AA583" s="65"/>
      <c r="AB583" s="65"/>
      <c r="AC583" s="65"/>
      <c r="AD583" s="65"/>
      <c r="AE583" s="65"/>
      <c r="AF583" s="65"/>
      <c r="AG583" s="65"/>
      <c r="AH583" s="65"/>
      <c r="AI583" s="65"/>
      <c r="AJ583" s="65"/>
      <c r="AK583" s="65"/>
      <c r="AL583" s="65"/>
      <c r="AM583" s="65"/>
      <c r="AN583" s="65"/>
      <c r="AO583" s="65"/>
      <c r="AP583" s="65"/>
      <c r="AQ583" s="65"/>
      <c r="AR583" s="65"/>
      <c r="AS583" s="65"/>
      <c r="AT583" s="65"/>
      <c r="AU583" s="65"/>
      <c r="AV583" s="65"/>
      <c r="AW583" s="65"/>
      <c r="AX583" s="65"/>
      <c r="AY583" s="65"/>
      <c r="AZ583" s="65"/>
      <c r="BA583" s="65"/>
      <c r="BB583" s="65"/>
      <c r="BC583" s="65"/>
      <c r="BD583" s="65"/>
      <c r="BE583" s="65"/>
      <c r="BF583" s="65"/>
      <c r="BG583" s="65"/>
      <c r="BH583" s="65"/>
      <c r="BI583" s="65"/>
      <c r="BJ583" s="65"/>
      <c r="BK583" s="65"/>
      <c r="BL583" s="65"/>
      <c r="BM583" s="65"/>
      <c r="BN583" s="65"/>
      <c r="BO583" s="65"/>
      <c r="BP583" s="65"/>
      <c r="BQ583" s="65"/>
      <c r="BR583" s="65"/>
      <c r="BS583" s="65"/>
      <c r="BT583" s="65"/>
      <c r="BU583" s="65"/>
      <c r="BV583" s="65"/>
      <c r="BW583" s="65"/>
      <c r="BX583" s="65"/>
      <c r="BY583" s="65"/>
      <c r="BZ583" s="65"/>
      <c r="CA583" s="65"/>
      <c r="CB583" s="65"/>
      <c r="CC583" s="65"/>
      <c r="CD583" s="65"/>
      <c r="CE583" s="65"/>
      <c r="CF583" s="65"/>
      <c r="CG583" s="65"/>
      <c r="CH583" s="65"/>
      <c r="CI583" s="65"/>
      <c r="CJ583" s="65"/>
      <c r="CK583" s="65"/>
      <c r="CL583" s="65"/>
      <c r="CM583" s="65"/>
      <c r="CN583" s="65"/>
      <c r="CO583" s="65"/>
      <c r="CP583" s="65"/>
      <c r="CQ583" s="65"/>
      <c r="CR583" s="65"/>
      <c r="CS583" s="65"/>
      <c r="CT583" s="65"/>
      <c r="CU583" s="65"/>
      <c r="CV583" s="65"/>
      <c r="CW583" s="65"/>
      <c r="CX583" s="65"/>
      <c r="CY583" s="65"/>
      <c r="CZ583" s="65"/>
      <c r="DA583" s="65"/>
      <c r="DB583" s="65"/>
      <c r="DC583" s="65"/>
      <c r="DD583" s="65"/>
      <c r="DE583" s="65"/>
      <c r="DF583" s="65"/>
      <c r="DG583" s="65"/>
      <c r="DH583" s="65"/>
      <c r="DI583" s="65"/>
      <c r="DJ583" s="65"/>
      <c r="DK583" s="65"/>
      <c r="DL583" s="65"/>
      <c r="DM583" s="65"/>
      <c r="DN583" s="65"/>
      <c r="DO583" s="65"/>
      <c r="DP583" s="65"/>
      <c r="DQ583" s="65"/>
      <c r="DR583" s="65"/>
      <c r="DS583" s="65"/>
      <c r="DT583" s="65"/>
      <c r="DU583" s="65"/>
      <c r="DV583" s="65"/>
      <c r="DW583" s="65"/>
      <c r="DX583" s="65"/>
      <c r="DY583" s="65"/>
      <c r="DZ583" s="65"/>
      <c r="EA583" s="65"/>
      <c r="EB583" s="65"/>
      <c r="EC583" s="65"/>
      <c r="ED583" s="65"/>
      <c r="EE583" s="65"/>
      <c r="EF583" s="65"/>
      <c r="EG583" s="65"/>
      <c r="EH583" s="65"/>
      <c r="EI583" s="65"/>
      <c r="EJ583" s="65"/>
      <c r="EK583" s="65"/>
      <c r="EL583" s="65"/>
      <c r="EM583" s="65"/>
      <c r="EN583" s="65"/>
      <c r="EO583" s="65"/>
      <c r="EP583" s="65"/>
      <c r="EQ583" s="65"/>
      <c r="ER583" s="65"/>
      <c r="ES583" s="65"/>
      <c r="ET583" s="65"/>
      <c r="EU583" s="65"/>
      <c r="EV583" s="65"/>
      <c r="EW583" s="65"/>
      <c r="EX583" s="65"/>
      <c r="EY583" s="65"/>
      <c r="EZ583" s="65"/>
      <c r="FA583" s="65"/>
      <c r="FB583" s="65"/>
      <c r="FC583" s="65"/>
      <c r="FD583" s="65"/>
      <c r="FE583" s="65"/>
      <c r="FF583" s="65"/>
      <c r="FG583" s="65"/>
      <c r="FH583" s="65"/>
      <c r="FI583" s="65"/>
      <c r="FJ583" s="65"/>
      <c r="FK583" s="65"/>
      <c r="FL583" s="65"/>
      <c r="FM583" s="65"/>
      <c r="FN583" s="65"/>
      <c r="FO583" s="65"/>
      <c r="FP583" s="65"/>
      <c r="FQ583" s="65"/>
      <c r="FR583" s="65"/>
      <c r="FS583" s="65"/>
      <c r="FT583" s="65"/>
      <c r="FU583" s="65"/>
      <c r="FV583" s="65"/>
      <c r="FW583" s="65"/>
      <c r="FX583" s="65"/>
      <c r="FY583" s="65"/>
      <c r="FZ583" s="65"/>
      <c r="GA583" s="65"/>
      <c r="GB583" s="65"/>
      <c r="GC583" s="65"/>
      <c r="GD583" s="65"/>
      <c r="GE583" s="65"/>
      <c r="GF583" s="65"/>
    </row>
    <row r="584" spans="1:188" s="64" customFormat="1" x14ac:dyDescent="0.35">
      <c r="A584" s="137"/>
      <c r="B584" s="138" t="s">
        <v>22</v>
      </c>
      <c r="C584" s="218"/>
      <c r="D584" s="230">
        <v>5</v>
      </c>
      <c r="E584" s="139">
        <v>5</v>
      </c>
      <c r="F584" s="142"/>
      <c r="G584" s="141"/>
      <c r="H584" s="141"/>
      <c r="I584" s="140"/>
      <c r="J584" s="142"/>
      <c r="K584" s="143"/>
      <c r="L584" s="155"/>
      <c r="M584" s="155"/>
      <c r="N584" s="155"/>
      <c r="O584" s="65"/>
      <c r="P584" s="65"/>
      <c r="Q584" s="65"/>
      <c r="R584" s="65"/>
      <c r="S584" s="65"/>
      <c r="T584" s="65"/>
      <c r="U584" s="65"/>
      <c r="V584" s="65"/>
      <c r="W584" s="65"/>
      <c r="X584" s="65"/>
      <c r="Y584" s="65"/>
      <c r="Z584" s="65"/>
      <c r="AA584" s="65"/>
      <c r="AB584" s="65"/>
      <c r="AC584" s="65"/>
      <c r="AD584" s="65"/>
      <c r="AE584" s="65"/>
      <c r="AF584" s="65"/>
      <c r="AG584" s="65"/>
      <c r="AH584" s="65"/>
      <c r="AI584" s="65"/>
      <c r="AJ584" s="65"/>
      <c r="AK584" s="65"/>
      <c r="AL584" s="65"/>
      <c r="AM584" s="65"/>
      <c r="AN584" s="65"/>
      <c r="AO584" s="65"/>
      <c r="AP584" s="65"/>
      <c r="AQ584" s="65"/>
      <c r="AR584" s="65"/>
      <c r="AS584" s="65"/>
      <c r="AT584" s="65"/>
      <c r="AU584" s="65"/>
      <c r="AV584" s="65"/>
      <c r="AW584" s="65"/>
      <c r="AX584" s="65"/>
      <c r="AY584" s="65"/>
      <c r="AZ584" s="65"/>
      <c r="BA584" s="65"/>
      <c r="BB584" s="65"/>
      <c r="BC584" s="65"/>
      <c r="BD584" s="65"/>
      <c r="BE584" s="65"/>
      <c r="BF584" s="65"/>
      <c r="BG584" s="65"/>
      <c r="BH584" s="65"/>
      <c r="BI584" s="65"/>
      <c r="BJ584" s="65"/>
      <c r="BK584" s="65"/>
      <c r="BL584" s="65"/>
      <c r="BM584" s="65"/>
      <c r="BN584" s="65"/>
      <c r="BO584" s="65"/>
      <c r="BP584" s="65"/>
      <c r="BQ584" s="65"/>
      <c r="BR584" s="65"/>
      <c r="BS584" s="65"/>
      <c r="BT584" s="65"/>
      <c r="BU584" s="65"/>
      <c r="BV584" s="65"/>
      <c r="BW584" s="65"/>
      <c r="BX584" s="65"/>
      <c r="BY584" s="65"/>
      <c r="BZ584" s="65"/>
      <c r="CA584" s="65"/>
      <c r="CB584" s="65"/>
      <c r="CC584" s="65"/>
      <c r="CD584" s="65"/>
      <c r="CE584" s="65"/>
      <c r="CF584" s="65"/>
      <c r="CG584" s="65"/>
      <c r="CH584" s="65"/>
      <c r="CI584" s="65"/>
      <c r="CJ584" s="65"/>
      <c r="CK584" s="65"/>
      <c r="CL584" s="65"/>
      <c r="CM584" s="65"/>
      <c r="CN584" s="65"/>
      <c r="CO584" s="65"/>
      <c r="CP584" s="65"/>
      <c r="CQ584" s="65"/>
      <c r="CR584" s="65"/>
      <c r="CS584" s="65"/>
      <c r="CT584" s="65"/>
      <c r="CU584" s="65"/>
      <c r="CV584" s="65"/>
      <c r="CW584" s="65"/>
      <c r="CX584" s="65"/>
      <c r="CY584" s="65"/>
      <c r="CZ584" s="65"/>
      <c r="DA584" s="65"/>
      <c r="DB584" s="65"/>
      <c r="DC584" s="65"/>
      <c r="DD584" s="65"/>
      <c r="DE584" s="65"/>
      <c r="DF584" s="65"/>
      <c r="DG584" s="65"/>
      <c r="DH584" s="65"/>
      <c r="DI584" s="65"/>
      <c r="DJ584" s="65"/>
      <c r="DK584" s="65"/>
      <c r="DL584" s="65"/>
      <c r="DM584" s="65"/>
      <c r="DN584" s="65"/>
      <c r="DO584" s="65"/>
      <c r="DP584" s="65"/>
      <c r="DQ584" s="65"/>
      <c r="DR584" s="65"/>
      <c r="DS584" s="65"/>
      <c r="DT584" s="65"/>
      <c r="DU584" s="65"/>
      <c r="DV584" s="65"/>
      <c r="DW584" s="65"/>
      <c r="DX584" s="65"/>
      <c r="DY584" s="65"/>
      <c r="DZ584" s="65"/>
      <c r="EA584" s="65"/>
      <c r="EB584" s="65"/>
      <c r="EC584" s="65"/>
      <c r="ED584" s="65"/>
      <c r="EE584" s="65"/>
      <c r="EF584" s="65"/>
      <c r="EG584" s="65"/>
      <c r="EH584" s="65"/>
      <c r="EI584" s="65"/>
      <c r="EJ584" s="65"/>
      <c r="EK584" s="65"/>
      <c r="EL584" s="65"/>
      <c r="EM584" s="65"/>
      <c r="EN584" s="65"/>
      <c r="EO584" s="65"/>
      <c r="EP584" s="65"/>
      <c r="EQ584" s="65"/>
      <c r="ER584" s="65"/>
      <c r="ES584" s="65"/>
      <c r="ET584" s="65"/>
      <c r="EU584" s="65"/>
      <c r="EV584" s="65"/>
      <c r="EW584" s="65"/>
      <c r="EX584" s="65"/>
      <c r="EY584" s="65"/>
      <c r="EZ584" s="65"/>
      <c r="FA584" s="65"/>
      <c r="FB584" s="65"/>
      <c r="FC584" s="65"/>
      <c r="FD584" s="65"/>
      <c r="FE584" s="65"/>
      <c r="FF584" s="65"/>
      <c r="FG584" s="65"/>
      <c r="FH584" s="65"/>
      <c r="FI584" s="65"/>
      <c r="FJ584" s="65"/>
      <c r="FK584" s="65"/>
      <c r="FL584" s="65"/>
      <c r="FM584" s="65"/>
      <c r="FN584" s="65"/>
      <c r="FO584" s="65"/>
      <c r="FP584" s="65"/>
      <c r="FQ584" s="65"/>
      <c r="FR584" s="65"/>
      <c r="FS584" s="65"/>
      <c r="FT584" s="65"/>
      <c r="FU584" s="65"/>
      <c r="FV584" s="65"/>
      <c r="FW584" s="65"/>
      <c r="FX584" s="65"/>
      <c r="FY584" s="65"/>
      <c r="FZ584" s="65"/>
      <c r="GA584" s="65"/>
      <c r="GB584" s="65"/>
      <c r="GC584" s="65"/>
      <c r="GD584" s="65"/>
      <c r="GE584" s="65"/>
      <c r="GF584" s="65"/>
    </row>
    <row r="585" spans="1:188" s="64" customFormat="1" ht="26.5" x14ac:dyDescent="0.35">
      <c r="A585" s="137" t="s">
        <v>23</v>
      </c>
      <c r="B585" s="138"/>
      <c r="C585" s="218" t="s">
        <v>274</v>
      </c>
      <c r="D585" s="227"/>
      <c r="E585" s="227"/>
      <c r="F585" s="230">
        <v>1</v>
      </c>
      <c r="G585" s="139">
        <v>1.2</v>
      </c>
      <c r="H585" s="139">
        <v>10</v>
      </c>
      <c r="I585" s="139">
        <v>55</v>
      </c>
      <c r="J585" s="230">
        <v>0.16</v>
      </c>
      <c r="K585" s="143" t="s">
        <v>384</v>
      </c>
      <c r="L585" s="155"/>
      <c r="M585" s="155"/>
      <c r="N585" s="155"/>
      <c r="O585" s="65"/>
      <c r="P585" s="65"/>
      <c r="Q585" s="65"/>
      <c r="R585" s="65"/>
      <c r="S585" s="65"/>
      <c r="T585" s="65"/>
      <c r="U585" s="65"/>
      <c r="V585" s="65"/>
      <c r="W585" s="65"/>
      <c r="X585" s="65"/>
      <c r="Y585" s="65"/>
      <c r="Z585" s="65"/>
      <c r="AA585" s="65"/>
      <c r="AB585" s="65"/>
      <c r="AC585" s="65"/>
      <c r="AD585" s="65"/>
      <c r="AE585" s="65"/>
      <c r="AF585" s="65"/>
      <c r="AG585" s="65"/>
      <c r="AH585" s="65"/>
      <c r="AI585" s="65"/>
      <c r="AJ585" s="65"/>
      <c r="AK585" s="65"/>
      <c r="AL585" s="65"/>
      <c r="AM585" s="65"/>
      <c r="AN585" s="65"/>
      <c r="AO585" s="65"/>
      <c r="AP585" s="65"/>
      <c r="AQ585" s="65"/>
      <c r="AR585" s="65"/>
      <c r="AS585" s="65"/>
      <c r="AT585" s="65"/>
      <c r="AU585" s="65"/>
      <c r="AV585" s="65"/>
      <c r="AW585" s="65"/>
      <c r="AX585" s="65"/>
      <c r="AY585" s="65"/>
      <c r="AZ585" s="65"/>
      <c r="BA585" s="65"/>
      <c r="BB585" s="65"/>
      <c r="BC585" s="65"/>
      <c r="BD585" s="65"/>
      <c r="BE585" s="65"/>
      <c r="BF585" s="65"/>
      <c r="BG585" s="65"/>
      <c r="BH585" s="65"/>
      <c r="BI585" s="65"/>
      <c r="BJ585" s="65"/>
      <c r="BK585" s="65"/>
      <c r="BL585" s="65"/>
      <c r="BM585" s="65"/>
      <c r="BN585" s="65"/>
      <c r="BO585" s="65"/>
      <c r="BP585" s="65"/>
      <c r="BQ585" s="65"/>
      <c r="BR585" s="65"/>
      <c r="BS585" s="65"/>
      <c r="BT585" s="65"/>
      <c r="BU585" s="65"/>
      <c r="BV585" s="65"/>
      <c r="BW585" s="65"/>
      <c r="BX585" s="65"/>
      <c r="BY585" s="65"/>
      <c r="BZ585" s="65"/>
      <c r="CA585" s="65"/>
      <c r="CB585" s="65"/>
      <c r="CC585" s="65"/>
      <c r="CD585" s="65"/>
      <c r="CE585" s="65"/>
      <c r="CF585" s="65"/>
      <c r="CG585" s="65"/>
      <c r="CH585" s="65"/>
      <c r="CI585" s="65"/>
      <c r="CJ585" s="65"/>
      <c r="CK585" s="65"/>
      <c r="CL585" s="65"/>
      <c r="CM585" s="65"/>
      <c r="CN585" s="65"/>
      <c r="CO585" s="65"/>
      <c r="CP585" s="65"/>
      <c r="CQ585" s="65"/>
      <c r="CR585" s="65"/>
      <c r="CS585" s="65"/>
      <c r="CT585" s="65"/>
      <c r="CU585" s="65"/>
      <c r="CV585" s="65"/>
      <c r="CW585" s="65"/>
      <c r="CX585" s="65"/>
      <c r="CY585" s="65"/>
      <c r="CZ585" s="65"/>
      <c r="DA585" s="65"/>
      <c r="DB585" s="65"/>
      <c r="DC585" s="65"/>
      <c r="DD585" s="65"/>
      <c r="DE585" s="65"/>
      <c r="DF585" s="65"/>
      <c r="DG585" s="65"/>
      <c r="DH585" s="65"/>
      <c r="DI585" s="65"/>
      <c r="DJ585" s="65"/>
      <c r="DK585" s="65"/>
      <c r="DL585" s="65"/>
      <c r="DM585" s="65"/>
      <c r="DN585" s="65"/>
      <c r="DO585" s="65"/>
      <c r="DP585" s="65"/>
      <c r="DQ585" s="65"/>
      <c r="DR585" s="65"/>
      <c r="DS585" s="65"/>
      <c r="DT585" s="65"/>
      <c r="DU585" s="65"/>
      <c r="DV585" s="65"/>
      <c r="DW585" s="65"/>
      <c r="DX585" s="65"/>
      <c r="DY585" s="65"/>
      <c r="DZ585" s="65"/>
      <c r="EA585" s="65"/>
      <c r="EB585" s="65"/>
      <c r="EC585" s="65"/>
      <c r="ED585" s="65"/>
      <c r="EE585" s="65"/>
      <c r="EF585" s="65"/>
      <c r="EG585" s="65"/>
      <c r="EH585" s="65"/>
      <c r="EI585" s="65"/>
      <c r="EJ585" s="65"/>
      <c r="EK585" s="65"/>
      <c r="EL585" s="65"/>
      <c r="EM585" s="65"/>
      <c r="EN585" s="65"/>
      <c r="EO585" s="65"/>
      <c r="EP585" s="65"/>
      <c r="EQ585" s="65"/>
      <c r="ER585" s="65"/>
      <c r="ES585" s="65"/>
      <c r="ET585" s="65"/>
      <c r="EU585" s="65"/>
      <c r="EV585" s="65"/>
      <c r="EW585" s="65"/>
      <c r="EX585" s="65"/>
      <c r="EY585" s="65"/>
      <c r="EZ585" s="65"/>
      <c r="FA585" s="65"/>
      <c r="FB585" s="65"/>
      <c r="FC585" s="65"/>
      <c r="FD585" s="65"/>
      <c r="FE585" s="65"/>
      <c r="FF585" s="65"/>
      <c r="FG585" s="65"/>
      <c r="FH585" s="65"/>
      <c r="FI585" s="65"/>
      <c r="FJ585" s="65"/>
      <c r="FK585" s="65"/>
      <c r="FL585" s="65"/>
      <c r="FM585" s="65"/>
      <c r="FN585" s="65"/>
      <c r="FO585" s="65"/>
      <c r="FP585" s="65"/>
      <c r="FQ585" s="65"/>
      <c r="FR585" s="65"/>
      <c r="FS585" s="65"/>
      <c r="FT585" s="65"/>
      <c r="FU585" s="65"/>
      <c r="FV585" s="65"/>
      <c r="FW585" s="65"/>
      <c r="FX585" s="65"/>
      <c r="FY585" s="65"/>
      <c r="FZ585" s="65"/>
      <c r="GA585" s="65"/>
      <c r="GB585" s="65"/>
      <c r="GC585" s="65"/>
      <c r="GD585" s="65"/>
      <c r="GE585" s="65"/>
      <c r="GF585" s="65"/>
    </row>
    <row r="586" spans="1:188" s="64" customFormat="1" x14ac:dyDescent="0.35">
      <c r="A586" s="137"/>
      <c r="B586" s="138" t="s">
        <v>24</v>
      </c>
      <c r="C586" s="218"/>
      <c r="D586" s="139">
        <v>1.3</v>
      </c>
      <c r="E586" s="139">
        <v>1.3</v>
      </c>
      <c r="F586" s="230"/>
      <c r="G586" s="230"/>
      <c r="H586" s="230"/>
      <c r="I586" s="230"/>
      <c r="J586" s="230"/>
      <c r="K586" s="143"/>
      <c r="L586" s="155"/>
      <c r="M586" s="155"/>
      <c r="N586" s="155"/>
      <c r="O586" s="65"/>
      <c r="P586" s="65"/>
      <c r="Q586" s="65"/>
      <c r="R586" s="65"/>
      <c r="S586" s="65"/>
      <c r="T586" s="65"/>
      <c r="U586" s="65"/>
      <c r="V586" s="65"/>
      <c r="W586" s="65"/>
      <c r="X586" s="65"/>
      <c r="Y586" s="65"/>
      <c r="Z586" s="65"/>
      <c r="AA586" s="65"/>
      <c r="AB586" s="65"/>
      <c r="AC586" s="65"/>
      <c r="AD586" s="65"/>
      <c r="AE586" s="65"/>
      <c r="AF586" s="65"/>
      <c r="AG586" s="65"/>
      <c r="AH586" s="65"/>
      <c r="AI586" s="65"/>
      <c r="AJ586" s="65"/>
      <c r="AK586" s="65"/>
      <c r="AL586" s="65"/>
      <c r="AM586" s="65"/>
      <c r="AN586" s="65"/>
      <c r="AO586" s="65"/>
      <c r="AP586" s="65"/>
      <c r="AQ586" s="65"/>
      <c r="AR586" s="65"/>
      <c r="AS586" s="65"/>
      <c r="AT586" s="65"/>
      <c r="AU586" s="65"/>
      <c r="AV586" s="65"/>
      <c r="AW586" s="65"/>
      <c r="AX586" s="65"/>
      <c r="AY586" s="65"/>
      <c r="AZ586" s="65"/>
      <c r="BA586" s="65"/>
      <c r="BB586" s="65"/>
      <c r="BC586" s="65"/>
      <c r="BD586" s="65"/>
      <c r="BE586" s="65"/>
      <c r="BF586" s="65"/>
      <c r="BG586" s="65"/>
      <c r="BH586" s="65"/>
      <c r="BI586" s="65"/>
      <c r="BJ586" s="65"/>
      <c r="BK586" s="65"/>
      <c r="BL586" s="65"/>
      <c r="BM586" s="65"/>
      <c r="BN586" s="65"/>
      <c r="BO586" s="65"/>
      <c r="BP586" s="65"/>
      <c r="BQ586" s="65"/>
      <c r="BR586" s="65"/>
      <c r="BS586" s="65"/>
      <c r="BT586" s="65"/>
      <c r="BU586" s="65"/>
      <c r="BV586" s="65"/>
      <c r="BW586" s="65"/>
      <c r="BX586" s="65"/>
      <c r="BY586" s="65"/>
      <c r="BZ586" s="65"/>
      <c r="CA586" s="65"/>
      <c r="CB586" s="65"/>
      <c r="CC586" s="65"/>
      <c r="CD586" s="65"/>
      <c r="CE586" s="65"/>
      <c r="CF586" s="65"/>
      <c r="CG586" s="65"/>
      <c r="CH586" s="65"/>
      <c r="CI586" s="65"/>
      <c r="CJ586" s="65"/>
      <c r="CK586" s="65"/>
      <c r="CL586" s="65"/>
      <c r="CM586" s="65"/>
      <c r="CN586" s="65"/>
      <c r="CO586" s="65"/>
      <c r="CP586" s="65"/>
      <c r="CQ586" s="65"/>
      <c r="CR586" s="65"/>
      <c r="CS586" s="65"/>
      <c r="CT586" s="65"/>
      <c r="CU586" s="65"/>
      <c r="CV586" s="65"/>
      <c r="CW586" s="65"/>
      <c r="CX586" s="65"/>
      <c r="CY586" s="65"/>
      <c r="CZ586" s="65"/>
      <c r="DA586" s="65"/>
      <c r="DB586" s="65"/>
      <c r="DC586" s="65"/>
      <c r="DD586" s="65"/>
      <c r="DE586" s="65"/>
      <c r="DF586" s="65"/>
      <c r="DG586" s="65"/>
      <c r="DH586" s="65"/>
      <c r="DI586" s="65"/>
      <c r="DJ586" s="65"/>
      <c r="DK586" s="65"/>
      <c r="DL586" s="65"/>
      <c r="DM586" s="65"/>
      <c r="DN586" s="65"/>
      <c r="DO586" s="65"/>
      <c r="DP586" s="65"/>
      <c r="DQ586" s="65"/>
      <c r="DR586" s="65"/>
      <c r="DS586" s="65"/>
      <c r="DT586" s="65"/>
      <c r="DU586" s="65"/>
      <c r="DV586" s="65"/>
      <c r="DW586" s="65"/>
      <c r="DX586" s="65"/>
      <c r="DY586" s="65"/>
      <c r="DZ586" s="65"/>
      <c r="EA586" s="65"/>
      <c r="EB586" s="65"/>
      <c r="EC586" s="65"/>
      <c r="ED586" s="65"/>
      <c r="EE586" s="65"/>
      <c r="EF586" s="65"/>
      <c r="EG586" s="65"/>
      <c r="EH586" s="65"/>
      <c r="EI586" s="65"/>
      <c r="EJ586" s="65"/>
      <c r="EK586" s="65"/>
      <c r="EL586" s="65"/>
      <c r="EM586" s="65"/>
      <c r="EN586" s="65"/>
      <c r="EO586" s="65"/>
      <c r="EP586" s="65"/>
      <c r="EQ586" s="65"/>
      <c r="ER586" s="65"/>
      <c r="ES586" s="65"/>
      <c r="ET586" s="65"/>
      <c r="EU586" s="65"/>
      <c r="EV586" s="65"/>
      <c r="EW586" s="65"/>
      <c r="EX586" s="65"/>
      <c r="EY586" s="65"/>
      <c r="EZ586" s="65"/>
      <c r="FA586" s="65"/>
      <c r="FB586" s="65"/>
      <c r="FC586" s="65"/>
      <c r="FD586" s="65"/>
      <c r="FE586" s="65"/>
      <c r="FF586" s="65"/>
      <c r="FG586" s="65"/>
      <c r="FH586" s="65"/>
      <c r="FI586" s="65"/>
      <c r="FJ586" s="65"/>
      <c r="FK586" s="65"/>
      <c r="FL586" s="65"/>
      <c r="FM586" s="65"/>
      <c r="FN586" s="65"/>
      <c r="FO586" s="65"/>
      <c r="FP586" s="65"/>
      <c r="FQ586" s="65"/>
      <c r="FR586" s="65"/>
      <c r="FS586" s="65"/>
      <c r="FT586" s="65"/>
      <c r="FU586" s="65"/>
      <c r="FV586" s="65"/>
      <c r="FW586" s="65"/>
      <c r="FX586" s="65"/>
      <c r="FY586" s="65"/>
      <c r="FZ586" s="65"/>
      <c r="GA586" s="65"/>
      <c r="GB586" s="65"/>
      <c r="GC586" s="65"/>
      <c r="GD586" s="65"/>
      <c r="GE586" s="65"/>
      <c r="GF586" s="65"/>
    </row>
    <row r="587" spans="1:188" s="64" customFormat="1" x14ac:dyDescent="0.35">
      <c r="A587" s="137"/>
      <c r="B587" s="138" t="s">
        <v>20</v>
      </c>
      <c r="C587" s="218"/>
      <c r="D587" s="139">
        <v>7</v>
      </c>
      <c r="E587" s="139">
        <v>7</v>
      </c>
      <c r="F587" s="230"/>
      <c r="G587" s="139"/>
      <c r="H587" s="139"/>
      <c r="I587" s="139"/>
      <c r="J587" s="230"/>
      <c r="K587" s="143"/>
      <c r="L587" s="155"/>
      <c r="M587" s="155"/>
      <c r="N587" s="155"/>
      <c r="O587" s="65"/>
      <c r="P587" s="65"/>
      <c r="Q587" s="65"/>
      <c r="R587" s="65"/>
      <c r="S587" s="65"/>
      <c r="T587" s="65"/>
      <c r="U587" s="65"/>
      <c r="V587" s="65"/>
      <c r="W587" s="65"/>
      <c r="X587" s="65"/>
      <c r="Y587" s="65"/>
      <c r="Z587" s="65"/>
      <c r="AA587" s="65"/>
      <c r="AB587" s="65"/>
      <c r="AC587" s="65"/>
      <c r="AD587" s="65"/>
      <c r="AE587" s="65"/>
      <c r="AF587" s="65"/>
      <c r="AG587" s="65"/>
      <c r="AH587" s="65"/>
      <c r="AI587" s="65"/>
      <c r="AJ587" s="65"/>
      <c r="AK587" s="65"/>
      <c r="AL587" s="65"/>
      <c r="AM587" s="65"/>
      <c r="AN587" s="65"/>
      <c r="AO587" s="65"/>
      <c r="AP587" s="65"/>
      <c r="AQ587" s="65"/>
      <c r="AR587" s="65"/>
      <c r="AS587" s="65"/>
      <c r="AT587" s="65"/>
      <c r="AU587" s="65"/>
      <c r="AV587" s="65"/>
      <c r="AW587" s="65"/>
      <c r="AX587" s="65"/>
      <c r="AY587" s="65"/>
      <c r="AZ587" s="65"/>
      <c r="BA587" s="65"/>
      <c r="BB587" s="65"/>
      <c r="BC587" s="65"/>
      <c r="BD587" s="65"/>
      <c r="BE587" s="65"/>
      <c r="BF587" s="65"/>
      <c r="BG587" s="65"/>
      <c r="BH587" s="65"/>
      <c r="BI587" s="65"/>
      <c r="BJ587" s="65"/>
      <c r="BK587" s="65"/>
      <c r="BL587" s="65"/>
      <c r="BM587" s="65"/>
      <c r="BN587" s="65"/>
      <c r="BO587" s="65"/>
      <c r="BP587" s="65"/>
      <c r="BQ587" s="65"/>
      <c r="BR587" s="65"/>
      <c r="BS587" s="65"/>
      <c r="BT587" s="65"/>
      <c r="BU587" s="65"/>
      <c r="BV587" s="65"/>
      <c r="BW587" s="65"/>
      <c r="BX587" s="65"/>
      <c r="BY587" s="65"/>
      <c r="BZ587" s="65"/>
      <c r="CA587" s="65"/>
      <c r="CB587" s="65"/>
      <c r="CC587" s="65"/>
      <c r="CD587" s="65"/>
      <c r="CE587" s="65"/>
      <c r="CF587" s="65"/>
      <c r="CG587" s="65"/>
      <c r="CH587" s="65"/>
      <c r="CI587" s="65"/>
      <c r="CJ587" s="65"/>
      <c r="CK587" s="65"/>
      <c r="CL587" s="65"/>
      <c r="CM587" s="65"/>
      <c r="CN587" s="65"/>
      <c r="CO587" s="65"/>
      <c r="CP587" s="65"/>
      <c r="CQ587" s="65"/>
      <c r="CR587" s="65"/>
      <c r="CS587" s="65"/>
      <c r="CT587" s="65"/>
      <c r="CU587" s="65"/>
      <c r="CV587" s="65"/>
      <c r="CW587" s="65"/>
      <c r="CX587" s="65"/>
      <c r="CY587" s="65"/>
      <c r="CZ587" s="65"/>
      <c r="DA587" s="65"/>
      <c r="DB587" s="65"/>
      <c r="DC587" s="65"/>
      <c r="DD587" s="65"/>
      <c r="DE587" s="65"/>
      <c r="DF587" s="65"/>
      <c r="DG587" s="65"/>
      <c r="DH587" s="65"/>
      <c r="DI587" s="65"/>
      <c r="DJ587" s="65"/>
      <c r="DK587" s="65"/>
      <c r="DL587" s="65"/>
      <c r="DM587" s="65"/>
      <c r="DN587" s="65"/>
      <c r="DO587" s="65"/>
      <c r="DP587" s="65"/>
      <c r="DQ587" s="65"/>
      <c r="DR587" s="65"/>
      <c r="DS587" s="65"/>
      <c r="DT587" s="65"/>
      <c r="DU587" s="65"/>
      <c r="DV587" s="65"/>
      <c r="DW587" s="65"/>
      <c r="DX587" s="65"/>
      <c r="DY587" s="65"/>
      <c r="DZ587" s="65"/>
      <c r="EA587" s="65"/>
      <c r="EB587" s="65"/>
      <c r="EC587" s="65"/>
      <c r="ED587" s="65"/>
      <c r="EE587" s="65"/>
      <c r="EF587" s="65"/>
      <c r="EG587" s="65"/>
      <c r="EH587" s="65"/>
      <c r="EI587" s="65"/>
      <c r="EJ587" s="65"/>
      <c r="EK587" s="65"/>
      <c r="EL587" s="65"/>
      <c r="EM587" s="65"/>
      <c r="EN587" s="65"/>
      <c r="EO587" s="65"/>
      <c r="EP587" s="65"/>
      <c r="EQ587" s="65"/>
      <c r="ER587" s="65"/>
      <c r="ES587" s="65"/>
      <c r="ET587" s="65"/>
      <c r="EU587" s="65"/>
      <c r="EV587" s="65"/>
      <c r="EW587" s="65"/>
      <c r="EX587" s="65"/>
      <c r="EY587" s="65"/>
      <c r="EZ587" s="65"/>
      <c r="FA587" s="65"/>
      <c r="FB587" s="65"/>
      <c r="FC587" s="65"/>
      <c r="FD587" s="65"/>
      <c r="FE587" s="65"/>
      <c r="FF587" s="65"/>
      <c r="FG587" s="65"/>
      <c r="FH587" s="65"/>
      <c r="FI587" s="65"/>
      <c r="FJ587" s="65"/>
      <c r="FK587" s="65"/>
      <c r="FL587" s="65"/>
      <c r="FM587" s="65"/>
      <c r="FN587" s="65"/>
      <c r="FO587" s="65"/>
      <c r="FP587" s="65"/>
      <c r="FQ587" s="65"/>
      <c r="FR587" s="65"/>
      <c r="FS587" s="65"/>
      <c r="FT587" s="65"/>
      <c r="FU587" s="65"/>
      <c r="FV587" s="65"/>
      <c r="FW587" s="65"/>
      <c r="FX587" s="65"/>
      <c r="FY587" s="65"/>
      <c r="FZ587" s="65"/>
      <c r="GA587" s="65"/>
      <c r="GB587" s="65"/>
      <c r="GC587" s="65"/>
      <c r="GD587" s="65"/>
      <c r="GE587" s="65"/>
      <c r="GF587" s="65"/>
    </row>
    <row r="588" spans="1:188" s="64" customFormat="1" x14ac:dyDescent="0.35">
      <c r="A588" s="250"/>
      <c r="B588" s="138" t="s">
        <v>18</v>
      </c>
      <c r="C588" s="218"/>
      <c r="D588" s="139">
        <v>75</v>
      </c>
      <c r="E588" s="139">
        <v>75</v>
      </c>
      <c r="F588" s="230"/>
      <c r="G588" s="139"/>
      <c r="H588" s="139"/>
      <c r="I588" s="139"/>
      <c r="J588" s="230"/>
      <c r="K588" s="143"/>
      <c r="L588" s="155"/>
      <c r="M588" s="155"/>
      <c r="N588" s="155"/>
      <c r="O588" s="65"/>
      <c r="P588" s="65"/>
      <c r="Q588" s="65"/>
      <c r="R588" s="65"/>
      <c r="S588" s="65"/>
      <c r="T588" s="65"/>
      <c r="U588" s="65"/>
      <c r="V588" s="65"/>
      <c r="W588" s="65"/>
      <c r="X588" s="65"/>
      <c r="Y588" s="65"/>
      <c r="Z588" s="65"/>
      <c r="AA588" s="65"/>
      <c r="AB588" s="65"/>
      <c r="AC588" s="65"/>
      <c r="AD588" s="65"/>
      <c r="AE588" s="65"/>
      <c r="AF588" s="65"/>
      <c r="AG588" s="65"/>
      <c r="AH588" s="65"/>
      <c r="AI588" s="65"/>
      <c r="AJ588" s="65"/>
      <c r="AK588" s="65"/>
      <c r="AL588" s="65"/>
      <c r="AM588" s="65"/>
      <c r="AN588" s="65"/>
      <c r="AO588" s="65"/>
      <c r="AP588" s="65"/>
      <c r="AQ588" s="65"/>
      <c r="AR588" s="65"/>
      <c r="AS588" s="65"/>
      <c r="AT588" s="65"/>
      <c r="AU588" s="65"/>
      <c r="AV588" s="65"/>
      <c r="AW588" s="65"/>
      <c r="AX588" s="65"/>
      <c r="AY588" s="65"/>
      <c r="AZ588" s="65"/>
      <c r="BA588" s="65"/>
      <c r="BB588" s="65"/>
      <c r="BC588" s="65"/>
      <c r="BD588" s="65"/>
      <c r="BE588" s="65"/>
      <c r="BF588" s="65"/>
      <c r="BG588" s="65"/>
      <c r="BH588" s="65"/>
      <c r="BI588" s="65"/>
      <c r="BJ588" s="65"/>
      <c r="BK588" s="65"/>
      <c r="BL588" s="65"/>
      <c r="BM588" s="65"/>
      <c r="BN588" s="65"/>
      <c r="BO588" s="65"/>
      <c r="BP588" s="65"/>
      <c r="BQ588" s="65"/>
      <c r="BR588" s="65"/>
      <c r="BS588" s="65"/>
      <c r="BT588" s="65"/>
      <c r="BU588" s="65"/>
      <c r="BV588" s="65"/>
      <c r="BW588" s="65"/>
      <c r="BX588" s="65"/>
      <c r="BY588" s="65"/>
      <c r="BZ588" s="65"/>
      <c r="CA588" s="65"/>
      <c r="CB588" s="65"/>
      <c r="CC588" s="65"/>
      <c r="CD588" s="65"/>
      <c r="CE588" s="65"/>
      <c r="CF588" s="65"/>
      <c r="CG588" s="65"/>
      <c r="CH588" s="65"/>
      <c r="CI588" s="65"/>
      <c r="CJ588" s="65"/>
      <c r="CK588" s="65"/>
      <c r="CL588" s="65"/>
      <c r="CM588" s="65"/>
      <c r="CN588" s="65"/>
      <c r="CO588" s="65"/>
      <c r="CP588" s="65"/>
      <c r="CQ588" s="65"/>
      <c r="CR588" s="65"/>
      <c r="CS588" s="65"/>
      <c r="CT588" s="65"/>
      <c r="CU588" s="65"/>
      <c r="CV588" s="65"/>
      <c r="CW588" s="65"/>
      <c r="CX588" s="65"/>
      <c r="CY588" s="65"/>
      <c r="CZ588" s="65"/>
      <c r="DA588" s="65"/>
      <c r="DB588" s="65"/>
      <c r="DC588" s="65"/>
      <c r="DD588" s="65"/>
      <c r="DE588" s="65"/>
      <c r="DF588" s="65"/>
      <c r="DG588" s="65"/>
      <c r="DH588" s="65"/>
      <c r="DI588" s="65"/>
      <c r="DJ588" s="65"/>
      <c r="DK588" s="65"/>
      <c r="DL588" s="65"/>
      <c r="DM588" s="65"/>
      <c r="DN588" s="65"/>
      <c r="DO588" s="65"/>
      <c r="DP588" s="65"/>
      <c r="DQ588" s="65"/>
      <c r="DR588" s="65"/>
      <c r="DS588" s="65"/>
      <c r="DT588" s="65"/>
      <c r="DU588" s="65"/>
      <c r="DV588" s="65"/>
      <c r="DW588" s="65"/>
      <c r="DX588" s="65"/>
      <c r="DY588" s="65"/>
      <c r="DZ588" s="65"/>
      <c r="EA588" s="65"/>
      <c r="EB588" s="65"/>
      <c r="EC588" s="65"/>
      <c r="ED588" s="65"/>
      <c r="EE588" s="65"/>
      <c r="EF588" s="65"/>
      <c r="EG588" s="65"/>
      <c r="EH588" s="65"/>
      <c r="EI588" s="65"/>
      <c r="EJ588" s="65"/>
      <c r="EK588" s="65"/>
      <c r="EL588" s="65"/>
      <c r="EM588" s="65"/>
      <c r="EN588" s="65"/>
      <c r="EO588" s="65"/>
      <c r="EP588" s="65"/>
      <c r="EQ588" s="65"/>
      <c r="ER588" s="65"/>
      <c r="ES588" s="65"/>
      <c r="ET588" s="65"/>
      <c r="EU588" s="65"/>
      <c r="EV588" s="65"/>
      <c r="EW588" s="65"/>
      <c r="EX588" s="65"/>
      <c r="EY588" s="65"/>
      <c r="EZ588" s="65"/>
      <c r="FA588" s="65"/>
      <c r="FB588" s="65"/>
      <c r="FC588" s="65"/>
      <c r="FD588" s="65"/>
      <c r="FE588" s="65"/>
      <c r="FF588" s="65"/>
      <c r="FG588" s="65"/>
      <c r="FH588" s="65"/>
      <c r="FI588" s="65"/>
      <c r="FJ588" s="65"/>
      <c r="FK588" s="65"/>
      <c r="FL588" s="65"/>
      <c r="FM588" s="65"/>
      <c r="FN588" s="65"/>
      <c r="FO588" s="65"/>
      <c r="FP588" s="65"/>
      <c r="FQ588" s="65"/>
      <c r="FR588" s="65"/>
      <c r="FS588" s="65"/>
      <c r="FT588" s="65"/>
      <c r="FU588" s="65"/>
      <c r="FV588" s="65"/>
      <c r="FW588" s="65"/>
      <c r="FX588" s="65"/>
      <c r="FY588" s="65"/>
      <c r="FZ588" s="65"/>
      <c r="GA588" s="65"/>
      <c r="GB588" s="65"/>
      <c r="GC588" s="65"/>
      <c r="GD588" s="65"/>
      <c r="GE588" s="65"/>
      <c r="GF588" s="65"/>
    </row>
    <row r="589" spans="1:188" s="64" customFormat="1" x14ac:dyDescent="0.35">
      <c r="A589" s="250"/>
      <c r="B589" s="138" t="s">
        <v>56</v>
      </c>
      <c r="C589" s="218"/>
      <c r="D589" s="230">
        <v>106</v>
      </c>
      <c r="E589" s="139">
        <v>106</v>
      </c>
      <c r="F589" s="230"/>
      <c r="G589" s="139"/>
      <c r="H589" s="163"/>
      <c r="I589" s="139"/>
      <c r="J589" s="163"/>
      <c r="K589" s="143"/>
      <c r="L589" s="155"/>
      <c r="M589" s="155"/>
      <c r="N589" s="155"/>
      <c r="O589" s="65"/>
      <c r="P589" s="65"/>
      <c r="Q589" s="65"/>
      <c r="R589" s="65"/>
      <c r="S589" s="65"/>
      <c r="T589" s="65"/>
      <c r="U589" s="65"/>
      <c r="V589" s="65"/>
      <c r="W589" s="65"/>
      <c r="X589" s="65"/>
      <c r="Y589" s="65"/>
      <c r="Z589" s="65"/>
      <c r="AA589" s="65"/>
      <c r="AB589" s="65"/>
      <c r="AC589" s="65"/>
      <c r="AD589" s="65"/>
      <c r="AE589" s="65"/>
      <c r="AF589" s="65"/>
      <c r="AG589" s="65"/>
      <c r="AH589" s="65"/>
      <c r="AI589" s="65"/>
      <c r="AJ589" s="65"/>
      <c r="AK589" s="65"/>
      <c r="AL589" s="65"/>
      <c r="AM589" s="65"/>
      <c r="AN589" s="65"/>
      <c r="AO589" s="65"/>
      <c r="AP589" s="65"/>
      <c r="AQ589" s="65"/>
      <c r="AR589" s="65"/>
      <c r="AS589" s="65"/>
      <c r="AT589" s="65"/>
      <c r="AU589" s="65"/>
      <c r="AV589" s="65"/>
      <c r="AW589" s="65"/>
      <c r="AX589" s="65"/>
      <c r="AY589" s="65"/>
      <c r="AZ589" s="65"/>
      <c r="BA589" s="65"/>
      <c r="BB589" s="65"/>
      <c r="BC589" s="65"/>
      <c r="BD589" s="65"/>
      <c r="BE589" s="65"/>
      <c r="BF589" s="65"/>
      <c r="BG589" s="65"/>
      <c r="BH589" s="65"/>
      <c r="BI589" s="65"/>
      <c r="BJ589" s="65"/>
      <c r="BK589" s="65"/>
      <c r="BL589" s="65"/>
      <c r="BM589" s="65"/>
      <c r="BN589" s="65"/>
      <c r="BO589" s="65"/>
      <c r="BP589" s="65"/>
      <c r="BQ589" s="65"/>
      <c r="BR589" s="65"/>
      <c r="BS589" s="65"/>
      <c r="BT589" s="65"/>
      <c r="BU589" s="65"/>
      <c r="BV589" s="65"/>
      <c r="BW589" s="65"/>
      <c r="BX589" s="65"/>
      <c r="BY589" s="65"/>
      <c r="BZ589" s="65"/>
      <c r="CA589" s="65"/>
      <c r="CB589" s="65"/>
      <c r="CC589" s="65"/>
      <c r="CD589" s="65"/>
      <c r="CE589" s="65"/>
      <c r="CF589" s="65"/>
      <c r="CG589" s="65"/>
      <c r="CH589" s="65"/>
      <c r="CI589" s="65"/>
      <c r="CJ589" s="65"/>
      <c r="CK589" s="65"/>
      <c r="CL589" s="65"/>
      <c r="CM589" s="65"/>
      <c r="CN589" s="65"/>
      <c r="CO589" s="65"/>
      <c r="CP589" s="65"/>
      <c r="CQ589" s="65"/>
      <c r="CR589" s="65"/>
      <c r="CS589" s="65"/>
      <c r="CT589" s="65"/>
      <c r="CU589" s="65"/>
      <c r="CV589" s="65"/>
      <c r="CW589" s="65"/>
      <c r="CX589" s="65"/>
      <c r="CY589" s="65"/>
      <c r="CZ589" s="65"/>
      <c r="DA589" s="65"/>
      <c r="DB589" s="65"/>
      <c r="DC589" s="65"/>
      <c r="DD589" s="65"/>
      <c r="DE589" s="65"/>
      <c r="DF589" s="65"/>
      <c r="DG589" s="65"/>
      <c r="DH589" s="65"/>
      <c r="DI589" s="65"/>
      <c r="DJ589" s="65"/>
      <c r="DK589" s="65"/>
      <c r="DL589" s="65"/>
      <c r="DM589" s="65"/>
      <c r="DN589" s="65"/>
      <c r="DO589" s="65"/>
      <c r="DP589" s="65"/>
      <c r="DQ589" s="65"/>
      <c r="DR589" s="65"/>
      <c r="DS589" s="65"/>
      <c r="DT589" s="65"/>
      <c r="DU589" s="65"/>
      <c r="DV589" s="65"/>
      <c r="DW589" s="65"/>
      <c r="DX589" s="65"/>
      <c r="DY589" s="65"/>
      <c r="DZ589" s="65"/>
      <c r="EA589" s="65"/>
      <c r="EB589" s="65"/>
      <c r="EC589" s="65"/>
      <c r="ED589" s="65"/>
      <c r="EE589" s="65"/>
      <c r="EF589" s="65"/>
      <c r="EG589" s="65"/>
      <c r="EH589" s="65"/>
      <c r="EI589" s="65"/>
      <c r="EJ589" s="65"/>
      <c r="EK589" s="65"/>
      <c r="EL589" s="65"/>
      <c r="EM589" s="65"/>
      <c r="EN589" s="65"/>
      <c r="EO589" s="65"/>
      <c r="EP589" s="65"/>
      <c r="EQ589" s="65"/>
      <c r="ER589" s="65"/>
      <c r="ES589" s="65"/>
      <c r="ET589" s="65"/>
      <c r="EU589" s="65"/>
      <c r="EV589" s="65"/>
      <c r="EW589" s="65"/>
      <c r="EX589" s="65"/>
      <c r="EY589" s="65"/>
      <c r="EZ589" s="65"/>
      <c r="FA589" s="65"/>
      <c r="FB589" s="65"/>
      <c r="FC589" s="65"/>
      <c r="FD589" s="65"/>
      <c r="FE589" s="65"/>
      <c r="FF589" s="65"/>
      <c r="FG589" s="65"/>
      <c r="FH589" s="65"/>
      <c r="FI589" s="65"/>
      <c r="FJ589" s="65"/>
      <c r="FK589" s="65"/>
      <c r="FL589" s="65"/>
      <c r="FM589" s="65"/>
      <c r="FN589" s="65"/>
      <c r="FO589" s="65"/>
      <c r="FP589" s="65"/>
      <c r="FQ589" s="65"/>
      <c r="FR589" s="65"/>
      <c r="FS589" s="65"/>
      <c r="FT589" s="65"/>
      <c r="FU589" s="65"/>
      <c r="FV589" s="65"/>
      <c r="FW589" s="65"/>
      <c r="FX589" s="65"/>
      <c r="FY589" s="65"/>
      <c r="FZ589" s="65"/>
      <c r="GA589" s="65"/>
      <c r="GB589" s="65"/>
      <c r="GC589" s="65"/>
      <c r="GD589" s="65"/>
      <c r="GE589" s="65"/>
      <c r="GF589" s="65"/>
    </row>
    <row r="590" spans="1:188" x14ac:dyDescent="0.35">
      <c r="A590" s="137" t="s">
        <v>25</v>
      </c>
      <c r="B590" s="138"/>
      <c r="C590" s="160" t="s">
        <v>170</v>
      </c>
      <c r="D590" s="414"/>
      <c r="E590" s="227"/>
      <c r="F590" s="230">
        <v>1.9</v>
      </c>
      <c r="G590" s="139">
        <v>4.4000000000000004</v>
      </c>
      <c r="H590" s="163">
        <v>13</v>
      </c>
      <c r="I590" s="139">
        <v>99</v>
      </c>
      <c r="J590" s="163"/>
      <c r="K590" s="143" t="s">
        <v>27</v>
      </c>
    </row>
    <row r="591" spans="1:188" x14ac:dyDescent="0.35">
      <c r="A591" s="137"/>
      <c r="B591" s="138" t="s">
        <v>28</v>
      </c>
      <c r="C591" s="218"/>
      <c r="D591" s="230">
        <v>25</v>
      </c>
      <c r="E591" s="139">
        <v>25</v>
      </c>
      <c r="F591" s="230"/>
      <c r="G591" s="139"/>
      <c r="H591" s="139"/>
      <c r="I591" s="139"/>
      <c r="J591" s="230"/>
      <c r="K591" s="143"/>
    </row>
    <row r="592" spans="1:188" ht="15" thickBot="1" x14ac:dyDescent="0.4">
      <c r="A592" s="137"/>
      <c r="B592" s="138" t="s">
        <v>22</v>
      </c>
      <c r="C592" s="218"/>
      <c r="D592" s="230">
        <v>5</v>
      </c>
      <c r="E592" s="139">
        <v>5</v>
      </c>
      <c r="F592" s="230" t="s">
        <v>1</v>
      </c>
      <c r="G592" s="139"/>
      <c r="H592" s="139"/>
      <c r="I592" s="139"/>
      <c r="J592" s="230"/>
      <c r="K592" s="143"/>
    </row>
    <row r="593" spans="1:188" ht="15" thickBot="1" x14ac:dyDescent="0.4">
      <c r="A593" s="215" t="s">
        <v>29</v>
      </c>
      <c r="B593" s="216"/>
      <c r="C593" s="415">
        <v>357</v>
      </c>
      <c r="D593" s="270"/>
      <c r="E593" s="217"/>
      <c r="F593" s="200">
        <v>8.6999999999999993</v>
      </c>
      <c r="G593" s="200">
        <v>10.100000000000001</v>
      </c>
      <c r="H593" s="200">
        <v>39.200000000000003</v>
      </c>
      <c r="I593" s="200">
        <v>282</v>
      </c>
      <c r="J593" s="200">
        <v>0.32</v>
      </c>
      <c r="K593" s="201"/>
    </row>
    <row r="594" spans="1:188" x14ac:dyDescent="0.35">
      <c r="A594" s="137" t="s">
        <v>30</v>
      </c>
      <c r="B594" s="138"/>
      <c r="C594" s="218">
        <v>125</v>
      </c>
      <c r="D594" s="219">
        <v>125</v>
      </c>
      <c r="E594" s="218">
        <v>125</v>
      </c>
      <c r="F594" s="142">
        <v>1.2</v>
      </c>
      <c r="G594" s="141">
        <v>1</v>
      </c>
      <c r="H594" s="140">
        <v>9</v>
      </c>
      <c r="I594" s="141">
        <v>47</v>
      </c>
      <c r="J594" s="142">
        <v>3.7</v>
      </c>
      <c r="K594" s="143" t="s">
        <v>53</v>
      </c>
    </row>
    <row r="595" spans="1:188" ht="15" thickBot="1" x14ac:dyDescent="0.4">
      <c r="A595" s="137" t="s">
        <v>213</v>
      </c>
      <c r="B595" s="138"/>
      <c r="C595" s="218"/>
      <c r="D595" s="219"/>
      <c r="E595" s="218"/>
      <c r="F595" s="142"/>
      <c r="G595" s="141"/>
      <c r="H595" s="140"/>
      <c r="I595" s="141"/>
      <c r="J595" s="142"/>
      <c r="K595" s="143"/>
    </row>
    <row r="596" spans="1:188" ht="15" thickBot="1" x14ac:dyDescent="0.4">
      <c r="A596" s="215" t="s">
        <v>29</v>
      </c>
      <c r="B596" s="216"/>
      <c r="C596" s="415">
        <v>125</v>
      </c>
      <c r="D596" s="437"/>
      <c r="E596" s="417"/>
      <c r="F596" s="199">
        <v>1.2</v>
      </c>
      <c r="G596" s="199">
        <v>1</v>
      </c>
      <c r="H596" s="199">
        <v>9</v>
      </c>
      <c r="I596" s="199">
        <v>47</v>
      </c>
      <c r="J596" s="199">
        <v>3.7</v>
      </c>
      <c r="K596" s="201"/>
    </row>
    <row r="597" spans="1:188" ht="15" thickBot="1" x14ac:dyDescent="0.4">
      <c r="A597" s="221"/>
      <c r="B597" s="222"/>
      <c r="C597" s="413">
        <v>482</v>
      </c>
      <c r="D597" s="418"/>
      <c r="E597" s="430"/>
      <c r="F597" s="224">
        <v>9.8999999999999986</v>
      </c>
      <c r="G597" s="224">
        <v>11.7</v>
      </c>
      <c r="H597" s="224">
        <v>48.2</v>
      </c>
      <c r="I597" s="224">
        <v>329</v>
      </c>
      <c r="J597" s="224">
        <v>4.0200000000000005</v>
      </c>
      <c r="K597" s="189"/>
    </row>
    <row r="598" spans="1:188" x14ac:dyDescent="0.35">
      <c r="A598" s="221"/>
      <c r="B598" s="222" t="s">
        <v>32</v>
      </c>
      <c r="C598" s="425"/>
      <c r="D598" s="264"/>
      <c r="E598" s="426"/>
      <c r="F598" s="224"/>
      <c r="G598" s="188"/>
      <c r="H598" s="224"/>
      <c r="I598" s="188"/>
      <c r="J598" s="249"/>
      <c r="K598" s="189"/>
    </row>
    <row r="599" spans="1:188" x14ac:dyDescent="0.35">
      <c r="A599" s="130" t="s">
        <v>388</v>
      </c>
      <c r="B599" s="103"/>
      <c r="C599" s="139">
        <v>30</v>
      </c>
      <c r="D599" s="140"/>
      <c r="E599" s="141"/>
      <c r="F599" s="140">
        <v>0.39</v>
      </c>
      <c r="G599" s="141">
        <v>1.5</v>
      </c>
      <c r="H599" s="140">
        <v>2.7</v>
      </c>
      <c r="I599" s="142">
        <v>25.86</v>
      </c>
      <c r="J599" s="143"/>
      <c r="K599" s="143" t="s">
        <v>430</v>
      </c>
      <c r="L599" s="453"/>
      <c r="M599" s="453"/>
      <c r="N599" s="453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  <c r="EL599"/>
      <c r="EM599"/>
      <c r="EN599"/>
      <c r="EO599"/>
      <c r="EP599"/>
      <c r="EQ599"/>
      <c r="ER599"/>
      <c r="ES599"/>
      <c r="ET599"/>
      <c r="EU599"/>
      <c r="EV599"/>
      <c r="EW599"/>
      <c r="EX599"/>
      <c r="EY599"/>
      <c r="EZ599"/>
      <c r="FA599"/>
      <c r="FB599"/>
      <c r="FC599"/>
      <c r="FD599"/>
      <c r="FE599"/>
      <c r="FF599"/>
      <c r="FG599"/>
      <c r="FH599"/>
      <c r="FI599"/>
      <c r="FJ599"/>
      <c r="FK599"/>
      <c r="FL599"/>
      <c r="FM599"/>
      <c r="FN599"/>
      <c r="FO599"/>
      <c r="FP599"/>
      <c r="FQ599"/>
      <c r="FR599"/>
      <c r="FS599"/>
      <c r="FT599"/>
      <c r="FU599"/>
      <c r="FV599"/>
      <c r="FW599"/>
      <c r="FX599"/>
      <c r="FY599"/>
      <c r="FZ599"/>
      <c r="GA599"/>
      <c r="GB599"/>
      <c r="GC599"/>
      <c r="GD599"/>
      <c r="GE599"/>
      <c r="GF599"/>
    </row>
    <row r="600" spans="1:188" x14ac:dyDescent="0.35">
      <c r="A600" s="130"/>
      <c r="B600" s="103" t="s">
        <v>389</v>
      </c>
      <c r="C600" s="139"/>
      <c r="D600" s="140">
        <v>30.37</v>
      </c>
      <c r="E600" s="141">
        <v>24.3</v>
      </c>
      <c r="F600" s="140"/>
      <c r="G600" s="141"/>
      <c r="H600" s="140"/>
      <c r="I600" s="142"/>
      <c r="J600" s="143"/>
      <c r="K600" s="453"/>
      <c r="L600" s="453"/>
      <c r="M600" s="453"/>
      <c r="N600" s="453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  <c r="FQ600"/>
      <c r="FR600"/>
      <c r="FS600"/>
      <c r="FT600"/>
      <c r="FU600"/>
      <c r="FV600"/>
      <c r="FW600"/>
      <c r="FX600"/>
      <c r="FY600"/>
      <c r="FZ600"/>
      <c r="GA600"/>
      <c r="GB600"/>
      <c r="GC600"/>
      <c r="GD600"/>
      <c r="GE600"/>
      <c r="GF600"/>
    </row>
    <row r="601" spans="1:188" x14ac:dyDescent="0.35">
      <c r="A601" s="130"/>
      <c r="B601" s="103" t="s">
        <v>206</v>
      </c>
      <c r="C601" s="139"/>
      <c r="D601" s="140">
        <v>3.75</v>
      </c>
      <c r="E601" s="141">
        <v>3</v>
      </c>
      <c r="F601" s="140"/>
      <c r="G601" s="141"/>
      <c r="H601" s="140"/>
      <c r="I601" s="142"/>
      <c r="J601" s="143"/>
      <c r="K601" s="453"/>
      <c r="L601" s="453"/>
      <c r="M601" s="453"/>
      <c r="N601" s="453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  <c r="FQ601"/>
      <c r="FR601"/>
      <c r="FS601"/>
      <c r="FT601"/>
      <c r="FU601"/>
      <c r="FV601"/>
      <c r="FW601"/>
      <c r="FX601"/>
      <c r="FY601"/>
      <c r="FZ601"/>
      <c r="GA601"/>
      <c r="GB601"/>
      <c r="GC601"/>
      <c r="GD601"/>
      <c r="GE601"/>
      <c r="GF601"/>
    </row>
    <row r="602" spans="1:188" x14ac:dyDescent="0.35">
      <c r="A602" s="130"/>
      <c r="B602" s="103" t="s">
        <v>54</v>
      </c>
      <c r="C602" s="139"/>
      <c r="D602" s="140">
        <v>0.5</v>
      </c>
      <c r="E602" s="141">
        <v>0.5</v>
      </c>
      <c r="F602" s="140"/>
      <c r="G602" s="141"/>
      <c r="H602" s="140"/>
      <c r="I602" s="142"/>
      <c r="J602" s="143"/>
      <c r="K602" s="453"/>
      <c r="L602" s="453"/>
      <c r="M602" s="453"/>
      <c r="N602" s="453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  <c r="FQ602"/>
      <c r="FR602"/>
      <c r="FS602"/>
      <c r="FT602"/>
      <c r="FU602"/>
      <c r="FV602"/>
      <c r="FW602"/>
      <c r="FX602"/>
      <c r="FY602"/>
      <c r="FZ602"/>
      <c r="GA602"/>
      <c r="GB602"/>
      <c r="GC602"/>
      <c r="GD602"/>
      <c r="GE602"/>
      <c r="GF602"/>
    </row>
    <row r="603" spans="1:188" x14ac:dyDescent="0.35">
      <c r="A603" s="130"/>
      <c r="B603" s="103" t="s">
        <v>38</v>
      </c>
      <c r="C603" s="139"/>
      <c r="D603" s="140">
        <v>1.5</v>
      </c>
      <c r="E603" s="141">
        <v>1.5</v>
      </c>
      <c r="F603" s="140"/>
      <c r="G603" s="141"/>
      <c r="H603" s="140"/>
      <c r="I603" s="142"/>
      <c r="J603" s="143"/>
      <c r="K603" s="453"/>
      <c r="L603" s="453"/>
      <c r="M603" s="453"/>
      <c r="N603" s="45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  <c r="FQ603"/>
      <c r="FR603"/>
      <c r="FS603"/>
      <c r="FT603"/>
      <c r="FU603"/>
      <c r="FV603"/>
      <c r="FW603"/>
      <c r="FX603"/>
      <c r="FY603"/>
      <c r="FZ603"/>
      <c r="GA603"/>
      <c r="GB603"/>
      <c r="GC603"/>
      <c r="GD603"/>
      <c r="GE603"/>
      <c r="GF603"/>
    </row>
    <row r="604" spans="1:188" x14ac:dyDescent="0.35">
      <c r="A604" s="130"/>
      <c r="B604" s="103" t="s">
        <v>43</v>
      </c>
      <c r="C604" s="139"/>
      <c r="D604" s="140">
        <v>0.1</v>
      </c>
      <c r="E604" s="141">
        <v>0.1</v>
      </c>
      <c r="F604" s="140"/>
      <c r="G604" s="141"/>
      <c r="H604" s="140"/>
      <c r="I604" s="142"/>
      <c r="J604" s="143"/>
      <c r="K604" s="453"/>
      <c r="L604" s="453"/>
      <c r="M604" s="453"/>
      <c r="N604" s="453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  <c r="FQ604"/>
      <c r="FR604"/>
      <c r="FS604"/>
      <c r="FT604"/>
      <c r="FU604"/>
      <c r="FV604"/>
      <c r="FW604"/>
      <c r="FX604"/>
      <c r="FY604"/>
      <c r="FZ604"/>
      <c r="GA604"/>
      <c r="GB604"/>
      <c r="GC604"/>
      <c r="GD604"/>
      <c r="GE604"/>
      <c r="GF604"/>
    </row>
    <row r="605" spans="1:188" s="64" customFormat="1" ht="26.5" x14ac:dyDescent="0.35">
      <c r="A605" s="137" t="s">
        <v>394</v>
      </c>
      <c r="B605" s="138"/>
      <c r="C605" s="160" t="s">
        <v>231</v>
      </c>
      <c r="D605" s="139"/>
      <c r="E605" s="163"/>
      <c r="F605" s="139">
        <v>4</v>
      </c>
      <c r="G605" s="163">
        <v>6</v>
      </c>
      <c r="H605" s="139">
        <v>6.3</v>
      </c>
      <c r="I605" s="163">
        <v>93</v>
      </c>
      <c r="J605" s="230">
        <v>4.03</v>
      </c>
      <c r="K605" s="143" t="s">
        <v>395</v>
      </c>
      <c r="L605" s="155"/>
      <c r="M605" s="155"/>
      <c r="N605" s="155"/>
      <c r="O605" s="65"/>
      <c r="P605" s="65"/>
      <c r="Q605" s="65"/>
      <c r="R605" s="65"/>
      <c r="S605" s="65"/>
      <c r="T605" s="65"/>
      <c r="U605" s="65"/>
      <c r="V605" s="65"/>
      <c r="W605" s="65"/>
      <c r="X605" s="65"/>
      <c r="Y605" s="65"/>
      <c r="Z605" s="65"/>
      <c r="AA605" s="65"/>
      <c r="AB605" s="65"/>
      <c r="AC605" s="65"/>
      <c r="AD605" s="65"/>
      <c r="AE605" s="65"/>
      <c r="AF605" s="65"/>
      <c r="AG605" s="65"/>
      <c r="AH605" s="65"/>
      <c r="AI605" s="65"/>
      <c r="AJ605" s="65"/>
      <c r="AK605" s="65"/>
      <c r="AL605" s="65"/>
      <c r="AM605" s="65"/>
      <c r="AN605" s="65"/>
      <c r="AO605" s="65"/>
      <c r="AP605" s="65"/>
      <c r="AQ605" s="65"/>
      <c r="AR605" s="65"/>
      <c r="AS605" s="65"/>
      <c r="AT605" s="65"/>
      <c r="AU605" s="65"/>
      <c r="AV605" s="65"/>
      <c r="AW605" s="65"/>
      <c r="AX605" s="65"/>
      <c r="AY605" s="65"/>
      <c r="AZ605" s="65"/>
      <c r="BA605" s="65"/>
      <c r="BB605" s="65"/>
      <c r="BC605" s="65"/>
      <c r="BD605" s="65"/>
      <c r="BE605" s="65"/>
      <c r="BF605" s="65"/>
      <c r="BG605" s="65"/>
      <c r="BH605" s="65"/>
      <c r="BI605" s="65"/>
      <c r="BJ605" s="65"/>
      <c r="BK605" s="65"/>
      <c r="BL605" s="65"/>
      <c r="BM605" s="65"/>
      <c r="BN605" s="65"/>
      <c r="BO605" s="65"/>
      <c r="BP605" s="65"/>
      <c r="BQ605" s="65"/>
      <c r="BR605" s="65"/>
      <c r="BS605" s="65"/>
      <c r="BT605" s="65"/>
      <c r="BU605" s="65"/>
      <c r="BV605" s="65"/>
      <c r="BW605" s="65"/>
      <c r="BX605" s="65"/>
      <c r="BY605" s="65"/>
      <c r="BZ605" s="65"/>
      <c r="CA605" s="65"/>
      <c r="CB605" s="65"/>
      <c r="CC605" s="65"/>
      <c r="CD605" s="65"/>
      <c r="CE605" s="65"/>
      <c r="CF605" s="65"/>
      <c r="CG605" s="65"/>
      <c r="CH605" s="65"/>
      <c r="CI605" s="65"/>
      <c r="CJ605" s="65"/>
      <c r="CK605" s="65"/>
      <c r="CL605" s="65"/>
      <c r="CM605" s="65"/>
      <c r="CN605" s="65"/>
      <c r="CO605" s="65"/>
      <c r="CP605" s="65"/>
      <c r="CQ605" s="65"/>
      <c r="CR605" s="65"/>
      <c r="CS605" s="65"/>
      <c r="CT605" s="65"/>
      <c r="CU605" s="65"/>
      <c r="CV605" s="65"/>
      <c r="CW605" s="65"/>
      <c r="CX605" s="65"/>
      <c r="CY605" s="65"/>
      <c r="CZ605" s="65"/>
      <c r="DA605" s="65"/>
      <c r="DB605" s="65"/>
      <c r="DC605" s="65"/>
      <c r="DD605" s="65"/>
      <c r="DE605" s="65"/>
      <c r="DF605" s="65"/>
      <c r="DG605" s="65"/>
      <c r="DH605" s="65"/>
      <c r="DI605" s="65"/>
      <c r="DJ605" s="65"/>
      <c r="DK605" s="65"/>
      <c r="DL605" s="65"/>
      <c r="DM605" s="65"/>
      <c r="DN605" s="65"/>
      <c r="DO605" s="65"/>
      <c r="DP605" s="65"/>
      <c r="DQ605" s="65"/>
      <c r="DR605" s="65"/>
      <c r="DS605" s="65"/>
      <c r="DT605" s="65"/>
      <c r="DU605" s="65"/>
      <c r="DV605" s="65"/>
      <c r="DW605" s="65"/>
      <c r="DX605" s="65"/>
      <c r="DY605" s="65"/>
      <c r="DZ605" s="65"/>
      <c r="EA605" s="65"/>
      <c r="EB605" s="65"/>
      <c r="EC605" s="65"/>
      <c r="ED605" s="65"/>
      <c r="EE605" s="65"/>
      <c r="EF605" s="65"/>
      <c r="EG605" s="65"/>
      <c r="EH605" s="65"/>
      <c r="EI605" s="65"/>
      <c r="EJ605" s="65"/>
      <c r="EK605" s="65"/>
      <c r="EL605" s="65"/>
      <c r="EM605" s="65"/>
      <c r="EN605" s="65"/>
      <c r="EO605" s="65"/>
      <c r="EP605" s="65"/>
      <c r="EQ605" s="65"/>
      <c r="ER605" s="65"/>
      <c r="ES605" s="65"/>
      <c r="ET605" s="65"/>
      <c r="EU605" s="65"/>
      <c r="EV605" s="65"/>
      <c r="EW605" s="65"/>
      <c r="EX605" s="65"/>
      <c r="EY605" s="65"/>
      <c r="EZ605" s="65"/>
      <c r="FA605" s="65"/>
      <c r="FB605" s="65"/>
      <c r="FC605" s="65"/>
      <c r="FD605" s="65"/>
      <c r="FE605" s="65"/>
      <c r="FF605" s="65"/>
      <c r="FG605" s="65"/>
      <c r="FH605" s="65"/>
      <c r="FI605" s="65"/>
      <c r="FJ605" s="65"/>
      <c r="FK605" s="65"/>
      <c r="FL605" s="65"/>
      <c r="FM605" s="65"/>
      <c r="FN605" s="65"/>
      <c r="FO605" s="65"/>
      <c r="FP605" s="65"/>
      <c r="FQ605" s="65"/>
      <c r="FR605" s="65"/>
      <c r="FS605" s="65"/>
      <c r="FT605" s="65"/>
      <c r="FU605" s="65"/>
      <c r="FV605" s="65"/>
      <c r="FW605" s="65"/>
      <c r="FX605" s="65"/>
      <c r="FY605" s="65"/>
      <c r="FZ605" s="65"/>
      <c r="GA605" s="65"/>
      <c r="GB605" s="65"/>
      <c r="GC605" s="65"/>
      <c r="GD605" s="65"/>
      <c r="GE605" s="65"/>
      <c r="GF605" s="65"/>
    </row>
    <row r="606" spans="1:188" s="64" customFormat="1" x14ac:dyDescent="0.35">
      <c r="A606" s="137"/>
      <c r="B606" s="138" t="s">
        <v>225</v>
      </c>
      <c r="C606" s="160"/>
      <c r="D606" s="139">
        <v>22.62</v>
      </c>
      <c r="E606" s="163">
        <v>14.7</v>
      </c>
      <c r="F606" s="141"/>
      <c r="G606" s="141"/>
      <c r="H606" s="140"/>
      <c r="I606" s="141"/>
      <c r="J606" s="142"/>
      <c r="K606" s="143"/>
      <c r="L606" s="155"/>
      <c r="M606" s="155"/>
      <c r="N606" s="155"/>
      <c r="O606" s="65"/>
      <c r="P606" s="65"/>
      <c r="Q606" s="65"/>
      <c r="R606" s="65"/>
      <c r="S606" s="65"/>
      <c r="T606" s="65"/>
      <c r="U606" s="65"/>
      <c r="V606" s="65"/>
      <c r="W606" s="65"/>
      <c r="X606" s="65"/>
      <c r="Y606" s="65"/>
      <c r="Z606" s="65"/>
      <c r="AA606" s="65"/>
      <c r="AB606" s="65"/>
      <c r="AC606" s="65"/>
      <c r="AD606" s="65"/>
      <c r="AE606" s="65"/>
      <c r="AF606" s="65"/>
      <c r="AG606" s="65"/>
      <c r="AH606" s="65"/>
      <c r="AI606" s="65"/>
      <c r="AJ606" s="65"/>
      <c r="AK606" s="65"/>
      <c r="AL606" s="65"/>
      <c r="AM606" s="65"/>
      <c r="AN606" s="65"/>
      <c r="AO606" s="65"/>
      <c r="AP606" s="65"/>
      <c r="AQ606" s="65"/>
      <c r="AR606" s="65"/>
      <c r="AS606" s="65"/>
      <c r="AT606" s="65"/>
      <c r="AU606" s="65"/>
      <c r="AV606" s="65"/>
      <c r="AW606" s="65"/>
      <c r="AX606" s="65"/>
      <c r="AY606" s="65"/>
      <c r="AZ606" s="65"/>
      <c r="BA606" s="65"/>
      <c r="BB606" s="65"/>
      <c r="BC606" s="65"/>
      <c r="BD606" s="65"/>
      <c r="BE606" s="65"/>
      <c r="BF606" s="65"/>
      <c r="BG606" s="65"/>
      <c r="BH606" s="65"/>
      <c r="BI606" s="65"/>
      <c r="BJ606" s="65"/>
      <c r="BK606" s="65"/>
      <c r="BL606" s="65"/>
      <c r="BM606" s="65"/>
      <c r="BN606" s="65"/>
      <c r="BO606" s="65"/>
      <c r="BP606" s="65"/>
      <c r="BQ606" s="65"/>
      <c r="BR606" s="65"/>
      <c r="BS606" s="65"/>
      <c r="BT606" s="65"/>
      <c r="BU606" s="65"/>
      <c r="BV606" s="65"/>
      <c r="BW606" s="65"/>
      <c r="BX606" s="65"/>
      <c r="BY606" s="65"/>
      <c r="BZ606" s="65"/>
      <c r="CA606" s="65"/>
      <c r="CB606" s="65"/>
      <c r="CC606" s="65"/>
      <c r="CD606" s="65"/>
      <c r="CE606" s="65"/>
      <c r="CF606" s="65"/>
      <c r="CG606" s="65"/>
      <c r="CH606" s="65"/>
      <c r="CI606" s="65"/>
      <c r="CJ606" s="65"/>
      <c r="CK606" s="65"/>
      <c r="CL606" s="65"/>
      <c r="CM606" s="65"/>
      <c r="CN606" s="65"/>
      <c r="CO606" s="65"/>
      <c r="CP606" s="65"/>
      <c r="CQ606" s="65"/>
      <c r="CR606" s="65"/>
      <c r="CS606" s="65"/>
      <c r="CT606" s="65"/>
      <c r="CU606" s="65"/>
      <c r="CV606" s="65"/>
      <c r="CW606" s="65"/>
      <c r="CX606" s="65"/>
      <c r="CY606" s="65"/>
      <c r="CZ606" s="65"/>
      <c r="DA606" s="65"/>
      <c r="DB606" s="65"/>
      <c r="DC606" s="65"/>
      <c r="DD606" s="65"/>
      <c r="DE606" s="65"/>
      <c r="DF606" s="65"/>
      <c r="DG606" s="65"/>
      <c r="DH606" s="65"/>
      <c r="DI606" s="65"/>
      <c r="DJ606" s="65"/>
      <c r="DK606" s="65"/>
      <c r="DL606" s="65"/>
      <c r="DM606" s="65"/>
      <c r="DN606" s="65"/>
      <c r="DO606" s="65"/>
      <c r="DP606" s="65"/>
      <c r="DQ606" s="65"/>
      <c r="DR606" s="65"/>
      <c r="DS606" s="65"/>
      <c r="DT606" s="65"/>
      <c r="DU606" s="65"/>
      <c r="DV606" s="65"/>
      <c r="DW606" s="65"/>
      <c r="DX606" s="65"/>
      <c r="DY606" s="65"/>
      <c r="DZ606" s="65"/>
      <c r="EA606" s="65"/>
      <c r="EB606" s="65"/>
      <c r="EC606" s="65"/>
      <c r="ED606" s="65"/>
      <c r="EE606" s="65"/>
      <c r="EF606" s="65"/>
      <c r="EG606" s="65"/>
      <c r="EH606" s="65"/>
      <c r="EI606" s="65"/>
      <c r="EJ606" s="65"/>
      <c r="EK606" s="65"/>
      <c r="EL606" s="65"/>
      <c r="EM606" s="65"/>
      <c r="EN606" s="65"/>
      <c r="EO606" s="65"/>
      <c r="EP606" s="65"/>
      <c r="EQ606" s="65"/>
      <c r="ER606" s="65"/>
      <c r="ES606" s="65"/>
      <c r="ET606" s="65"/>
      <c r="EU606" s="65"/>
      <c r="EV606" s="65"/>
      <c r="EW606" s="65"/>
      <c r="EX606" s="65"/>
      <c r="EY606" s="65"/>
      <c r="EZ606" s="65"/>
      <c r="FA606" s="65"/>
      <c r="FB606" s="65"/>
      <c r="FC606" s="65"/>
      <c r="FD606" s="65"/>
      <c r="FE606" s="65"/>
      <c r="FF606" s="65"/>
      <c r="FG606" s="65"/>
      <c r="FH606" s="65"/>
      <c r="FI606" s="65"/>
      <c r="FJ606" s="65"/>
      <c r="FK606" s="65"/>
      <c r="FL606" s="65"/>
      <c r="FM606" s="65"/>
      <c r="FN606" s="65"/>
      <c r="FO606" s="65"/>
      <c r="FP606" s="65"/>
      <c r="FQ606" s="65"/>
      <c r="FR606" s="65"/>
      <c r="FS606" s="65"/>
      <c r="FT606" s="65"/>
      <c r="FU606" s="65"/>
      <c r="FV606" s="65"/>
      <c r="FW606" s="65"/>
      <c r="FX606" s="65"/>
      <c r="FY606" s="65"/>
      <c r="FZ606" s="65"/>
      <c r="GA606" s="65"/>
      <c r="GB606" s="65"/>
      <c r="GC606" s="65"/>
      <c r="GD606" s="65"/>
      <c r="GE606" s="65"/>
      <c r="GF606" s="65"/>
    </row>
    <row r="607" spans="1:188" s="64" customFormat="1" x14ac:dyDescent="0.35">
      <c r="A607" s="137"/>
      <c r="B607" s="138" t="s">
        <v>34</v>
      </c>
      <c r="C607" s="160"/>
      <c r="D607" s="139">
        <v>65</v>
      </c>
      <c r="E607" s="163">
        <v>45</v>
      </c>
      <c r="F607" s="139"/>
      <c r="G607" s="163"/>
      <c r="H607" s="139"/>
      <c r="I607" s="163"/>
      <c r="J607" s="414"/>
      <c r="K607" s="143"/>
      <c r="L607" s="155"/>
      <c r="M607" s="155"/>
      <c r="N607" s="155"/>
      <c r="O607" s="65"/>
      <c r="P607" s="65"/>
      <c r="Q607" s="65"/>
      <c r="R607" s="65"/>
      <c r="S607" s="65"/>
      <c r="T607" s="65"/>
      <c r="U607" s="65"/>
      <c r="V607" s="65"/>
      <c r="W607" s="65"/>
      <c r="X607" s="65"/>
      <c r="Y607" s="65"/>
      <c r="Z607" s="65"/>
      <c r="AA607" s="65"/>
      <c r="AB607" s="65"/>
      <c r="AC607" s="65"/>
      <c r="AD607" s="65"/>
      <c r="AE607" s="65"/>
      <c r="AF607" s="65"/>
      <c r="AG607" s="65"/>
      <c r="AH607" s="65"/>
      <c r="AI607" s="65"/>
      <c r="AJ607" s="65"/>
      <c r="AK607" s="65"/>
      <c r="AL607" s="65"/>
      <c r="AM607" s="65"/>
      <c r="AN607" s="65"/>
      <c r="AO607" s="65"/>
      <c r="AP607" s="65"/>
      <c r="AQ607" s="65"/>
      <c r="AR607" s="65"/>
      <c r="AS607" s="65"/>
      <c r="AT607" s="65"/>
      <c r="AU607" s="65"/>
      <c r="AV607" s="65"/>
      <c r="AW607" s="65"/>
      <c r="AX607" s="65"/>
      <c r="AY607" s="65"/>
      <c r="AZ607" s="65"/>
      <c r="BA607" s="65"/>
      <c r="BB607" s="65"/>
      <c r="BC607" s="65"/>
      <c r="BD607" s="65"/>
      <c r="BE607" s="65"/>
      <c r="BF607" s="65"/>
      <c r="BG607" s="65"/>
      <c r="BH607" s="65"/>
      <c r="BI607" s="65"/>
      <c r="BJ607" s="65"/>
      <c r="BK607" s="65"/>
      <c r="BL607" s="65"/>
      <c r="BM607" s="65"/>
      <c r="BN607" s="65"/>
      <c r="BO607" s="65"/>
      <c r="BP607" s="65"/>
      <c r="BQ607" s="65"/>
      <c r="BR607" s="65"/>
      <c r="BS607" s="65"/>
      <c r="BT607" s="65"/>
      <c r="BU607" s="65"/>
      <c r="BV607" s="65"/>
      <c r="BW607" s="65"/>
      <c r="BX607" s="65"/>
      <c r="BY607" s="65"/>
      <c r="BZ607" s="65"/>
      <c r="CA607" s="65"/>
      <c r="CB607" s="65"/>
      <c r="CC607" s="65"/>
      <c r="CD607" s="65"/>
      <c r="CE607" s="65"/>
      <c r="CF607" s="65"/>
      <c r="CG607" s="65"/>
      <c r="CH607" s="65"/>
      <c r="CI607" s="65"/>
      <c r="CJ607" s="65"/>
      <c r="CK607" s="65"/>
      <c r="CL607" s="65"/>
      <c r="CM607" s="65"/>
      <c r="CN607" s="65"/>
      <c r="CO607" s="65"/>
      <c r="CP607" s="65"/>
      <c r="CQ607" s="65"/>
      <c r="CR607" s="65"/>
      <c r="CS607" s="65"/>
      <c r="CT607" s="65"/>
      <c r="CU607" s="65"/>
      <c r="CV607" s="65"/>
      <c r="CW607" s="65"/>
      <c r="CX607" s="65"/>
      <c r="CY607" s="65"/>
      <c r="CZ607" s="65"/>
      <c r="DA607" s="65"/>
      <c r="DB607" s="65"/>
      <c r="DC607" s="65"/>
      <c r="DD607" s="65"/>
      <c r="DE607" s="65"/>
      <c r="DF607" s="65"/>
      <c r="DG607" s="65"/>
      <c r="DH607" s="65"/>
      <c r="DI607" s="65"/>
      <c r="DJ607" s="65"/>
      <c r="DK607" s="65"/>
      <c r="DL607" s="65"/>
      <c r="DM607" s="65"/>
      <c r="DN607" s="65"/>
      <c r="DO607" s="65"/>
      <c r="DP607" s="65"/>
      <c r="DQ607" s="65"/>
      <c r="DR607" s="65"/>
      <c r="DS607" s="65"/>
      <c r="DT607" s="65"/>
      <c r="DU607" s="65"/>
      <c r="DV607" s="65"/>
      <c r="DW607" s="65"/>
      <c r="DX607" s="65"/>
      <c r="DY607" s="65"/>
      <c r="DZ607" s="65"/>
      <c r="EA607" s="65"/>
      <c r="EB607" s="65"/>
      <c r="EC607" s="65"/>
      <c r="ED607" s="65"/>
      <c r="EE607" s="65"/>
      <c r="EF607" s="65"/>
      <c r="EG607" s="65"/>
      <c r="EH607" s="65"/>
      <c r="EI607" s="65"/>
      <c r="EJ607" s="65"/>
      <c r="EK607" s="65"/>
      <c r="EL607" s="65"/>
      <c r="EM607" s="65"/>
      <c r="EN607" s="65"/>
      <c r="EO607" s="65"/>
      <c r="EP607" s="65"/>
      <c r="EQ607" s="65"/>
      <c r="ER607" s="65"/>
      <c r="ES607" s="65"/>
      <c r="ET607" s="65"/>
      <c r="EU607" s="65"/>
      <c r="EV607" s="65"/>
      <c r="EW607" s="65"/>
      <c r="EX607" s="65"/>
      <c r="EY607" s="65"/>
      <c r="EZ607" s="65"/>
      <c r="FA607" s="65"/>
      <c r="FB607" s="65"/>
      <c r="FC607" s="65"/>
      <c r="FD607" s="65"/>
      <c r="FE607" s="65"/>
      <c r="FF607" s="65"/>
      <c r="FG607" s="65"/>
      <c r="FH607" s="65"/>
      <c r="FI607" s="65"/>
      <c r="FJ607" s="65"/>
      <c r="FK607" s="65"/>
      <c r="FL607" s="65"/>
      <c r="FM607" s="65"/>
      <c r="FN607" s="65"/>
      <c r="FO607" s="65"/>
      <c r="FP607" s="65"/>
      <c r="FQ607" s="65"/>
      <c r="FR607" s="65"/>
      <c r="FS607" s="65"/>
      <c r="FT607" s="65"/>
      <c r="FU607" s="65"/>
      <c r="FV607" s="65"/>
      <c r="FW607" s="65"/>
      <c r="FX607" s="65"/>
      <c r="FY607" s="65"/>
      <c r="FZ607" s="65"/>
      <c r="GA607" s="65"/>
      <c r="GB607" s="65"/>
      <c r="GC607" s="65"/>
      <c r="GD607" s="65"/>
      <c r="GE607" s="65"/>
      <c r="GF607" s="65"/>
    </row>
    <row r="608" spans="1:188" s="64" customFormat="1" x14ac:dyDescent="0.35">
      <c r="A608" s="137"/>
      <c r="B608" s="138" t="s">
        <v>35</v>
      </c>
      <c r="C608" s="160"/>
      <c r="D608" s="139">
        <v>6</v>
      </c>
      <c r="E608" s="163">
        <v>6</v>
      </c>
      <c r="F608" s="139"/>
      <c r="G608" s="163"/>
      <c r="H608" s="139"/>
      <c r="I608" s="163"/>
      <c r="J608" s="230"/>
      <c r="K608" s="143"/>
      <c r="L608" s="155"/>
      <c r="M608" s="155"/>
      <c r="N608" s="155"/>
      <c r="O608" s="65"/>
      <c r="P608" s="65"/>
      <c r="Q608" s="65"/>
      <c r="R608" s="65"/>
      <c r="S608" s="65"/>
      <c r="T608" s="65"/>
      <c r="U608" s="65"/>
      <c r="V608" s="65"/>
      <c r="W608" s="65"/>
      <c r="X608" s="65"/>
      <c r="Y608" s="65"/>
      <c r="Z608" s="65"/>
      <c r="AA608" s="65"/>
      <c r="AB608" s="65"/>
      <c r="AC608" s="65"/>
      <c r="AD608" s="65"/>
      <c r="AE608" s="65"/>
      <c r="AF608" s="65"/>
      <c r="AG608" s="65"/>
      <c r="AH608" s="65"/>
      <c r="AI608" s="65"/>
      <c r="AJ608" s="65"/>
      <c r="AK608" s="65"/>
      <c r="AL608" s="65"/>
      <c r="AM608" s="65"/>
      <c r="AN608" s="65"/>
      <c r="AO608" s="65"/>
      <c r="AP608" s="65"/>
      <c r="AQ608" s="65"/>
      <c r="AR608" s="65"/>
      <c r="AS608" s="65"/>
      <c r="AT608" s="65"/>
      <c r="AU608" s="65"/>
      <c r="AV608" s="65"/>
      <c r="AW608" s="65"/>
      <c r="AX608" s="65"/>
      <c r="AY608" s="65"/>
      <c r="AZ608" s="65"/>
      <c r="BA608" s="65"/>
      <c r="BB608" s="65"/>
      <c r="BC608" s="65"/>
      <c r="BD608" s="65"/>
      <c r="BE608" s="65"/>
      <c r="BF608" s="65"/>
      <c r="BG608" s="65"/>
      <c r="BH608" s="65"/>
      <c r="BI608" s="65"/>
      <c r="BJ608" s="65"/>
      <c r="BK608" s="65"/>
      <c r="BL608" s="65"/>
      <c r="BM608" s="65"/>
      <c r="BN608" s="65"/>
      <c r="BO608" s="65"/>
      <c r="BP608" s="65"/>
      <c r="BQ608" s="65"/>
      <c r="BR608" s="65"/>
      <c r="BS608" s="65"/>
      <c r="BT608" s="65"/>
      <c r="BU608" s="65"/>
      <c r="BV608" s="65"/>
      <c r="BW608" s="65"/>
      <c r="BX608" s="65"/>
      <c r="BY608" s="65"/>
      <c r="BZ608" s="65"/>
      <c r="CA608" s="65"/>
      <c r="CB608" s="65"/>
      <c r="CC608" s="65"/>
      <c r="CD608" s="65"/>
      <c r="CE608" s="65"/>
      <c r="CF608" s="65"/>
      <c r="CG608" s="65"/>
      <c r="CH608" s="65"/>
      <c r="CI608" s="65"/>
      <c r="CJ608" s="65"/>
      <c r="CK608" s="65"/>
      <c r="CL608" s="65"/>
      <c r="CM608" s="65"/>
      <c r="CN608" s="65"/>
      <c r="CO608" s="65"/>
      <c r="CP608" s="65"/>
      <c r="CQ608" s="65"/>
      <c r="CR608" s="65"/>
      <c r="CS608" s="65"/>
      <c r="CT608" s="65"/>
      <c r="CU608" s="65"/>
      <c r="CV608" s="65"/>
      <c r="CW608" s="65"/>
      <c r="CX608" s="65"/>
      <c r="CY608" s="65"/>
      <c r="CZ608" s="65"/>
      <c r="DA608" s="65"/>
      <c r="DB608" s="65"/>
      <c r="DC608" s="65"/>
      <c r="DD608" s="65"/>
      <c r="DE608" s="65"/>
      <c r="DF608" s="65"/>
      <c r="DG608" s="65"/>
      <c r="DH608" s="65"/>
      <c r="DI608" s="65"/>
      <c r="DJ608" s="65"/>
      <c r="DK608" s="65"/>
      <c r="DL608" s="65"/>
      <c r="DM608" s="65"/>
      <c r="DN608" s="65"/>
      <c r="DO608" s="65"/>
      <c r="DP608" s="65"/>
      <c r="DQ608" s="65"/>
      <c r="DR608" s="65"/>
      <c r="DS608" s="65"/>
      <c r="DT608" s="65"/>
      <c r="DU608" s="65"/>
      <c r="DV608" s="65"/>
      <c r="DW608" s="65"/>
      <c r="DX608" s="65"/>
      <c r="DY608" s="65"/>
      <c r="DZ608" s="65"/>
      <c r="EA608" s="65"/>
      <c r="EB608" s="65"/>
      <c r="EC608" s="65"/>
      <c r="ED608" s="65"/>
      <c r="EE608" s="65"/>
      <c r="EF608" s="65"/>
      <c r="EG608" s="65"/>
      <c r="EH608" s="65"/>
      <c r="EI608" s="65"/>
      <c r="EJ608" s="65"/>
      <c r="EK608" s="65"/>
      <c r="EL608" s="65"/>
      <c r="EM608" s="65"/>
      <c r="EN608" s="65"/>
      <c r="EO608" s="65"/>
      <c r="EP608" s="65"/>
      <c r="EQ608" s="65"/>
      <c r="ER608" s="65"/>
      <c r="ES608" s="65"/>
      <c r="ET608" s="65"/>
      <c r="EU608" s="65"/>
      <c r="EV608" s="65"/>
      <c r="EW608" s="65"/>
      <c r="EX608" s="65"/>
      <c r="EY608" s="65"/>
      <c r="EZ608" s="65"/>
      <c r="FA608" s="65"/>
      <c r="FB608" s="65"/>
      <c r="FC608" s="65"/>
      <c r="FD608" s="65"/>
      <c r="FE608" s="65"/>
      <c r="FF608" s="65"/>
      <c r="FG608" s="65"/>
      <c r="FH608" s="65"/>
      <c r="FI608" s="65"/>
      <c r="FJ608" s="65"/>
      <c r="FK608" s="65"/>
      <c r="FL608" s="65"/>
      <c r="FM608" s="65"/>
      <c r="FN608" s="65"/>
      <c r="FO608" s="65"/>
      <c r="FP608" s="65"/>
      <c r="FQ608" s="65"/>
      <c r="FR608" s="65"/>
      <c r="FS608" s="65"/>
      <c r="FT608" s="65"/>
      <c r="FU608" s="65"/>
      <c r="FV608" s="65"/>
      <c r="FW608" s="65"/>
      <c r="FX608" s="65"/>
      <c r="FY608" s="65"/>
      <c r="FZ608" s="65"/>
      <c r="GA608" s="65"/>
      <c r="GB608" s="65"/>
      <c r="GC608" s="65"/>
      <c r="GD608" s="65"/>
      <c r="GE608" s="65"/>
      <c r="GF608" s="65"/>
    </row>
    <row r="609" spans="1:188" s="64" customFormat="1" x14ac:dyDescent="0.35">
      <c r="A609" s="137"/>
      <c r="B609" s="138" t="s">
        <v>36</v>
      </c>
      <c r="C609" s="160"/>
      <c r="D609" s="139">
        <v>7.5</v>
      </c>
      <c r="E609" s="163">
        <v>6</v>
      </c>
      <c r="F609" s="139"/>
      <c r="G609" s="163"/>
      <c r="H609" s="139"/>
      <c r="I609" s="163"/>
      <c r="J609" s="414"/>
      <c r="K609" s="143"/>
      <c r="L609" s="155"/>
      <c r="M609" s="155"/>
      <c r="N609" s="155"/>
      <c r="O609" s="65"/>
      <c r="P609" s="65"/>
      <c r="Q609" s="65"/>
      <c r="R609" s="65"/>
      <c r="S609" s="65"/>
      <c r="T609" s="65"/>
      <c r="U609" s="65"/>
      <c r="V609" s="65"/>
      <c r="W609" s="65"/>
      <c r="X609" s="65"/>
      <c r="Y609" s="65"/>
      <c r="Z609" s="65"/>
      <c r="AA609" s="65"/>
      <c r="AB609" s="65"/>
      <c r="AC609" s="65"/>
      <c r="AD609" s="65"/>
      <c r="AE609" s="65"/>
      <c r="AF609" s="65"/>
      <c r="AG609" s="65"/>
      <c r="AH609" s="65"/>
      <c r="AI609" s="65"/>
      <c r="AJ609" s="65"/>
      <c r="AK609" s="65"/>
      <c r="AL609" s="65"/>
      <c r="AM609" s="65"/>
      <c r="AN609" s="65"/>
      <c r="AO609" s="65"/>
      <c r="AP609" s="65"/>
      <c r="AQ609" s="65"/>
      <c r="AR609" s="65"/>
      <c r="AS609" s="65"/>
      <c r="AT609" s="65"/>
      <c r="AU609" s="65"/>
      <c r="AV609" s="65"/>
      <c r="AW609" s="65"/>
      <c r="AX609" s="65"/>
      <c r="AY609" s="65"/>
      <c r="AZ609" s="65"/>
      <c r="BA609" s="65"/>
      <c r="BB609" s="65"/>
      <c r="BC609" s="65"/>
      <c r="BD609" s="65"/>
      <c r="BE609" s="65"/>
      <c r="BF609" s="65"/>
      <c r="BG609" s="65"/>
      <c r="BH609" s="65"/>
      <c r="BI609" s="65"/>
      <c r="BJ609" s="65"/>
      <c r="BK609" s="65"/>
      <c r="BL609" s="65"/>
      <c r="BM609" s="65"/>
      <c r="BN609" s="65"/>
      <c r="BO609" s="65"/>
      <c r="BP609" s="65"/>
      <c r="BQ609" s="65"/>
      <c r="BR609" s="65"/>
      <c r="BS609" s="65"/>
      <c r="BT609" s="65"/>
      <c r="BU609" s="65"/>
      <c r="BV609" s="65"/>
      <c r="BW609" s="65"/>
      <c r="BX609" s="65"/>
      <c r="BY609" s="65"/>
      <c r="BZ609" s="65"/>
      <c r="CA609" s="65"/>
      <c r="CB609" s="65"/>
      <c r="CC609" s="65"/>
      <c r="CD609" s="65"/>
      <c r="CE609" s="65"/>
      <c r="CF609" s="65"/>
      <c r="CG609" s="65"/>
      <c r="CH609" s="65"/>
      <c r="CI609" s="65"/>
      <c r="CJ609" s="65"/>
      <c r="CK609" s="65"/>
      <c r="CL609" s="65"/>
      <c r="CM609" s="65"/>
      <c r="CN609" s="65"/>
      <c r="CO609" s="65"/>
      <c r="CP609" s="65"/>
      <c r="CQ609" s="65"/>
      <c r="CR609" s="65"/>
      <c r="CS609" s="65"/>
      <c r="CT609" s="65"/>
      <c r="CU609" s="65"/>
      <c r="CV609" s="65"/>
      <c r="CW609" s="65"/>
      <c r="CX609" s="65"/>
      <c r="CY609" s="65"/>
      <c r="CZ609" s="65"/>
      <c r="DA609" s="65"/>
      <c r="DB609" s="65"/>
      <c r="DC609" s="65"/>
      <c r="DD609" s="65"/>
      <c r="DE609" s="65"/>
      <c r="DF609" s="65"/>
      <c r="DG609" s="65"/>
      <c r="DH609" s="65"/>
      <c r="DI609" s="65"/>
      <c r="DJ609" s="65"/>
      <c r="DK609" s="65"/>
      <c r="DL609" s="65"/>
      <c r="DM609" s="65"/>
      <c r="DN609" s="65"/>
      <c r="DO609" s="65"/>
      <c r="DP609" s="65"/>
      <c r="DQ609" s="65"/>
      <c r="DR609" s="65"/>
      <c r="DS609" s="65"/>
      <c r="DT609" s="65"/>
      <c r="DU609" s="65"/>
      <c r="DV609" s="65"/>
      <c r="DW609" s="65"/>
      <c r="DX609" s="65"/>
      <c r="DY609" s="65"/>
      <c r="DZ609" s="65"/>
      <c r="EA609" s="65"/>
      <c r="EB609" s="65"/>
      <c r="EC609" s="65"/>
      <c r="ED609" s="65"/>
      <c r="EE609" s="65"/>
      <c r="EF609" s="65"/>
      <c r="EG609" s="65"/>
      <c r="EH609" s="65"/>
      <c r="EI609" s="65"/>
      <c r="EJ609" s="65"/>
      <c r="EK609" s="65"/>
      <c r="EL609" s="65"/>
      <c r="EM609" s="65"/>
      <c r="EN609" s="65"/>
      <c r="EO609" s="65"/>
      <c r="EP609" s="65"/>
      <c r="EQ609" s="65"/>
      <c r="ER609" s="65"/>
      <c r="ES609" s="65"/>
      <c r="ET609" s="65"/>
      <c r="EU609" s="65"/>
      <c r="EV609" s="65"/>
      <c r="EW609" s="65"/>
      <c r="EX609" s="65"/>
      <c r="EY609" s="65"/>
      <c r="EZ609" s="65"/>
      <c r="FA609" s="65"/>
      <c r="FB609" s="65"/>
      <c r="FC609" s="65"/>
      <c r="FD609" s="65"/>
      <c r="FE609" s="65"/>
      <c r="FF609" s="65"/>
      <c r="FG609" s="65"/>
      <c r="FH609" s="65"/>
      <c r="FI609" s="65"/>
      <c r="FJ609" s="65"/>
      <c r="FK609" s="65"/>
      <c r="FL609" s="65"/>
      <c r="FM609" s="65"/>
      <c r="FN609" s="65"/>
      <c r="FO609" s="65"/>
      <c r="FP609" s="65"/>
      <c r="FQ609" s="65"/>
      <c r="FR609" s="65"/>
      <c r="FS609" s="65"/>
      <c r="FT609" s="65"/>
      <c r="FU609" s="65"/>
      <c r="FV609" s="65"/>
      <c r="FW609" s="65"/>
      <c r="FX609" s="65"/>
      <c r="FY609" s="65"/>
      <c r="FZ609" s="65"/>
      <c r="GA609" s="65"/>
      <c r="GB609" s="65"/>
      <c r="GC609" s="65"/>
      <c r="GD609" s="65"/>
      <c r="GE609" s="65"/>
      <c r="GF609" s="65"/>
    </row>
    <row r="610" spans="1:188" s="64" customFormat="1" x14ac:dyDescent="0.35">
      <c r="A610" s="137"/>
      <c r="B610" s="138" t="s">
        <v>37</v>
      </c>
      <c r="C610" s="160"/>
      <c r="D610" s="139">
        <v>3.57</v>
      </c>
      <c r="E610" s="163">
        <v>3</v>
      </c>
      <c r="F610" s="139"/>
      <c r="G610" s="163"/>
      <c r="H610" s="139"/>
      <c r="I610" s="163"/>
      <c r="J610" s="414"/>
      <c r="K610" s="143"/>
      <c r="L610" s="155"/>
      <c r="M610" s="155"/>
      <c r="N610" s="155"/>
      <c r="O610" s="65"/>
      <c r="P610" s="65"/>
      <c r="Q610" s="65"/>
      <c r="R610" s="65"/>
      <c r="S610" s="65"/>
      <c r="T610" s="65"/>
      <c r="U610" s="65"/>
      <c r="V610" s="65"/>
      <c r="W610" s="65"/>
      <c r="X610" s="65"/>
      <c r="Y610" s="65"/>
      <c r="Z610" s="65"/>
      <c r="AA610" s="65"/>
      <c r="AB610" s="65"/>
      <c r="AC610" s="65"/>
      <c r="AD610" s="65"/>
      <c r="AE610" s="65"/>
      <c r="AF610" s="65"/>
      <c r="AG610" s="65"/>
      <c r="AH610" s="65"/>
      <c r="AI610" s="65"/>
      <c r="AJ610" s="65"/>
      <c r="AK610" s="65"/>
      <c r="AL610" s="65"/>
      <c r="AM610" s="65"/>
      <c r="AN610" s="65"/>
      <c r="AO610" s="65"/>
      <c r="AP610" s="65"/>
      <c r="AQ610" s="65"/>
      <c r="AR610" s="65"/>
      <c r="AS610" s="65"/>
      <c r="AT610" s="65"/>
      <c r="AU610" s="65"/>
      <c r="AV610" s="65"/>
      <c r="AW610" s="65"/>
      <c r="AX610" s="65"/>
      <c r="AY610" s="65"/>
      <c r="AZ610" s="65"/>
      <c r="BA610" s="65"/>
      <c r="BB610" s="65"/>
      <c r="BC610" s="65"/>
      <c r="BD610" s="65"/>
      <c r="BE610" s="65"/>
      <c r="BF610" s="65"/>
      <c r="BG610" s="65"/>
      <c r="BH610" s="65"/>
      <c r="BI610" s="65"/>
      <c r="BJ610" s="65"/>
      <c r="BK610" s="65"/>
      <c r="BL610" s="65"/>
      <c r="BM610" s="65"/>
      <c r="BN610" s="65"/>
      <c r="BO610" s="65"/>
      <c r="BP610" s="65"/>
      <c r="BQ610" s="65"/>
      <c r="BR610" s="65"/>
      <c r="BS610" s="65"/>
      <c r="BT610" s="65"/>
      <c r="BU610" s="65"/>
      <c r="BV610" s="65"/>
      <c r="BW610" s="65"/>
      <c r="BX610" s="65"/>
      <c r="BY610" s="65"/>
      <c r="BZ610" s="65"/>
      <c r="CA610" s="65"/>
      <c r="CB610" s="65"/>
      <c r="CC610" s="65"/>
      <c r="CD610" s="65"/>
      <c r="CE610" s="65"/>
      <c r="CF610" s="65"/>
      <c r="CG610" s="65"/>
      <c r="CH610" s="65"/>
      <c r="CI610" s="65"/>
      <c r="CJ610" s="65"/>
      <c r="CK610" s="65"/>
      <c r="CL610" s="65"/>
      <c r="CM610" s="65"/>
      <c r="CN610" s="65"/>
      <c r="CO610" s="65"/>
      <c r="CP610" s="65"/>
      <c r="CQ610" s="65"/>
      <c r="CR610" s="65"/>
      <c r="CS610" s="65"/>
      <c r="CT610" s="65"/>
      <c r="CU610" s="65"/>
      <c r="CV610" s="65"/>
      <c r="CW610" s="65"/>
      <c r="CX610" s="65"/>
      <c r="CY610" s="65"/>
      <c r="CZ610" s="65"/>
      <c r="DA610" s="65"/>
      <c r="DB610" s="65"/>
      <c r="DC610" s="65"/>
      <c r="DD610" s="65"/>
      <c r="DE610" s="65"/>
      <c r="DF610" s="65"/>
      <c r="DG610" s="65"/>
      <c r="DH610" s="65"/>
      <c r="DI610" s="65"/>
      <c r="DJ610" s="65"/>
      <c r="DK610" s="65"/>
      <c r="DL610" s="65"/>
      <c r="DM610" s="65"/>
      <c r="DN610" s="65"/>
      <c r="DO610" s="65"/>
      <c r="DP610" s="65"/>
      <c r="DQ610" s="65"/>
      <c r="DR610" s="65"/>
      <c r="DS610" s="65"/>
      <c r="DT610" s="65"/>
      <c r="DU610" s="65"/>
      <c r="DV610" s="65"/>
      <c r="DW610" s="65"/>
      <c r="DX610" s="65"/>
      <c r="DY610" s="65"/>
      <c r="DZ610" s="65"/>
      <c r="EA610" s="65"/>
      <c r="EB610" s="65"/>
      <c r="EC610" s="65"/>
      <c r="ED610" s="65"/>
      <c r="EE610" s="65"/>
      <c r="EF610" s="65"/>
      <c r="EG610" s="65"/>
      <c r="EH610" s="65"/>
      <c r="EI610" s="65"/>
      <c r="EJ610" s="65"/>
      <c r="EK610" s="65"/>
      <c r="EL610" s="65"/>
      <c r="EM610" s="65"/>
      <c r="EN610" s="65"/>
      <c r="EO610" s="65"/>
      <c r="EP610" s="65"/>
      <c r="EQ610" s="65"/>
      <c r="ER610" s="65"/>
      <c r="ES610" s="65"/>
      <c r="ET610" s="65"/>
      <c r="EU610" s="65"/>
      <c r="EV610" s="65"/>
      <c r="EW610" s="65"/>
      <c r="EX610" s="65"/>
      <c r="EY610" s="65"/>
      <c r="EZ610" s="65"/>
      <c r="FA610" s="65"/>
      <c r="FB610" s="65"/>
      <c r="FC610" s="65"/>
      <c r="FD610" s="65"/>
      <c r="FE610" s="65"/>
      <c r="FF610" s="65"/>
      <c r="FG610" s="65"/>
      <c r="FH610" s="65"/>
      <c r="FI610" s="65"/>
      <c r="FJ610" s="65"/>
      <c r="FK610" s="65"/>
      <c r="FL610" s="65"/>
      <c r="FM610" s="65"/>
      <c r="FN610" s="65"/>
      <c r="FO610" s="65"/>
      <c r="FP610" s="65"/>
      <c r="FQ610" s="65"/>
      <c r="FR610" s="65"/>
      <c r="FS610" s="65"/>
      <c r="FT610" s="65"/>
      <c r="FU610" s="65"/>
      <c r="FV610" s="65"/>
      <c r="FW610" s="65"/>
      <c r="FX610" s="65"/>
      <c r="FY610" s="65"/>
      <c r="FZ610" s="65"/>
      <c r="GA610" s="65"/>
      <c r="GB610" s="65"/>
      <c r="GC610" s="65"/>
      <c r="GD610" s="65"/>
      <c r="GE610" s="65"/>
      <c r="GF610" s="65"/>
    </row>
    <row r="611" spans="1:188" s="64" customFormat="1" x14ac:dyDescent="0.35">
      <c r="A611" s="137"/>
      <c r="B611" s="138" t="s">
        <v>38</v>
      </c>
      <c r="C611" s="160"/>
      <c r="D611" s="139">
        <v>2</v>
      </c>
      <c r="E611" s="163">
        <v>2</v>
      </c>
      <c r="F611" s="139"/>
      <c r="G611" s="163"/>
      <c r="H611" s="139"/>
      <c r="I611" s="163"/>
      <c r="J611" s="414"/>
      <c r="K611" s="143"/>
      <c r="L611" s="155"/>
      <c r="M611" s="155"/>
      <c r="N611" s="155"/>
      <c r="O611" s="65"/>
      <c r="P611" s="65"/>
      <c r="Q611" s="65"/>
      <c r="R611" s="65"/>
      <c r="S611" s="65"/>
      <c r="T611" s="65"/>
      <c r="U611" s="65"/>
      <c r="V611" s="65"/>
      <c r="W611" s="65"/>
      <c r="X611" s="65"/>
      <c r="Y611" s="65"/>
      <c r="Z611" s="65"/>
      <c r="AA611" s="65"/>
      <c r="AB611" s="65"/>
      <c r="AC611" s="65"/>
      <c r="AD611" s="65"/>
      <c r="AE611" s="65"/>
      <c r="AF611" s="65"/>
      <c r="AG611" s="65"/>
      <c r="AH611" s="65"/>
      <c r="AI611" s="65"/>
      <c r="AJ611" s="65"/>
      <c r="AK611" s="65"/>
      <c r="AL611" s="65"/>
      <c r="AM611" s="65"/>
      <c r="AN611" s="65"/>
      <c r="AO611" s="65"/>
      <c r="AP611" s="65"/>
      <c r="AQ611" s="65"/>
      <c r="AR611" s="65"/>
      <c r="AS611" s="65"/>
      <c r="AT611" s="65"/>
      <c r="AU611" s="65"/>
      <c r="AV611" s="65"/>
      <c r="AW611" s="65"/>
      <c r="AX611" s="65"/>
      <c r="AY611" s="65"/>
      <c r="AZ611" s="65"/>
      <c r="BA611" s="65"/>
      <c r="BB611" s="65"/>
      <c r="BC611" s="65"/>
      <c r="BD611" s="65"/>
      <c r="BE611" s="65"/>
      <c r="BF611" s="65"/>
      <c r="BG611" s="65"/>
      <c r="BH611" s="65"/>
      <c r="BI611" s="65"/>
      <c r="BJ611" s="65"/>
      <c r="BK611" s="65"/>
      <c r="BL611" s="65"/>
      <c r="BM611" s="65"/>
      <c r="BN611" s="65"/>
      <c r="BO611" s="65"/>
      <c r="BP611" s="65"/>
      <c r="BQ611" s="65"/>
      <c r="BR611" s="65"/>
      <c r="BS611" s="65"/>
      <c r="BT611" s="65"/>
      <c r="BU611" s="65"/>
      <c r="BV611" s="65"/>
      <c r="BW611" s="65"/>
      <c r="BX611" s="65"/>
      <c r="BY611" s="65"/>
      <c r="BZ611" s="65"/>
      <c r="CA611" s="65"/>
      <c r="CB611" s="65"/>
      <c r="CC611" s="65"/>
      <c r="CD611" s="65"/>
      <c r="CE611" s="65"/>
      <c r="CF611" s="65"/>
      <c r="CG611" s="65"/>
      <c r="CH611" s="65"/>
      <c r="CI611" s="65"/>
      <c r="CJ611" s="65"/>
      <c r="CK611" s="65"/>
      <c r="CL611" s="65"/>
      <c r="CM611" s="65"/>
      <c r="CN611" s="65"/>
      <c r="CO611" s="65"/>
      <c r="CP611" s="65"/>
      <c r="CQ611" s="65"/>
      <c r="CR611" s="65"/>
      <c r="CS611" s="65"/>
      <c r="CT611" s="65"/>
      <c r="CU611" s="65"/>
      <c r="CV611" s="65"/>
      <c r="CW611" s="65"/>
      <c r="CX611" s="65"/>
      <c r="CY611" s="65"/>
      <c r="CZ611" s="65"/>
      <c r="DA611" s="65"/>
      <c r="DB611" s="65"/>
      <c r="DC611" s="65"/>
      <c r="DD611" s="65"/>
      <c r="DE611" s="65"/>
      <c r="DF611" s="65"/>
      <c r="DG611" s="65"/>
      <c r="DH611" s="65"/>
      <c r="DI611" s="65"/>
      <c r="DJ611" s="65"/>
      <c r="DK611" s="65"/>
      <c r="DL611" s="65"/>
      <c r="DM611" s="65"/>
      <c r="DN611" s="65"/>
      <c r="DO611" s="65"/>
      <c r="DP611" s="65"/>
      <c r="DQ611" s="65"/>
      <c r="DR611" s="65"/>
      <c r="DS611" s="65"/>
      <c r="DT611" s="65"/>
      <c r="DU611" s="65"/>
      <c r="DV611" s="65"/>
      <c r="DW611" s="65"/>
      <c r="DX611" s="65"/>
      <c r="DY611" s="65"/>
      <c r="DZ611" s="65"/>
      <c r="EA611" s="65"/>
      <c r="EB611" s="65"/>
      <c r="EC611" s="65"/>
      <c r="ED611" s="65"/>
      <c r="EE611" s="65"/>
      <c r="EF611" s="65"/>
      <c r="EG611" s="65"/>
      <c r="EH611" s="65"/>
      <c r="EI611" s="65"/>
      <c r="EJ611" s="65"/>
      <c r="EK611" s="65"/>
      <c r="EL611" s="65"/>
      <c r="EM611" s="65"/>
      <c r="EN611" s="65"/>
      <c r="EO611" s="65"/>
      <c r="EP611" s="65"/>
      <c r="EQ611" s="65"/>
      <c r="ER611" s="65"/>
      <c r="ES611" s="65"/>
      <c r="ET611" s="65"/>
      <c r="EU611" s="65"/>
      <c r="EV611" s="65"/>
      <c r="EW611" s="65"/>
      <c r="EX611" s="65"/>
      <c r="EY611" s="65"/>
      <c r="EZ611" s="65"/>
      <c r="FA611" s="65"/>
      <c r="FB611" s="65"/>
      <c r="FC611" s="65"/>
      <c r="FD611" s="65"/>
      <c r="FE611" s="65"/>
      <c r="FF611" s="65"/>
      <c r="FG611" s="65"/>
      <c r="FH611" s="65"/>
      <c r="FI611" s="65"/>
      <c r="FJ611" s="65"/>
      <c r="FK611" s="65"/>
      <c r="FL611" s="65"/>
      <c r="FM611" s="65"/>
      <c r="FN611" s="65"/>
      <c r="FO611" s="65"/>
      <c r="FP611" s="65"/>
      <c r="FQ611" s="65"/>
      <c r="FR611" s="65"/>
      <c r="FS611" s="65"/>
      <c r="FT611" s="65"/>
      <c r="FU611" s="65"/>
      <c r="FV611" s="65"/>
      <c r="FW611" s="65"/>
      <c r="FX611" s="65"/>
      <c r="FY611" s="65"/>
      <c r="FZ611" s="65"/>
      <c r="GA611" s="65"/>
      <c r="GB611" s="65"/>
      <c r="GC611" s="65"/>
      <c r="GD611" s="65"/>
      <c r="GE611" s="65"/>
      <c r="GF611" s="65"/>
    </row>
    <row r="612" spans="1:188" s="64" customFormat="1" x14ac:dyDescent="0.35">
      <c r="A612" s="137"/>
      <c r="B612" s="138" t="s">
        <v>39</v>
      </c>
      <c r="C612" s="160"/>
      <c r="D612" s="139">
        <v>16</v>
      </c>
      <c r="E612" s="163">
        <v>9</v>
      </c>
      <c r="F612" s="139"/>
      <c r="G612" s="163"/>
      <c r="H612" s="139"/>
      <c r="I612" s="163"/>
      <c r="J612" s="414"/>
      <c r="K612" s="143"/>
      <c r="L612" s="155"/>
      <c r="M612" s="155"/>
      <c r="N612" s="155"/>
      <c r="O612" s="65"/>
      <c r="P612" s="65"/>
      <c r="Q612" s="65"/>
      <c r="R612" s="65"/>
      <c r="S612" s="65"/>
      <c r="T612" s="65"/>
      <c r="U612" s="65"/>
      <c r="V612" s="65"/>
      <c r="W612" s="65"/>
      <c r="X612" s="65"/>
      <c r="Y612" s="65"/>
      <c r="Z612" s="65"/>
      <c r="AA612" s="65"/>
      <c r="AB612" s="65"/>
      <c r="AC612" s="65"/>
      <c r="AD612" s="65"/>
      <c r="AE612" s="65"/>
      <c r="AF612" s="65"/>
      <c r="AG612" s="65"/>
      <c r="AH612" s="65"/>
      <c r="AI612" s="65"/>
      <c r="AJ612" s="65"/>
      <c r="AK612" s="65"/>
      <c r="AL612" s="65"/>
      <c r="AM612" s="65"/>
      <c r="AN612" s="65"/>
      <c r="AO612" s="65"/>
      <c r="AP612" s="65"/>
      <c r="AQ612" s="65"/>
      <c r="AR612" s="65"/>
      <c r="AS612" s="65"/>
      <c r="AT612" s="65"/>
      <c r="AU612" s="65"/>
      <c r="AV612" s="65"/>
      <c r="AW612" s="65"/>
      <c r="AX612" s="65"/>
      <c r="AY612" s="65"/>
      <c r="AZ612" s="65"/>
      <c r="BA612" s="65"/>
      <c r="BB612" s="65"/>
      <c r="BC612" s="65"/>
      <c r="BD612" s="65"/>
      <c r="BE612" s="65"/>
      <c r="BF612" s="65"/>
      <c r="BG612" s="65"/>
      <c r="BH612" s="65"/>
      <c r="BI612" s="65"/>
      <c r="BJ612" s="65"/>
      <c r="BK612" s="65"/>
      <c r="BL612" s="65"/>
      <c r="BM612" s="65"/>
      <c r="BN612" s="65"/>
      <c r="BO612" s="65"/>
      <c r="BP612" s="65"/>
      <c r="BQ612" s="65"/>
      <c r="BR612" s="65"/>
      <c r="BS612" s="65"/>
      <c r="BT612" s="65"/>
      <c r="BU612" s="65"/>
      <c r="BV612" s="65"/>
      <c r="BW612" s="65"/>
      <c r="BX612" s="65"/>
      <c r="BY612" s="65"/>
      <c r="BZ612" s="65"/>
      <c r="CA612" s="65"/>
      <c r="CB612" s="65"/>
      <c r="CC612" s="65"/>
      <c r="CD612" s="65"/>
      <c r="CE612" s="65"/>
      <c r="CF612" s="65"/>
      <c r="CG612" s="65"/>
      <c r="CH612" s="65"/>
      <c r="CI612" s="65"/>
      <c r="CJ612" s="65"/>
      <c r="CK612" s="65"/>
      <c r="CL612" s="65"/>
      <c r="CM612" s="65"/>
      <c r="CN612" s="65"/>
      <c r="CO612" s="65"/>
      <c r="CP612" s="65"/>
      <c r="CQ612" s="65"/>
      <c r="CR612" s="65"/>
      <c r="CS612" s="65"/>
      <c r="CT612" s="65"/>
      <c r="CU612" s="65"/>
      <c r="CV612" s="65"/>
      <c r="CW612" s="65"/>
      <c r="CX612" s="65"/>
      <c r="CY612" s="65"/>
      <c r="CZ612" s="65"/>
      <c r="DA612" s="65"/>
      <c r="DB612" s="65"/>
      <c r="DC612" s="65"/>
      <c r="DD612" s="65"/>
      <c r="DE612" s="65"/>
      <c r="DF612" s="65"/>
      <c r="DG612" s="65"/>
      <c r="DH612" s="65"/>
      <c r="DI612" s="65"/>
      <c r="DJ612" s="65"/>
      <c r="DK612" s="65"/>
      <c r="DL612" s="65"/>
      <c r="DM612" s="65"/>
      <c r="DN612" s="65"/>
      <c r="DO612" s="65"/>
      <c r="DP612" s="65"/>
      <c r="DQ612" s="65"/>
      <c r="DR612" s="65"/>
      <c r="DS612" s="65"/>
      <c r="DT612" s="65"/>
      <c r="DU612" s="65"/>
      <c r="DV612" s="65"/>
      <c r="DW612" s="65"/>
      <c r="DX612" s="65"/>
      <c r="DY612" s="65"/>
      <c r="DZ612" s="65"/>
      <c r="EA612" s="65"/>
      <c r="EB612" s="65"/>
      <c r="EC612" s="65"/>
      <c r="ED612" s="65"/>
      <c r="EE612" s="65"/>
      <c r="EF612" s="65"/>
      <c r="EG612" s="65"/>
      <c r="EH612" s="65"/>
      <c r="EI612" s="65"/>
      <c r="EJ612" s="65"/>
      <c r="EK612" s="65"/>
      <c r="EL612" s="65"/>
      <c r="EM612" s="65"/>
      <c r="EN612" s="65"/>
      <c r="EO612" s="65"/>
      <c r="EP612" s="65"/>
      <c r="EQ612" s="65"/>
      <c r="ER612" s="65"/>
      <c r="ES612" s="65"/>
      <c r="ET612" s="65"/>
      <c r="EU612" s="65"/>
      <c r="EV612" s="65"/>
      <c r="EW612" s="65"/>
      <c r="EX612" s="65"/>
      <c r="EY612" s="65"/>
      <c r="EZ612" s="65"/>
      <c r="FA612" s="65"/>
      <c r="FB612" s="65"/>
      <c r="FC612" s="65"/>
      <c r="FD612" s="65"/>
      <c r="FE612" s="65"/>
      <c r="FF612" s="65"/>
      <c r="FG612" s="65"/>
      <c r="FH612" s="65"/>
      <c r="FI612" s="65"/>
      <c r="FJ612" s="65"/>
      <c r="FK612" s="65"/>
      <c r="FL612" s="65"/>
      <c r="FM612" s="65"/>
      <c r="FN612" s="65"/>
      <c r="FO612" s="65"/>
      <c r="FP612" s="65"/>
      <c r="FQ612" s="65"/>
      <c r="FR612" s="65"/>
      <c r="FS612" s="65"/>
      <c r="FT612" s="65"/>
      <c r="FU612" s="65"/>
      <c r="FV612" s="65"/>
      <c r="FW612" s="65"/>
      <c r="FX612" s="65"/>
      <c r="FY612" s="65"/>
      <c r="FZ612" s="65"/>
      <c r="GA612" s="65"/>
      <c r="GB612" s="65"/>
      <c r="GC612" s="65"/>
      <c r="GD612" s="65"/>
      <c r="GE612" s="65"/>
      <c r="GF612" s="65"/>
    </row>
    <row r="613" spans="1:188" s="64" customFormat="1" x14ac:dyDescent="0.35">
      <c r="A613" s="137"/>
      <c r="B613" s="138" t="s">
        <v>40</v>
      </c>
      <c r="C613" s="160"/>
      <c r="D613" s="139">
        <v>5</v>
      </c>
      <c r="E613" s="163">
        <v>5</v>
      </c>
      <c r="F613" s="139"/>
      <c r="G613" s="163"/>
      <c r="H613" s="139"/>
      <c r="I613" s="163"/>
      <c r="J613" s="414"/>
      <c r="K613" s="143"/>
      <c r="L613" s="155"/>
      <c r="M613" s="155"/>
      <c r="N613" s="155"/>
      <c r="O613" s="65"/>
      <c r="P613" s="65"/>
      <c r="Q613" s="65"/>
      <c r="R613" s="65"/>
      <c r="S613" s="65"/>
      <c r="T613" s="65"/>
      <c r="U613" s="65"/>
      <c r="V613" s="65"/>
      <c r="W613" s="65"/>
      <c r="X613" s="65"/>
      <c r="Y613" s="65"/>
      <c r="Z613" s="65"/>
      <c r="AA613" s="65"/>
      <c r="AB613" s="65"/>
      <c r="AC613" s="65"/>
      <c r="AD613" s="65"/>
      <c r="AE613" s="65"/>
      <c r="AF613" s="65"/>
      <c r="AG613" s="65"/>
      <c r="AH613" s="65"/>
      <c r="AI613" s="65"/>
      <c r="AJ613" s="65"/>
      <c r="AK613" s="65"/>
      <c r="AL613" s="65"/>
      <c r="AM613" s="65"/>
      <c r="AN613" s="65"/>
      <c r="AO613" s="65"/>
      <c r="AP613" s="65"/>
      <c r="AQ613" s="65"/>
      <c r="AR613" s="65"/>
      <c r="AS613" s="65"/>
      <c r="AT613" s="65"/>
      <c r="AU613" s="65"/>
      <c r="AV613" s="65"/>
      <c r="AW613" s="65"/>
      <c r="AX613" s="65"/>
      <c r="AY613" s="65"/>
      <c r="AZ613" s="65"/>
      <c r="BA613" s="65"/>
      <c r="BB613" s="65"/>
      <c r="BC613" s="65"/>
      <c r="BD613" s="65"/>
      <c r="BE613" s="65"/>
      <c r="BF613" s="65"/>
      <c r="BG613" s="65"/>
      <c r="BH613" s="65"/>
      <c r="BI613" s="65"/>
      <c r="BJ613" s="65"/>
      <c r="BK613" s="65"/>
      <c r="BL613" s="65"/>
      <c r="BM613" s="65"/>
      <c r="BN613" s="65"/>
      <c r="BO613" s="65"/>
      <c r="BP613" s="65"/>
      <c r="BQ613" s="65"/>
      <c r="BR613" s="65"/>
      <c r="BS613" s="65"/>
      <c r="BT613" s="65"/>
      <c r="BU613" s="65"/>
      <c r="BV613" s="65"/>
      <c r="BW613" s="65"/>
      <c r="BX613" s="65"/>
      <c r="BY613" s="65"/>
      <c r="BZ613" s="65"/>
      <c r="CA613" s="65"/>
      <c r="CB613" s="65"/>
      <c r="CC613" s="65"/>
      <c r="CD613" s="65"/>
      <c r="CE613" s="65"/>
      <c r="CF613" s="65"/>
      <c r="CG613" s="65"/>
      <c r="CH613" s="65"/>
      <c r="CI613" s="65"/>
      <c r="CJ613" s="65"/>
      <c r="CK613" s="65"/>
      <c r="CL613" s="65"/>
      <c r="CM613" s="65"/>
      <c r="CN613" s="65"/>
      <c r="CO613" s="65"/>
      <c r="CP613" s="65"/>
      <c r="CQ613" s="65"/>
      <c r="CR613" s="65"/>
      <c r="CS613" s="65"/>
      <c r="CT613" s="65"/>
      <c r="CU613" s="65"/>
      <c r="CV613" s="65"/>
      <c r="CW613" s="65"/>
      <c r="CX613" s="65"/>
      <c r="CY613" s="65"/>
      <c r="CZ613" s="65"/>
      <c r="DA613" s="65"/>
      <c r="DB613" s="65"/>
      <c r="DC613" s="65"/>
      <c r="DD613" s="65"/>
      <c r="DE613" s="65"/>
      <c r="DF613" s="65"/>
      <c r="DG613" s="65"/>
      <c r="DH613" s="65"/>
      <c r="DI613" s="65"/>
      <c r="DJ613" s="65"/>
      <c r="DK613" s="65"/>
      <c r="DL613" s="65"/>
      <c r="DM613" s="65"/>
      <c r="DN613" s="65"/>
      <c r="DO613" s="65"/>
      <c r="DP613" s="65"/>
      <c r="DQ613" s="65"/>
      <c r="DR613" s="65"/>
      <c r="DS613" s="65"/>
      <c r="DT613" s="65"/>
      <c r="DU613" s="65"/>
      <c r="DV613" s="65"/>
      <c r="DW613" s="65"/>
      <c r="DX613" s="65"/>
      <c r="DY613" s="65"/>
      <c r="DZ613" s="65"/>
      <c r="EA613" s="65"/>
      <c r="EB613" s="65"/>
      <c r="EC613" s="65"/>
      <c r="ED613" s="65"/>
      <c r="EE613" s="65"/>
      <c r="EF613" s="65"/>
      <c r="EG613" s="65"/>
      <c r="EH613" s="65"/>
      <c r="EI613" s="65"/>
      <c r="EJ613" s="65"/>
      <c r="EK613" s="65"/>
      <c r="EL613" s="65"/>
      <c r="EM613" s="65"/>
      <c r="EN613" s="65"/>
      <c r="EO613" s="65"/>
      <c r="EP613" s="65"/>
      <c r="EQ613" s="65"/>
      <c r="ER613" s="65"/>
      <c r="ES613" s="65"/>
      <c r="ET613" s="65"/>
      <c r="EU613" s="65"/>
      <c r="EV613" s="65"/>
      <c r="EW613" s="65"/>
      <c r="EX613" s="65"/>
      <c r="EY613" s="65"/>
      <c r="EZ613" s="65"/>
      <c r="FA613" s="65"/>
      <c r="FB613" s="65"/>
      <c r="FC613" s="65"/>
      <c r="FD613" s="65"/>
      <c r="FE613" s="65"/>
      <c r="FF613" s="65"/>
      <c r="FG613" s="65"/>
      <c r="FH613" s="65"/>
      <c r="FI613" s="65"/>
      <c r="FJ613" s="65"/>
      <c r="FK613" s="65"/>
      <c r="FL613" s="65"/>
      <c r="FM613" s="65"/>
      <c r="FN613" s="65"/>
      <c r="FO613" s="65"/>
      <c r="FP613" s="65"/>
      <c r="FQ613" s="65"/>
      <c r="FR613" s="65"/>
      <c r="FS613" s="65"/>
      <c r="FT613" s="65"/>
      <c r="FU613" s="65"/>
      <c r="FV613" s="65"/>
      <c r="FW613" s="65"/>
      <c r="FX613" s="65"/>
      <c r="FY613" s="65"/>
      <c r="FZ613" s="65"/>
      <c r="GA613" s="65"/>
      <c r="GB613" s="65"/>
      <c r="GC613" s="65"/>
      <c r="GD613" s="65"/>
      <c r="GE613" s="65"/>
      <c r="GF613" s="65"/>
    </row>
    <row r="614" spans="1:188" s="64" customFormat="1" x14ac:dyDescent="0.35">
      <c r="A614" s="137"/>
      <c r="B614" s="138" t="s">
        <v>21</v>
      </c>
      <c r="C614" s="160"/>
      <c r="D614" s="139">
        <v>0.8</v>
      </c>
      <c r="E614" s="163">
        <v>0.8</v>
      </c>
      <c r="F614" s="139"/>
      <c r="G614" s="163"/>
      <c r="H614" s="139"/>
      <c r="I614" s="163"/>
      <c r="J614" s="414"/>
      <c r="K614" s="143"/>
      <c r="L614" s="155"/>
      <c r="M614" s="155"/>
      <c r="N614" s="155"/>
      <c r="O614" s="65"/>
      <c r="P614" s="65"/>
      <c r="Q614" s="65"/>
      <c r="R614" s="65"/>
      <c r="S614" s="65"/>
      <c r="T614" s="65"/>
      <c r="U614" s="65"/>
      <c r="V614" s="65"/>
      <c r="W614" s="65"/>
      <c r="X614" s="65"/>
      <c r="Y614" s="65"/>
      <c r="Z614" s="65"/>
      <c r="AA614" s="65"/>
      <c r="AB614" s="65"/>
      <c r="AC614" s="65"/>
      <c r="AD614" s="65"/>
      <c r="AE614" s="65"/>
      <c r="AF614" s="65"/>
      <c r="AG614" s="65"/>
      <c r="AH614" s="65"/>
      <c r="AI614" s="65"/>
      <c r="AJ614" s="65"/>
      <c r="AK614" s="65"/>
      <c r="AL614" s="65"/>
      <c r="AM614" s="65"/>
      <c r="AN614" s="65"/>
      <c r="AO614" s="65"/>
      <c r="AP614" s="65"/>
      <c r="AQ614" s="65"/>
      <c r="AR614" s="65"/>
      <c r="AS614" s="65"/>
      <c r="AT614" s="65"/>
      <c r="AU614" s="65"/>
      <c r="AV614" s="65"/>
      <c r="AW614" s="65"/>
      <c r="AX614" s="65"/>
      <c r="AY614" s="65"/>
      <c r="AZ614" s="65"/>
      <c r="BA614" s="65"/>
      <c r="BB614" s="65"/>
      <c r="BC614" s="65"/>
      <c r="BD614" s="65"/>
      <c r="BE614" s="65"/>
      <c r="BF614" s="65"/>
      <c r="BG614" s="65"/>
      <c r="BH614" s="65"/>
      <c r="BI614" s="65"/>
      <c r="BJ614" s="65"/>
      <c r="BK614" s="65"/>
      <c r="BL614" s="65"/>
      <c r="BM614" s="65"/>
      <c r="BN614" s="65"/>
      <c r="BO614" s="65"/>
      <c r="BP614" s="65"/>
      <c r="BQ614" s="65"/>
      <c r="BR614" s="65"/>
      <c r="BS614" s="65"/>
      <c r="BT614" s="65"/>
      <c r="BU614" s="65"/>
      <c r="BV614" s="65"/>
      <c r="BW614" s="65"/>
      <c r="BX614" s="65"/>
      <c r="BY614" s="65"/>
      <c r="BZ614" s="65"/>
      <c r="CA614" s="65"/>
      <c r="CB614" s="65"/>
      <c r="CC614" s="65"/>
      <c r="CD614" s="65"/>
      <c r="CE614" s="65"/>
      <c r="CF614" s="65"/>
      <c r="CG614" s="65"/>
      <c r="CH614" s="65"/>
      <c r="CI614" s="65"/>
      <c r="CJ614" s="65"/>
      <c r="CK614" s="65"/>
      <c r="CL614" s="65"/>
      <c r="CM614" s="65"/>
      <c r="CN614" s="65"/>
      <c r="CO614" s="65"/>
      <c r="CP614" s="65"/>
      <c r="CQ614" s="65"/>
      <c r="CR614" s="65"/>
      <c r="CS614" s="65"/>
      <c r="CT614" s="65"/>
      <c r="CU614" s="65"/>
      <c r="CV614" s="65"/>
      <c r="CW614" s="65"/>
      <c r="CX614" s="65"/>
      <c r="CY614" s="65"/>
      <c r="CZ614" s="65"/>
      <c r="DA614" s="65"/>
      <c r="DB614" s="65"/>
      <c r="DC614" s="65"/>
      <c r="DD614" s="65"/>
      <c r="DE614" s="65"/>
      <c r="DF614" s="65"/>
      <c r="DG614" s="65"/>
      <c r="DH614" s="65"/>
      <c r="DI614" s="65"/>
      <c r="DJ614" s="65"/>
      <c r="DK614" s="65"/>
      <c r="DL614" s="65"/>
      <c r="DM614" s="65"/>
      <c r="DN614" s="65"/>
      <c r="DO614" s="65"/>
      <c r="DP614" s="65"/>
      <c r="DQ614" s="65"/>
      <c r="DR614" s="65"/>
      <c r="DS614" s="65"/>
      <c r="DT614" s="65"/>
      <c r="DU614" s="65"/>
      <c r="DV614" s="65"/>
      <c r="DW614" s="65"/>
      <c r="DX614" s="65"/>
      <c r="DY614" s="65"/>
      <c r="DZ614" s="65"/>
      <c r="EA614" s="65"/>
      <c r="EB614" s="65"/>
      <c r="EC614" s="65"/>
      <c r="ED614" s="65"/>
      <c r="EE614" s="65"/>
      <c r="EF614" s="65"/>
      <c r="EG614" s="65"/>
      <c r="EH614" s="65"/>
      <c r="EI614" s="65"/>
      <c r="EJ614" s="65"/>
      <c r="EK614" s="65"/>
      <c r="EL614" s="65"/>
      <c r="EM614" s="65"/>
      <c r="EN614" s="65"/>
      <c r="EO614" s="65"/>
      <c r="EP614" s="65"/>
      <c r="EQ614" s="65"/>
      <c r="ER614" s="65"/>
      <c r="ES614" s="65"/>
      <c r="ET614" s="65"/>
      <c r="EU614" s="65"/>
      <c r="EV614" s="65"/>
      <c r="EW614" s="65"/>
      <c r="EX614" s="65"/>
      <c r="EY614" s="65"/>
      <c r="EZ614" s="65"/>
      <c r="FA614" s="65"/>
      <c r="FB614" s="65"/>
      <c r="FC614" s="65"/>
      <c r="FD614" s="65"/>
      <c r="FE614" s="65"/>
      <c r="FF614" s="65"/>
      <c r="FG614" s="65"/>
      <c r="FH614" s="65"/>
      <c r="FI614" s="65"/>
      <c r="FJ614" s="65"/>
      <c r="FK614" s="65"/>
      <c r="FL614" s="65"/>
      <c r="FM614" s="65"/>
      <c r="FN614" s="65"/>
      <c r="FO614" s="65"/>
      <c r="FP614" s="65"/>
      <c r="FQ614" s="65"/>
      <c r="FR614" s="65"/>
      <c r="FS614" s="65"/>
      <c r="FT614" s="65"/>
      <c r="FU614" s="65"/>
      <c r="FV614" s="65"/>
      <c r="FW614" s="65"/>
      <c r="FX614" s="65"/>
      <c r="FY614" s="65"/>
      <c r="FZ614" s="65"/>
      <c r="GA614" s="65"/>
      <c r="GB614" s="65"/>
      <c r="GC614" s="65"/>
      <c r="GD614" s="65"/>
      <c r="GE614" s="65"/>
      <c r="GF614" s="65"/>
    </row>
    <row r="615" spans="1:188" s="64" customFormat="1" x14ac:dyDescent="0.35">
      <c r="A615" s="137"/>
      <c r="B615" s="138" t="s">
        <v>19</v>
      </c>
      <c r="C615" s="160"/>
      <c r="D615" s="139">
        <v>114</v>
      </c>
      <c r="E615" s="163">
        <v>114</v>
      </c>
      <c r="F615" s="139"/>
      <c r="G615" s="163"/>
      <c r="H615" s="139"/>
      <c r="I615" s="163"/>
      <c r="J615" s="414"/>
      <c r="K615" s="143"/>
      <c r="L615" s="155"/>
      <c r="M615" s="155"/>
      <c r="N615" s="155"/>
      <c r="O615" s="65"/>
      <c r="P615" s="65"/>
      <c r="Q615" s="65"/>
      <c r="R615" s="65"/>
      <c r="S615" s="65"/>
      <c r="T615" s="65"/>
      <c r="U615" s="65"/>
      <c r="V615" s="65"/>
      <c r="W615" s="65"/>
      <c r="X615" s="65"/>
      <c r="Y615" s="65"/>
      <c r="Z615" s="65"/>
      <c r="AA615" s="65"/>
      <c r="AB615" s="65"/>
      <c r="AC615" s="65"/>
      <c r="AD615" s="65"/>
      <c r="AE615" s="65"/>
      <c r="AF615" s="65"/>
      <c r="AG615" s="65"/>
      <c r="AH615" s="65"/>
      <c r="AI615" s="65"/>
      <c r="AJ615" s="65"/>
      <c r="AK615" s="65"/>
      <c r="AL615" s="65"/>
      <c r="AM615" s="65"/>
      <c r="AN615" s="65"/>
      <c r="AO615" s="65"/>
      <c r="AP615" s="65"/>
      <c r="AQ615" s="65"/>
      <c r="AR615" s="65"/>
      <c r="AS615" s="65"/>
      <c r="AT615" s="65"/>
      <c r="AU615" s="65"/>
      <c r="AV615" s="65"/>
      <c r="AW615" s="65"/>
      <c r="AX615" s="65"/>
      <c r="AY615" s="65"/>
      <c r="AZ615" s="65"/>
      <c r="BA615" s="65"/>
      <c r="BB615" s="65"/>
      <c r="BC615" s="65"/>
      <c r="BD615" s="65"/>
      <c r="BE615" s="65"/>
      <c r="BF615" s="65"/>
      <c r="BG615" s="65"/>
      <c r="BH615" s="65"/>
      <c r="BI615" s="65"/>
      <c r="BJ615" s="65"/>
      <c r="BK615" s="65"/>
      <c r="BL615" s="65"/>
      <c r="BM615" s="65"/>
      <c r="BN615" s="65"/>
      <c r="BO615" s="65"/>
      <c r="BP615" s="65"/>
      <c r="BQ615" s="65"/>
      <c r="BR615" s="65"/>
      <c r="BS615" s="65"/>
      <c r="BT615" s="65"/>
      <c r="BU615" s="65"/>
      <c r="BV615" s="65"/>
      <c r="BW615" s="65"/>
      <c r="BX615" s="65"/>
      <c r="BY615" s="65"/>
      <c r="BZ615" s="65"/>
      <c r="CA615" s="65"/>
      <c r="CB615" s="65"/>
      <c r="CC615" s="65"/>
      <c r="CD615" s="65"/>
      <c r="CE615" s="65"/>
      <c r="CF615" s="65"/>
      <c r="CG615" s="65"/>
      <c r="CH615" s="65"/>
      <c r="CI615" s="65"/>
      <c r="CJ615" s="65"/>
      <c r="CK615" s="65"/>
      <c r="CL615" s="65"/>
      <c r="CM615" s="65"/>
      <c r="CN615" s="65"/>
      <c r="CO615" s="65"/>
      <c r="CP615" s="65"/>
      <c r="CQ615" s="65"/>
      <c r="CR615" s="65"/>
      <c r="CS615" s="65"/>
      <c r="CT615" s="65"/>
      <c r="CU615" s="65"/>
      <c r="CV615" s="65"/>
      <c r="CW615" s="65"/>
      <c r="CX615" s="65"/>
      <c r="CY615" s="65"/>
      <c r="CZ615" s="65"/>
      <c r="DA615" s="65"/>
      <c r="DB615" s="65"/>
      <c r="DC615" s="65"/>
      <c r="DD615" s="65"/>
      <c r="DE615" s="65"/>
      <c r="DF615" s="65"/>
      <c r="DG615" s="65"/>
      <c r="DH615" s="65"/>
      <c r="DI615" s="65"/>
      <c r="DJ615" s="65"/>
      <c r="DK615" s="65"/>
      <c r="DL615" s="65"/>
      <c r="DM615" s="65"/>
      <c r="DN615" s="65"/>
      <c r="DO615" s="65"/>
      <c r="DP615" s="65"/>
      <c r="DQ615" s="65"/>
      <c r="DR615" s="65"/>
      <c r="DS615" s="65"/>
      <c r="DT615" s="65"/>
      <c r="DU615" s="65"/>
      <c r="DV615" s="65"/>
      <c r="DW615" s="65"/>
      <c r="DX615" s="65"/>
      <c r="DY615" s="65"/>
      <c r="DZ615" s="65"/>
      <c r="EA615" s="65"/>
      <c r="EB615" s="65"/>
      <c r="EC615" s="65"/>
      <c r="ED615" s="65"/>
      <c r="EE615" s="65"/>
      <c r="EF615" s="65"/>
      <c r="EG615" s="65"/>
      <c r="EH615" s="65"/>
      <c r="EI615" s="65"/>
      <c r="EJ615" s="65"/>
      <c r="EK615" s="65"/>
      <c r="EL615" s="65"/>
      <c r="EM615" s="65"/>
      <c r="EN615" s="65"/>
      <c r="EO615" s="65"/>
      <c r="EP615" s="65"/>
      <c r="EQ615" s="65"/>
      <c r="ER615" s="65"/>
      <c r="ES615" s="65"/>
      <c r="ET615" s="65"/>
      <c r="EU615" s="65"/>
      <c r="EV615" s="65"/>
      <c r="EW615" s="65"/>
      <c r="EX615" s="65"/>
      <c r="EY615" s="65"/>
      <c r="EZ615" s="65"/>
      <c r="FA615" s="65"/>
      <c r="FB615" s="65"/>
      <c r="FC615" s="65"/>
      <c r="FD615" s="65"/>
      <c r="FE615" s="65"/>
      <c r="FF615" s="65"/>
      <c r="FG615" s="65"/>
      <c r="FH615" s="65"/>
      <c r="FI615" s="65"/>
      <c r="FJ615" s="65"/>
      <c r="FK615" s="65"/>
      <c r="FL615" s="65"/>
      <c r="FM615" s="65"/>
      <c r="FN615" s="65"/>
      <c r="FO615" s="65"/>
      <c r="FP615" s="65"/>
      <c r="FQ615" s="65"/>
      <c r="FR615" s="65"/>
      <c r="FS615" s="65"/>
      <c r="FT615" s="65"/>
      <c r="FU615" s="65"/>
      <c r="FV615" s="65"/>
      <c r="FW615" s="65"/>
      <c r="FX615" s="65"/>
      <c r="FY615" s="65"/>
      <c r="FZ615" s="65"/>
      <c r="GA615" s="65"/>
      <c r="GB615" s="65"/>
      <c r="GC615" s="65"/>
      <c r="GD615" s="65"/>
      <c r="GE615" s="65"/>
      <c r="GF615" s="65"/>
    </row>
    <row r="616" spans="1:188" s="75" customFormat="1" x14ac:dyDescent="0.35">
      <c r="A616" s="137" t="s">
        <v>117</v>
      </c>
      <c r="B616" s="138"/>
      <c r="C616" s="139">
        <v>50</v>
      </c>
      <c r="D616" s="140"/>
      <c r="E616" s="141"/>
      <c r="F616" s="142">
        <v>6.5</v>
      </c>
      <c r="G616" s="141">
        <v>4.8600000000000003</v>
      </c>
      <c r="H616" s="140">
        <v>10.41</v>
      </c>
      <c r="I616" s="142">
        <v>111.4</v>
      </c>
      <c r="J616" s="141"/>
      <c r="K616" s="143" t="s">
        <v>415</v>
      </c>
      <c r="L616" s="155"/>
      <c r="M616" s="155"/>
      <c r="N616" s="155"/>
      <c r="O616" s="72"/>
      <c r="P616" s="72"/>
      <c r="Q616" s="72"/>
      <c r="R616" s="84"/>
      <c r="S616" s="84"/>
      <c r="T616" s="84"/>
      <c r="U616" s="84"/>
      <c r="V616" s="84"/>
      <c r="W616" s="84"/>
      <c r="X616" s="84"/>
      <c r="Y616" s="84"/>
      <c r="Z616" s="84"/>
      <c r="AA616" s="84"/>
      <c r="AB616" s="84"/>
      <c r="AC616" s="84"/>
      <c r="AD616" s="84"/>
      <c r="AE616" s="84"/>
      <c r="AF616" s="84"/>
      <c r="AG616" s="84"/>
      <c r="AH616" s="84"/>
      <c r="AI616" s="84"/>
      <c r="AJ616" s="84"/>
      <c r="AK616" s="84"/>
      <c r="AL616" s="84"/>
      <c r="AM616" s="84"/>
      <c r="AN616" s="84"/>
      <c r="AO616" s="84"/>
      <c r="AP616" s="84"/>
      <c r="AQ616" s="84"/>
      <c r="AR616" s="84"/>
      <c r="AS616" s="84"/>
      <c r="AT616" s="84"/>
      <c r="AU616" s="84"/>
      <c r="AV616" s="84"/>
      <c r="AW616" s="84"/>
      <c r="AX616" s="84"/>
      <c r="AY616" s="84"/>
      <c r="AZ616" s="84"/>
      <c r="BA616" s="84"/>
      <c r="BB616" s="84"/>
      <c r="BC616" s="84"/>
      <c r="BD616" s="84"/>
      <c r="BE616" s="84"/>
      <c r="BF616" s="84"/>
      <c r="BG616" s="84"/>
      <c r="BH616" s="84"/>
      <c r="BI616" s="84"/>
      <c r="BJ616" s="84"/>
      <c r="BK616" s="84"/>
      <c r="BL616" s="84"/>
      <c r="BM616" s="84"/>
      <c r="BN616" s="84"/>
      <c r="BO616" s="84"/>
      <c r="BP616" s="84"/>
      <c r="BQ616" s="84"/>
      <c r="BR616" s="84"/>
      <c r="BS616" s="84"/>
      <c r="BT616" s="84"/>
      <c r="BU616" s="84"/>
      <c r="BV616" s="84"/>
      <c r="BW616" s="84"/>
      <c r="BX616" s="84"/>
      <c r="BY616" s="84"/>
      <c r="BZ616" s="84"/>
      <c r="CA616" s="84"/>
      <c r="CB616" s="84"/>
      <c r="CC616" s="84"/>
      <c r="CD616" s="84"/>
      <c r="CE616" s="84"/>
      <c r="CF616" s="84"/>
      <c r="CG616" s="84"/>
      <c r="CH616" s="84"/>
      <c r="CI616" s="84"/>
      <c r="CJ616" s="84"/>
      <c r="CK616" s="84"/>
      <c r="CL616" s="84"/>
      <c r="CM616" s="84"/>
      <c r="CN616" s="84"/>
      <c r="CO616" s="84"/>
      <c r="CP616" s="84"/>
      <c r="CQ616" s="84"/>
      <c r="CR616" s="84"/>
      <c r="CS616" s="84"/>
      <c r="CT616" s="84"/>
      <c r="CU616" s="84"/>
      <c r="CV616" s="84"/>
      <c r="CW616" s="84"/>
      <c r="CX616" s="84"/>
      <c r="CY616" s="84"/>
      <c r="CZ616" s="84"/>
      <c r="DA616" s="84"/>
      <c r="DB616" s="84"/>
      <c r="DC616" s="84"/>
      <c r="DD616" s="84"/>
      <c r="DE616" s="84"/>
      <c r="DF616" s="84"/>
      <c r="DG616" s="84"/>
      <c r="DH616" s="84"/>
      <c r="DI616" s="84"/>
      <c r="DJ616" s="84"/>
      <c r="DK616" s="84"/>
      <c r="DL616" s="84"/>
      <c r="DM616" s="84"/>
      <c r="DN616" s="84"/>
      <c r="DO616" s="84"/>
      <c r="DP616" s="84"/>
      <c r="DQ616" s="84"/>
      <c r="DR616" s="84"/>
      <c r="DS616" s="84"/>
      <c r="DT616" s="84"/>
      <c r="DU616" s="84"/>
      <c r="DV616" s="84"/>
      <c r="DW616" s="84"/>
      <c r="DX616" s="84"/>
      <c r="DY616" s="84"/>
      <c r="DZ616" s="84"/>
      <c r="EA616" s="84"/>
      <c r="EB616" s="84"/>
      <c r="EC616" s="84"/>
      <c r="ED616" s="84"/>
      <c r="EE616" s="84"/>
      <c r="EF616" s="84"/>
      <c r="EG616" s="84"/>
      <c r="EH616" s="84"/>
      <c r="EI616" s="84"/>
      <c r="EJ616" s="84"/>
      <c r="EK616" s="84"/>
      <c r="EL616" s="84"/>
      <c r="EM616" s="84"/>
      <c r="EN616" s="84"/>
      <c r="EO616" s="84"/>
      <c r="EP616" s="84"/>
      <c r="EQ616" s="84"/>
      <c r="ER616" s="84"/>
      <c r="ES616" s="84"/>
      <c r="ET616" s="84"/>
      <c r="EU616" s="84"/>
      <c r="EV616" s="84"/>
      <c r="EW616" s="84"/>
      <c r="EX616" s="84"/>
      <c r="EY616" s="84"/>
      <c r="EZ616" s="84"/>
      <c r="FA616" s="84"/>
      <c r="FB616" s="84"/>
      <c r="FC616" s="84"/>
      <c r="FD616" s="84"/>
      <c r="FE616" s="84"/>
      <c r="FF616" s="84"/>
      <c r="FG616" s="84"/>
      <c r="FH616" s="84"/>
      <c r="FI616" s="84"/>
      <c r="FJ616" s="84"/>
      <c r="FK616" s="84"/>
      <c r="FL616" s="84"/>
      <c r="FM616" s="84"/>
      <c r="FN616" s="84"/>
      <c r="FO616" s="84"/>
      <c r="FP616" s="84"/>
      <c r="FQ616" s="84"/>
      <c r="FR616" s="84"/>
      <c r="FS616" s="84"/>
      <c r="FT616" s="84"/>
      <c r="FU616" s="84"/>
      <c r="FV616" s="84"/>
      <c r="FW616" s="84"/>
      <c r="FX616" s="84"/>
      <c r="FY616" s="84"/>
      <c r="FZ616" s="84"/>
      <c r="GA616" s="84"/>
      <c r="GB616" s="84"/>
      <c r="GC616" s="84"/>
      <c r="GD616" s="84"/>
      <c r="GE616" s="84"/>
      <c r="GF616" s="84"/>
    </row>
    <row r="617" spans="1:188" s="75" customFormat="1" x14ac:dyDescent="0.35">
      <c r="A617" s="137"/>
      <c r="B617" s="138" t="s">
        <v>61</v>
      </c>
      <c r="C617" s="139"/>
      <c r="D617" s="140">
        <v>49.34</v>
      </c>
      <c r="E617" s="141">
        <v>37.5</v>
      </c>
      <c r="F617" s="142"/>
      <c r="G617" s="141"/>
      <c r="H617" s="140"/>
      <c r="I617" s="142"/>
      <c r="J617" s="141"/>
      <c r="K617" s="143"/>
      <c r="L617" s="155"/>
      <c r="M617" s="155"/>
      <c r="N617" s="155"/>
      <c r="O617" s="72"/>
      <c r="P617" s="72"/>
      <c r="Q617" s="72"/>
      <c r="R617" s="84"/>
      <c r="S617" s="84"/>
      <c r="T617" s="84"/>
      <c r="U617" s="84"/>
      <c r="V617" s="84"/>
      <c r="W617" s="84"/>
      <c r="X617" s="84"/>
      <c r="Y617" s="84"/>
      <c r="Z617" s="84"/>
      <c r="AA617" s="84"/>
      <c r="AB617" s="84"/>
      <c r="AC617" s="84"/>
      <c r="AD617" s="84"/>
      <c r="AE617" s="84"/>
      <c r="AF617" s="84"/>
      <c r="AG617" s="84"/>
      <c r="AH617" s="84"/>
      <c r="AI617" s="84"/>
      <c r="AJ617" s="84"/>
      <c r="AK617" s="84"/>
      <c r="AL617" s="84"/>
      <c r="AM617" s="84"/>
      <c r="AN617" s="84"/>
      <c r="AO617" s="84"/>
      <c r="AP617" s="84"/>
      <c r="AQ617" s="84"/>
      <c r="AR617" s="84"/>
      <c r="AS617" s="84"/>
      <c r="AT617" s="84"/>
      <c r="AU617" s="84"/>
      <c r="AV617" s="84"/>
      <c r="AW617" s="84"/>
      <c r="AX617" s="84"/>
      <c r="AY617" s="84"/>
      <c r="AZ617" s="84"/>
      <c r="BA617" s="84"/>
      <c r="BB617" s="84"/>
      <c r="BC617" s="84"/>
      <c r="BD617" s="84"/>
      <c r="BE617" s="84"/>
      <c r="BF617" s="84"/>
      <c r="BG617" s="84"/>
      <c r="BH617" s="84"/>
      <c r="BI617" s="84"/>
      <c r="BJ617" s="84"/>
      <c r="BK617" s="84"/>
      <c r="BL617" s="84"/>
      <c r="BM617" s="84"/>
      <c r="BN617" s="84"/>
      <c r="BO617" s="84"/>
      <c r="BP617" s="84"/>
      <c r="BQ617" s="84"/>
      <c r="BR617" s="84"/>
      <c r="BS617" s="84"/>
      <c r="BT617" s="84"/>
      <c r="BU617" s="84"/>
      <c r="BV617" s="84"/>
      <c r="BW617" s="84"/>
      <c r="BX617" s="84"/>
      <c r="BY617" s="84"/>
      <c r="BZ617" s="84"/>
      <c r="CA617" s="84"/>
      <c r="CB617" s="84"/>
      <c r="CC617" s="84"/>
      <c r="CD617" s="84"/>
      <c r="CE617" s="84"/>
      <c r="CF617" s="84"/>
      <c r="CG617" s="84"/>
      <c r="CH617" s="84"/>
      <c r="CI617" s="84"/>
      <c r="CJ617" s="84"/>
      <c r="CK617" s="84"/>
      <c r="CL617" s="84"/>
      <c r="CM617" s="84"/>
      <c r="CN617" s="84"/>
      <c r="CO617" s="84"/>
      <c r="CP617" s="84"/>
      <c r="CQ617" s="84"/>
      <c r="CR617" s="84"/>
      <c r="CS617" s="84"/>
      <c r="CT617" s="84"/>
      <c r="CU617" s="84"/>
      <c r="CV617" s="84"/>
      <c r="CW617" s="84"/>
      <c r="CX617" s="84"/>
      <c r="CY617" s="84"/>
      <c r="CZ617" s="84"/>
      <c r="DA617" s="84"/>
      <c r="DB617" s="84"/>
      <c r="DC617" s="84"/>
      <c r="DD617" s="84"/>
      <c r="DE617" s="84"/>
      <c r="DF617" s="84"/>
      <c r="DG617" s="84"/>
      <c r="DH617" s="84"/>
      <c r="DI617" s="84"/>
      <c r="DJ617" s="84"/>
      <c r="DK617" s="84"/>
      <c r="DL617" s="84"/>
      <c r="DM617" s="84"/>
      <c r="DN617" s="84"/>
      <c r="DO617" s="84"/>
      <c r="DP617" s="84"/>
      <c r="DQ617" s="84"/>
      <c r="DR617" s="84"/>
      <c r="DS617" s="84"/>
      <c r="DT617" s="84"/>
      <c r="DU617" s="84"/>
      <c r="DV617" s="84"/>
      <c r="DW617" s="84"/>
      <c r="DX617" s="84"/>
      <c r="DY617" s="84"/>
      <c r="DZ617" s="84"/>
      <c r="EA617" s="84"/>
      <c r="EB617" s="84"/>
      <c r="EC617" s="84"/>
      <c r="ED617" s="84"/>
      <c r="EE617" s="84"/>
      <c r="EF617" s="84"/>
      <c r="EG617" s="84"/>
      <c r="EH617" s="84"/>
      <c r="EI617" s="84"/>
      <c r="EJ617" s="84"/>
      <c r="EK617" s="84"/>
      <c r="EL617" s="84"/>
      <c r="EM617" s="84"/>
      <c r="EN617" s="84"/>
      <c r="EO617" s="84"/>
      <c r="EP617" s="84"/>
      <c r="EQ617" s="84"/>
      <c r="ER617" s="84"/>
      <c r="ES617" s="84"/>
      <c r="ET617" s="84"/>
      <c r="EU617" s="84"/>
      <c r="EV617" s="84"/>
      <c r="EW617" s="84"/>
      <c r="EX617" s="84"/>
      <c r="EY617" s="84"/>
      <c r="EZ617" s="84"/>
      <c r="FA617" s="84"/>
      <c r="FB617" s="84"/>
      <c r="FC617" s="84"/>
      <c r="FD617" s="84"/>
      <c r="FE617" s="84"/>
      <c r="FF617" s="84"/>
      <c r="FG617" s="84"/>
      <c r="FH617" s="84"/>
      <c r="FI617" s="84"/>
      <c r="FJ617" s="84"/>
      <c r="FK617" s="84"/>
      <c r="FL617" s="84"/>
      <c r="FM617" s="84"/>
      <c r="FN617" s="84"/>
      <c r="FO617" s="84"/>
      <c r="FP617" s="84"/>
      <c r="FQ617" s="84"/>
      <c r="FR617" s="84"/>
      <c r="FS617" s="84"/>
      <c r="FT617" s="84"/>
      <c r="FU617" s="84"/>
      <c r="FV617" s="84"/>
      <c r="FW617" s="84"/>
      <c r="FX617" s="84"/>
      <c r="FY617" s="84"/>
      <c r="FZ617" s="84"/>
      <c r="GA617" s="84"/>
      <c r="GB617" s="84"/>
      <c r="GC617" s="84"/>
      <c r="GD617" s="84"/>
      <c r="GE617" s="84"/>
      <c r="GF617" s="84"/>
    </row>
    <row r="618" spans="1:188" s="75" customFormat="1" x14ac:dyDescent="0.35">
      <c r="A618" s="137"/>
      <c r="B618" s="138" t="s">
        <v>55</v>
      </c>
      <c r="C618" s="139"/>
      <c r="D618" s="140">
        <v>7.5</v>
      </c>
      <c r="E618" s="141">
        <v>7.5</v>
      </c>
      <c r="F618" s="142"/>
      <c r="G618" s="142"/>
      <c r="H618" s="142"/>
      <c r="I618" s="142"/>
      <c r="J618" s="141"/>
      <c r="K618" s="143"/>
      <c r="L618" s="155"/>
      <c r="M618" s="155"/>
      <c r="N618" s="155"/>
      <c r="O618" s="72"/>
      <c r="P618" s="72"/>
      <c r="Q618" s="72"/>
      <c r="R618" s="84"/>
      <c r="S618" s="84"/>
      <c r="T618" s="84"/>
      <c r="U618" s="84"/>
      <c r="V618" s="84"/>
      <c r="W618" s="84"/>
      <c r="X618" s="84"/>
      <c r="Y618" s="84"/>
      <c r="Z618" s="84"/>
      <c r="AA618" s="84"/>
      <c r="AB618" s="84"/>
      <c r="AC618" s="84"/>
      <c r="AD618" s="84"/>
      <c r="AE618" s="84"/>
      <c r="AF618" s="84"/>
      <c r="AG618" s="84"/>
      <c r="AH618" s="84"/>
      <c r="AI618" s="84"/>
      <c r="AJ618" s="84"/>
      <c r="AK618" s="84"/>
      <c r="AL618" s="84"/>
      <c r="AM618" s="84"/>
      <c r="AN618" s="84"/>
      <c r="AO618" s="84"/>
      <c r="AP618" s="84"/>
      <c r="AQ618" s="84"/>
      <c r="AR618" s="84"/>
      <c r="AS618" s="84"/>
      <c r="AT618" s="84"/>
      <c r="AU618" s="84"/>
      <c r="AV618" s="84"/>
      <c r="AW618" s="84"/>
      <c r="AX618" s="84"/>
      <c r="AY618" s="84"/>
      <c r="AZ618" s="84"/>
      <c r="BA618" s="84"/>
      <c r="BB618" s="84"/>
      <c r="BC618" s="84"/>
      <c r="BD618" s="84"/>
      <c r="BE618" s="84"/>
      <c r="BF618" s="84"/>
      <c r="BG618" s="84"/>
      <c r="BH618" s="84"/>
      <c r="BI618" s="84"/>
      <c r="BJ618" s="84"/>
      <c r="BK618" s="84"/>
      <c r="BL618" s="84"/>
      <c r="BM618" s="84"/>
      <c r="BN618" s="84"/>
      <c r="BO618" s="84"/>
      <c r="BP618" s="84"/>
      <c r="BQ618" s="84"/>
      <c r="BR618" s="84"/>
      <c r="BS618" s="84"/>
      <c r="BT618" s="84"/>
      <c r="BU618" s="84"/>
      <c r="BV618" s="84"/>
      <c r="BW618" s="84"/>
      <c r="BX618" s="84"/>
      <c r="BY618" s="84"/>
      <c r="BZ618" s="84"/>
      <c r="CA618" s="84"/>
      <c r="CB618" s="84"/>
      <c r="CC618" s="84"/>
      <c r="CD618" s="84"/>
      <c r="CE618" s="84"/>
      <c r="CF618" s="84"/>
      <c r="CG618" s="84"/>
      <c r="CH618" s="84"/>
      <c r="CI618" s="84"/>
      <c r="CJ618" s="84"/>
      <c r="CK618" s="84"/>
      <c r="CL618" s="84"/>
      <c r="CM618" s="84"/>
      <c r="CN618" s="84"/>
      <c r="CO618" s="84"/>
      <c r="CP618" s="84"/>
      <c r="CQ618" s="84"/>
      <c r="CR618" s="84"/>
      <c r="CS618" s="84"/>
      <c r="CT618" s="84"/>
      <c r="CU618" s="84"/>
      <c r="CV618" s="84"/>
      <c r="CW618" s="84"/>
      <c r="CX618" s="84"/>
      <c r="CY618" s="84"/>
      <c r="CZ618" s="84"/>
      <c r="DA618" s="84"/>
      <c r="DB618" s="84"/>
      <c r="DC618" s="84"/>
      <c r="DD618" s="84"/>
      <c r="DE618" s="84"/>
      <c r="DF618" s="84"/>
      <c r="DG618" s="84"/>
      <c r="DH618" s="84"/>
      <c r="DI618" s="84"/>
      <c r="DJ618" s="84"/>
      <c r="DK618" s="84"/>
      <c r="DL618" s="84"/>
      <c r="DM618" s="84"/>
      <c r="DN618" s="84"/>
      <c r="DO618" s="84"/>
      <c r="DP618" s="84"/>
      <c r="DQ618" s="84"/>
      <c r="DR618" s="84"/>
      <c r="DS618" s="84"/>
      <c r="DT618" s="84"/>
      <c r="DU618" s="84"/>
      <c r="DV618" s="84"/>
      <c r="DW618" s="84"/>
      <c r="DX618" s="84"/>
      <c r="DY618" s="84"/>
      <c r="DZ618" s="84"/>
      <c r="EA618" s="84"/>
      <c r="EB618" s="84"/>
      <c r="EC618" s="84"/>
      <c r="ED618" s="84"/>
      <c r="EE618" s="84"/>
      <c r="EF618" s="84"/>
      <c r="EG618" s="84"/>
      <c r="EH618" s="84"/>
      <c r="EI618" s="84"/>
      <c r="EJ618" s="84"/>
      <c r="EK618" s="84"/>
      <c r="EL618" s="84"/>
      <c r="EM618" s="84"/>
      <c r="EN618" s="84"/>
      <c r="EO618" s="84"/>
      <c r="EP618" s="84"/>
      <c r="EQ618" s="84"/>
      <c r="ER618" s="84"/>
      <c r="ES618" s="84"/>
      <c r="ET618" s="84"/>
      <c r="EU618" s="84"/>
      <c r="EV618" s="84"/>
      <c r="EW618" s="84"/>
      <c r="EX618" s="84"/>
      <c r="EY618" s="84"/>
      <c r="EZ618" s="84"/>
      <c r="FA618" s="84"/>
      <c r="FB618" s="84"/>
      <c r="FC618" s="84"/>
      <c r="FD618" s="84"/>
      <c r="FE618" s="84"/>
      <c r="FF618" s="84"/>
      <c r="FG618" s="84"/>
      <c r="FH618" s="84"/>
      <c r="FI618" s="84"/>
      <c r="FJ618" s="84"/>
      <c r="FK618" s="84"/>
      <c r="FL618" s="84"/>
      <c r="FM618" s="84"/>
      <c r="FN618" s="84"/>
      <c r="FO618" s="84"/>
      <c r="FP618" s="84"/>
      <c r="FQ618" s="84"/>
      <c r="FR618" s="84"/>
      <c r="FS618" s="84"/>
      <c r="FT618" s="84"/>
      <c r="FU618" s="84"/>
      <c r="FV618" s="84"/>
      <c r="FW618" s="84"/>
      <c r="FX618" s="84"/>
      <c r="FY618" s="84"/>
      <c r="FZ618" s="84"/>
      <c r="GA618" s="84"/>
      <c r="GB618" s="84"/>
      <c r="GC618" s="84"/>
      <c r="GD618" s="84"/>
      <c r="GE618" s="84"/>
      <c r="GF618" s="84"/>
    </row>
    <row r="619" spans="1:188" s="75" customFormat="1" x14ac:dyDescent="0.35">
      <c r="A619" s="137"/>
      <c r="B619" s="138" t="s">
        <v>196</v>
      </c>
      <c r="C619" s="139"/>
      <c r="D619" s="140">
        <v>1.25</v>
      </c>
      <c r="E619" s="141">
        <v>1.25</v>
      </c>
      <c r="F619" s="142"/>
      <c r="G619" s="141"/>
      <c r="H619" s="140"/>
      <c r="I619" s="142"/>
      <c r="J619" s="202"/>
      <c r="K619" s="143"/>
      <c r="L619" s="155"/>
      <c r="M619" s="155"/>
      <c r="N619" s="155"/>
      <c r="O619" s="72"/>
      <c r="P619" s="72"/>
      <c r="Q619" s="72"/>
      <c r="R619" s="84"/>
      <c r="S619" s="84"/>
      <c r="T619" s="84"/>
      <c r="U619" s="84"/>
      <c r="V619" s="84"/>
      <c r="W619" s="84"/>
      <c r="X619" s="84"/>
      <c r="Y619" s="84"/>
      <c r="Z619" s="84"/>
      <c r="AA619" s="84"/>
      <c r="AB619" s="84"/>
      <c r="AC619" s="84"/>
      <c r="AD619" s="84"/>
      <c r="AE619" s="84"/>
      <c r="AF619" s="84"/>
      <c r="AG619" s="84"/>
      <c r="AH619" s="84"/>
      <c r="AI619" s="84"/>
      <c r="AJ619" s="84"/>
      <c r="AK619" s="84"/>
      <c r="AL619" s="84"/>
      <c r="AM619" s="84"/>
      <c r="AN619" s="84"/>
      <c r="AO619" s="84"/>
      <c r="AP619" s="84"/>
      <c r="AQ619" s="84"/>
      <c r="AR619" s="84"/>
      <c r="AS619" s="84"/>
      <c r="AT619" s="84"/>
      <c r="AU619" s="84"/>
      <c r="AV619" s="84"/>
      <c r="AW619" s="84"/>
      <c r="AX619" s="84"/>
      <c r="AY619" s="84"/>
      <c r="AZ619" s="84"/>
      <c r="BA619" s="84"/>
      <c r="BB619" s="84"/>
      <c r="BC619" s="84"/>
      <c r="BD619" s="84"/>
      <c r="BE619" s="84"/>
      <c r="BF619" s="84"/>
      <c r="BG619" s="84"/>
      <c r="BH619" s="84"/>
      <c r="BI619" s="84"/>
      <c r="BJ619" s="84"/>
      <c r="BK619" s="84"/>
      <c r="BL619" s="84"/>
      <c r="BM619" s="84"/>
      <c r="BN619" s="84"/>
      <c r="BO619" s="84"/>
      <c r="BP619" s="84"/>
      <c r="BQ619" s="84"/>
      <c r="BR619" s="84"/>
      <c r="BS619" s="84"/>
      <c r="BT619" s="84"/>
      <c r="BU619" s="84"/>
      <c r="BV619" s="84"/>
      <c r="BW619" s="84"/>
      <c r="BX619" s="84"/>
      <c r="BY619" s="84"/>
      <c r="BZ619" s="84"/>
      <c r="CA619" s="84"/>
      <c r="CB619" s="84"/>
      <c r="CC619" s="84"/>
      <c r="CD619" s="84"/>
      <c r="CE619" s="84"/>
      <c r="CF619" s="84"/>
      <c r="CG619" s="84"/>
      <c r="CH619" s="84"/>
      <c r="CI619" s="84"/>
      <c r="CJ619" s="84"/>
      <c r="CK619" s="84"/>
      <c r="CL619" s="84"/>
      <c r="CM619" s="84"/>
      <c r="CN619" s="84"/>
      <c r="CO619" s="84"/>
      <c r="CP619" s="84"/>
      <c r="CQ619" s="84"/>
      <c r="CR619" s="84"/>
      <c r="CS619" s="84"/>
      <c r="CT619" s="84"/>
      <c r="CU619" s="84"/>
      <c r="CV619" s="84"/>
      <c r="CW619" s="84"/>
      <c r="CX619" s="84"/>
      <c r="CY619" s="84"/>
      <c r="CZ619" s="84"/>
      <c r="DA619" s="84"/>
      <c r="DB619" s="84"/>
      <c r="DC619" s="84"/>
      <c r="DD619" s="84"/>
      <c r="DE619" s="84"/>
      <c r="DF619" s="84"/>
      <c r="DG619" s="84"/>
      <c r="DH619" s="84"/>
      <c r="DI619" s="84"/>
      <c r="DJ619" s="84"/>
      <c r="DK619" s="84"/>
      <c r="DL619" s="84"/>
      <c r="DM619" s="84"/>
      <c r="DN619" s="84"/>
      <c r="DO619" s="84"/>
      <c r="DP619" s="84"/>
      <c r="DQ619" s="84"/>
      <c r="DR619" s="84"/>
      <c r="DS619" s="84"/>
      <c r="DT619" s="84"/>
      <c r="DU619" s="84"/>
      <c r="DV619" s="84"/>
      <c r="DW619" s="84"/>
      <c r="DX619" s="84"/>
      <c r="DY619" s="84"/>
      <c r="DZ619" s="84"/>
      <c r="EA619" s="84"/>
      <c r="EB619" s="84"/>
      <c r="EC619" s="84"/>
      <c r="ED619" s="84"/>
      <c r="EE619" s="84"/>
      <c r="EF619" s="84"/>
      <c r="EG619" s="84"/>
      <c r="EH619" s="84"/>
      <c r="EI619" s="84"/>
      <c r="EJ619" s="84"/>
      <c r="EK619" s="84"/>
      <c r="EL619" s="84"/>
      <c r="EM619" s="84"/>
      <c r="EN619" s="84"/>
      <c r="EO619" s="84"/>
      <c r="EP619" s="84"/>
      <c r="EQ619" s="84"/>
      <c r="ER619" s="84"/>
      <c r="ES619" s="84"/>
      <c r="ET619" s="84"/>
      <c r="EU619" s="84"/>
      <c r="EV619" s="84"/>
      <c r="EW619" s="84"/>
      <c r="EX619" s="84"/>
      <c r="EY619" s="84"/>
      <c r="EZ619" s="84"/>
      <c r="FA619" s="84"/>
      <c r="FB619" s="84"/>
      <c r="FC619" s="84"/>
      <c r="FD619" s="84"/>
      <c r="FE619" s="84"/>
      <c r="FF619" s="84"/>
      <c r="FG619" s="84"/>
      <c r="FH619" s="84"/>
      <c r="FI619" s="84"/>
      <c r="FJ619" s="84"/>
      <c r="FK619" s="84"/>
      <c r="FL619" s="84"/>
      <c r="FM619" s="84"/>
      <c r="FN619" s="84"/>
      <c r="FO619" s="84"/>
      <c r="FP619" s="84"/>
      <c r="FQ619" s="84"/>
      <c r="FR619" s="84"/>
      <c r="FS619" s="84"/>
      <c r="FT619" s="84"/>
      <c r="FU619" s="84"/>
      <c r="FV619" s="84"/>
      <c r="FW619" s="84"/>
      <c r="FX619" s="84"/>
      <c r="FY619" s="84"/>
      <c r="FZ619" s="84"/>
      <c r="GA619" s="84"/>
      <c r="GB619" s="84"/>
      <c r="GC619" s="84"/>
      <c r="GD619" s="84"/>
      <c r="GE619" s="84"/>
      <c r="GF619" s="84"/>
    </row>
    <row r="620" spans="1:188" s="75" customFormat="1" x14ac:dyDescent="0.35">
      <c r="A620" s="137"/>
      <c r="B620" s="138" t="s">
        <v>37</v>
      </c>
      <c r="C620" s="139"/>
      <c r="D620" s="140">
        <v>11</v>
      </c>
      <c r="E620" s="141">
        <v>9.25</v>
      </c>
      <c r="F620" s="142"/>
      <c r="G620" s="141"/>
      <c r="H620" s="140"/>
      <c r="I620" s="142"/>
      <c r="J620" s="202"/>
      <c r="K620" s="143"/>
      <c r="L620" s="155"/>
      <c r="M620" s="155"/>
      <c r="N620" s="155"/>
      <c r="O620" s="72"/>
      <c r="P620" s="72"/>
      <c r="Q620" s="72"/>
      <c r="R620" s="84"/>
      <c r="S620" s="84"/>
      <c r="T620" s="84"/>
      <c r="U620" s="84"/>
      <c r="V620" s="84"/>
      <c r="W620" s="84"/>
      <c r="X620" s="84"/>
      <c r="Y620" s="84"/>
      <c r="Z620" s="84"/>
      <c r="AA620" s="84"/>
      <c r="AB620" s="84"/>
      <c r="AC620" s="84"/>
      <c r="AD620" s="84"/>
      <c r="AE620" s="84"/>
      <c r="AF620" s="84"/>
      <c r="AG620" s="84"/>
      <c r="AH620" s="84"/>
      <c r="AI620" s="84"/>
      <c r="AJ620" s="84"/>
      <c r="AK620" s="84"/>
      <c r="AL620" s="84"/>
      <c r="AM620" s="84"/>
      <c r="AN620" s="84"/>
      <c r="AO620" s="84"/>
      <c r="AP620" s="84"/>
      <c r="AQ620" s="84"/>
      <c r="AR620" s="84"/>
      <c r="AS620" s="84"/>
      <c r="AT620" s="84"/>
      <c r="AU620" s="84"/>
      <c r="AV620" s="84"/>
      <c r="AW620" s="84"/>
      <c r="AX620" s="84"/>
      <c r="AY620" s="84"/>
      <c r="AZ620" s="84"/>
      <c r="BA620" s="84"/>
      <c r="BB620" s="84"/>
      <c r="BC620" s="84"/>
      <c r="BD620" s="84"/>
      <c r="BE620" s="84"/>
      <c r="BF620" s="84"/>
      <c r="BG620" s="84"/>
      <c r="BH620" s="84"/>
      <c r="BI620" s="84"/>
      <c r="BJ620" s="84"/>
      <c r="BK620" s="84"/>
      <c r="BL620" s="84"/>
      <c r="BM620" s="84"/>
      <c r="BN620" s="84"/>
      <c r="BO620" s="84"/>
      <c r="BP620" s="84"/>
      <c r="BQ620" s="84"/>
      <c r="BR620" s="84"/>
      <c r="BS620" s="84"/>
      <c r="BT620" s="84"/>
      <c r="BU620" s="84"/>
      <c r="BV620" s="84"/>
      <c r="BW620" s="84"/>
      <c r="BX620" s="84"/>
      <c r="BY620" s="84"/>
      <c r="BZ620" s="84"/>
      <c r="CA620" s="84"/>
      <c r="CB620" s="84"/>
      <c r="CC620" s="84"/>
      <c r="CD620" s="84"/>
      <c r="CE620" s="84"/>
      <c r="CF620" s="84"/>
      <c r="CG620" s="84"/>
      <c r="CH620" s="84"/>
      <c r="CI620" s="84"/>
      <c r="CJ620" s="84"/>
      <c r="CK620" s="84"/>
      <c r="CL620" s="84"/>
      <c r="CM620" s="84"/>
      <c r="CN620" s="84"/>
      <c r="CO620" s="84"/>
      <c r="CP620" s="84"/>
      <c r="CQ620" s="84"/>
      <c r="CR620" s="84"/>
      <c r="CS620" s="84"/>
      <c r="CT620" s="84"/>
      <c r="CU620" s="84"/>
      <c r="CV620" s="84"/>
      <c r="CW620" s="84"/>
      <c r="CX620" s="84"/>
      <c r="CY620" s="84"/>
      <c r="CZ620" s="84"/>
      <c r="DA620" s="84"/>
      <c r="DB620" s="84"/>
      <c r="DC620" s="84"/>
      <c r="DD620" s="84"/>
      <c r="DE620" s="84"/>
      <c r="DF620" s="84"/>
      <c r="DG620" s="84"/>
      <c r="DH620" s="84"/>
      <c r="DI620" s="84"/>
      <c r="DJ620" s="84"/>
      <c r="DK620" s="84"/>
      <c r="DL620" s="84"/>
      <c r="DM620" s="84"/>
      <c r="DN620" s="84"/>
      <c r="DO620" s="84"/>
      <c r="DP620" s="84"/>
      <c r="DQ620" s="84"/>
      <c r="DR620" s="84"/>
      <c r="DS620" s="84"/>
      <c r="DT620" s="84"/>
      <c r="DU620" s="84"/>
      <c r="DV620" s="84"/>
      <c r="DW620" s="84"/>
      <c r="DX620" s="84"/>
      <c r="DY620" s="84"/>
      <c r="DZ620" s="84"/>
      <c r="EA620" s="84"/>
      <c r="EB620" s="84"/>
      <c r="EC620" s="84"/>
      <c r="ED620" s="84"/>
      <c r="EE620" s="84"/>
      <c r="EF620" s="84"/>
      <c r="EG620" s="84"/>
      <c r="EH620" s="84"/>
      <c r="EI620" s="84"/>
      <c r="EJ620" s="84"/>
      <c r="EK620" s="84"/>
      <c r="EL620" s="84"/>
      <c r="EM620" s="84"/>
      <c r="EN620" s="84"/>
      <c r="EO620" s="84"/>
      <c r="EP620" s="84"/>
      <c r="EQ620" s="84"/>
      <c r="ER620" s="84"/>
      <c r="ES620" s="84"/>
      <c r="ET620" s="84"/>
      <c r="EU620" s="84"/>
      <c r="EV620" s="84"/>
      <c r="EW620" s="84"/>
      <c r="EX620" s="84"/>
      <c r="EY620" s="84"/>
      <c r="EZ620" s="84"/>
      <c r="FA620" s="84"/>
      <c r="FB620" s="84"/>
      <c r="FC620" s="84"/>
      <c r="FD620" s="84"/>
      <c r="FE620" s="84"/>
      <c r="FF620" s="84"/>
      <c r="FG620" s="84"/>
      <c r="FH620" s="84"/>
      <c r="FI620" s="84"/>
      <c r="FJ620" s="84"/>
      <c r="FK620" s="84"/>
      <c r="FL620" s="84"/>
      <c r="FM620" s="84"/>
      <c r="FN620" s="84"/>
      <c r="FO620" s="84"/>
      <c r="FP620" s="84"/>
      <c r="FQ620" s="84"/>
      <c r="FR620" s="84"/>
      <c r="FS620" s="84"/>
      <c r="FT620" s="84"/>
      <c r="FU620" s="84"/>
      <c r="FV620" s="84"/>
      <c r="FW620" s="84"/>
      <c r="FX620" s="84"/>
      <c r="FY620" s="84"/>
      <c r="FZ620" s="84"/>
      <c r="GA620" s="84"/>
      <c r="GB620" s="84"/>
      <c r="GC620" s="84"/>
      <c r="GD620" s="84"/>
      <c r="GE620" s="84"/>
      <c r="GF620" s="84"/>
    </row>
    <row r="621" spans="1:188" s="75" customFormat="1" x14ac:dyDescent="0.35">
      <c r="A621" s="137"/>
      <c r="B621" s="138" t="s">
        <v>56</v>
      </c>
      <c r="C621" s="139"/>
      <c r="D621" s="140">
        <v>3.75</v>
      </c>
      <c r="E621" s="141">
        <v>3.75</v>
      </c>
      <c r="F621" s="142"/>
      <c r="G621" s="141"/>
      <c r="H621" s="140"/>
      <c r="I621" s="142"/>
      <c r="J621" s="202"/>
      <c r="K621" s="258"/>
      <c r="L621" s="155"/>
      <c r="M621" s="155"/>
      <c r="N621" s="155"/>
      <c r="O621" s="72"/>
      <c r="P621" s="72"/>
      <c r="Q621" s="72"/>
      <c r="R621" s="84"/>
      <c r="S621" s="84"/>
      <c r="T621" s="84"/>
      <c r="U621" s="84"/>
      <c r="V621" s="84"/>
      <c r="W621" s="84"/>
      <c r="X621" s="84"/>
      <c r="Y621" s="84"/>
      <c r="Z621" s="84"/>
      <c r="AA621" s="84"/>
      <c r="AB621" s="84"/>
      <c r="AC621" s="84"/>
      <c r="AD621" s="84"/>
      <c r="AE621" s="84"/>
      <c r="AF621" s="84"/>
      <c r="AG621" s="84"/>
      <c r="AH621" s="84"/>
      <c r="AI621" s="84"/>
      <c r="AJ621" s="84"/>
      <c r="AK621" s="84"/>
      <c r="AL621" s="84"/>
      <c r="AM621" s="84"/>
      <c r="AN621" s="84"/>
      <c r="AO621" s="84"/>
      <c r="AP621" s="84"/>
      <c r="AQ621" s="84"/>
      <c r="AR621" s="84"/>
      <c r="AS621" s="84"/>
      <c r="AT621" s="84"/>
      <c r="AU621" s="84"/>
      <c r="AV621" s="84"/>
      <c r="AW621" s="84"/>
      <c r="AX621" s="84"/>
      <c r="AY621" s="84"/>
      <c r="AZ621" s="84"/>
      <c r="BA621" s="84"/>
      <c r="BB621" s="84"/>
      <c r="BC621" s="84"/>
      <c r="BD621" s="84"/>
      <c r="BE621" s="84"/>
      <c r="BF621" s="84"/>
      <c r="BG621" s="84"/>
      <c r="BH621" s="84"/>
      <c r="BI621" s="84"/>
      <c r="BJ621" s="84"/>
      <c r="BK621" s="84"/>
      <c r="BL621" s="84"/>
      <c r="BM621" s="84"/>
      <c r="BN621" s="84"/>
      <c r="BO621" s="84"/>
      <c r="BP621" s="84"/>
      <c r="BQ621" s="84"/>
      <c r="BR621" s="84"/>
      <c r="BS621" s="84"/>
      <c r="BT621" s="84"/>
      <c r="BU621" s="84"/>
      <c r="BV621" s="84"/>
      <c r="BW621" s="84"/>
      <c r="BX621" s="84"/>
      <c r="BY621" s="84"/>
      <c r="BZ621" s="84"/>
      <c r="CA621" s="84"/>
      <c r="CB621" s="84"/>
      <c r="CC621" s="84"/>
      <c r="CD621" s="84"/>
      <c r="CE621" s="84"/>
      <c r="CF621" s="84"/>
      <c r="CG621" s="84"/>
      <c r="CH621" s="84"/>
      <c r="CI621" s="84"/>
      <c r="CJ621" s="84"/>
      <c r="CK621" s="84"/>
      <c r="CL621" s="84"/>
      <c r="CM621" s="84"/>
      <c r="CN621" s="84"/>
      <c r="CO621" s="84"/>
      <c r="CP621" s="84"/>
      <c r="CQ621" s="84"/>
      <c r="CR621" s="84"/>
      <c r="CS621" s="84"/>
      <c r="CT621" s="84"/>
      <c r="CU621" s="84"/>
      <c r="CV621" s="84"/>
      <c r="CW621" s="84"/>
      <c r="CX621" s="84"/>
      <c r="CY621" s="84"/>
      <c r="CZ621" s="84"/>
      <c r="DA621" s="84"/>
      <c r="DB621" s="84"/>
      <c r="DC621" s="84"/>
      <c r="DD621" s="84"/>
      <c r="DE621" s="84"/>
      <c r="DF621" s="84"/>
      <c r="DG621" s="84"/>
      <c r="DH621" s="84"/>
      <c r="DI621" s="84"/>
      <c r="DJ621" s="84"/>
      <c r="DK621" s="84"/>
      <c r="DL621" s="84"/>
      <c r="DM621" s="84"/>
      <c r="DN621" s="84"/>
      <c r="DO621" s="84"/>
      <c r="DP621" s="84"/>
      <c r="DQ621" s="84"/>
      <c r="DR621" s="84"/>
      <c r="DS621" s="84"/>
      <c r="DT621" s="84"/>
      <c r="DU621" s="84"/>
      <c r="DV621" s="84"/>
      <c r="DW621" s="84"/>
      <c r="DX621" s="84"/>
      <c r="DY621" s="84"/>
      <c r="DZ621" s="84"/>
      <c r="EA621" s="84"/>
      <c r="EB621" s="84"/>
      <c r="EC621" s="84"/>
      <c r="ED621" s="84"/>
      <c r="EE621" s="84"/>
      <c r="EF621" s="84"/>
      <c r="EG621" s="84"/>
      <c r="EH621" s="84"/>
      <c r="EI621" s="84"/>
      <c r="EJ621" s="84"/>
      <c r="EK621" s="84"/>
      <c r="EL621" s="84"/>
      <c r="EM621" s="84"/>
      <c r="EN621" s="84"/>
      <c r="EO621" s="84"/>
      <c r="EP621" s="84"/>
      <c r="EQ621" s="84"/>
      <c r="ER621" s="84"/>
      <c r="ES621" s="84"/>
      <c r="ET621" s="84"/>
      <c r="EU621" s="84"/>
      <c r="EV621" s="84"/>
      <c r="EW621" s="84"/>
      <c r="EX621" s="84"/>
      <c r="EY621" s="84"/>
      <c r="EZ621" s="84"/>
      <c r="FA621" s="84"/>
      <c r="FB621" s="84"/>
      <c r="FC621" s="84"/>
      <c r="FD621" s="84"/>
      <c r="FE621" s="84"/>
      <c r="FF621" s="84"/>
      <c r="FG621" s="84"/>
      <c r="FH621" s="84"/>
      <c r="FI621" s="84"/>
      <c r="FJ621" s="84"/>
      <c r="FK621" s="84"/>
      <c r="FL621" s="84"/>
      <c r="FM621" s="84"/>
      <c r="FN621" s="84"/>
      <c r="FO621" s="84"/>
      <c r="FP621" s="84"/>
      <c r="FQ621" s="84"/>
      <c r="FR621" s="84"/>
      <c r="FS621" s="84"/>
      <c r="FT621" s="84"/>
      <c r="FU621" s="84"/>
      <c r="FV621" s="84"/>
      <c r="FW621" s="84"/>
      <c r="FX621" s="84"/>
      <c r="FY621" s="84"/>
      <c r="FZ621" s="84"/>
      <c r="GA621" s="84"/>
      <c r="GB621" s="84"/>
      <c r="GC621" s="84"/>
      <c r="GD621" s="84"/>
      <c r="GE621" s="84"/>
      <c r="GF621" s="84"/>
    </row>
    <row r="622" spans="1:188" s="75" customFormat="1" x14ac:dyDescent="0.35">
      <c r="A622" s="137"/>
      <c r="B622" s="138" t="s">
        <v>21</v>
      </c>
      <c r="C622" s="139"/>
      <c r="D622" s="140">
        <v>0.33</v>
      </c>
      <c r="E622" s="141">
        <v>0.33</v>
      </c>
      <c r="F622" s="140"/>
      <c r="G622" s="141"/>
      <c r="H622" s="140"/>
      <c r="I622" s="142"/>
      <c r="J622" s="202"/>
      <c r="K622" s="258"/>
      <c r="L622" s="155"/>
      <c r="M622" s="155"/>
      <c r="N622" s="155"/>
      <c r="O622" s="72"/>
      <c r="P622" s="72"/>
      <c r="Q622" s="72"/>
      <c r="R622" s="84"/>
      <c r="S622" s="84"/>
      <c r="T622" s="84"/>
      <c r="U622" s="84"/>
      <c r="V622" s="84"/>
      <c r="W622" s="84"/>
      <c r="X622" s="84"/>
      <c r="Y622" s="84"/>
      <c r="Z622" s="84"/>
      <c r="AA622" s="84"/>
      <c r="AB622" s="84"/>
      <c r="AC622" s="84"/>
      <c r="AD622" s="84"/>
      <c r="AE622" s="84"/>
      <c r="AF622" s="84"/>
      <c r="AG622" s="84"/>
      <c r="AH622" s="84"/>
      <c r="AI622" s="84"/>
      <c r="AJ622" s="84"/>
      <c r="AK622" s="84"/>
      <c r="AL622" s="84"/>
      <c r="AM622" s="84"/>
      <c r="AN622" s="84"/>
      <c r="AO622" s="84"/>
      <c r="AP622" s="84"/>
      <c r="AQ622" s="84"/>
      <c r="AR622" s="84"/>
      <c r="AS622" s="84"/>
      <c r="AT622" s="84"/>
      <c r="AU622" s="84"/>
      <c r="AV622" s="84"/>
      <c r="AW622" s="84"/>
      <c r="AX622" s="84"/>
      <c r="AY622" s="84"/>
      <c r="AZ622" s="84"/>
      <c r="BA622" s="84"/>
      <c r="BB622" s="84"/>
      <c r="BC622" s="84"/>
      <c r="BD622" s="84"/>
      <c r="BE622" s="84"/>
      <c r="BF622" s="84"/>
      <c r="BG622" s="84"/>
      <c r="BH622" s="84"/>
      <c r="BI622" s="84"/>
      <c r="BJ622" s="84"/>
      <c r="BK622" s="84"/>
      <c r="BL622" s="84"/>
      <c r="BM622" s="84"/>
      <c r="BN622" s="84"/>
      <c r="BO622" s="84"/>
      <c r="BP622" s="84"/>
      <c r="BQ622" s="84"/>
      <c r="BR622" s="84"/>
      <c r="BS622" s="84"/>
      <c r="BT622" s="84"/>
      <c r="BU622" s="84"/>
      <c r="BV622" s="84"/>
      <c r="BW622" s="84"/>
      <c r="BX622" s="84"/>
      <c r="BY622" s="84"/>
      <c r="BZ622" s="84"/>
      <c r="CA622" s="84"/>
      <c r="CB622" s="84"/>
      <c r="CC622" s="84"/>
      <c r="CD622" s="84"/>
      <c r="CE622" s="84"/>
      <c r="CF622" s="84"/>
      <c r="CG622" s="84"/>
      <c r="CH622" s="84"/>
      <c r="CI622" s="84"/>
      <c r="CJ622" s="84"/>
      <c r="CK622" s="84"/>
      <c r="CL622" s="84"/>
      <c r="CM622" s="84"/>
      <c r="CN622" s="84"/>
      <c r="CO622" s="84"/>
      <c r="CP622" s="84"/>
      <c r="CQ622" s="84"/>
      <c r="CR622" s="84"/>
      <c r="CS622" s="84"/>
      <c r="CT622" s="84"/>
      <c r="CU622" s="84"/>
      <c r="CV622" s="84"/>
      <c r="CW622" s="84"/>
      <c r="CX622" s="84"/>
      <c r="CY622" s="84"/>
      <c r="CZ622" s="84"/>
      <c r="DA622" s="84"/>
      <c r="DB622" s="84"/>
      <c r="DC622" s="84"/>
      <c r="DD622" s="84"/>
      <c r="DE622" s="84"/>
      <c r="DF622" s="84"/>
      <c r="DG622" s="84"/>
      <c r="DH622" s="84"/>
      <c r="DI622" s="84"/>
      <c r="DJ622" s="84"/>
      <c r="DK622" s="84"/>
      <c r="DL622" s="84"/>
      <c r="DM622" s="84"/>
      <c r="DN622" s="84"/>
      <c r="DO622" s="84"/>
      <c r="DP622" s="84"/>
      <c r="DQ622" s="84"/>
      <c r="DR622" s="84"/>
      <c r="DS622" s="84"/>
      <c r="DT622" s="84"/>
      <c r="DU622" s="84"/>
      <c r="DV622" s="84"/>
      <c r="DW622" s="84"/>
      <c r="DX622" s="84"/>
      <c r="DY622" s="84"/>
      <c r="DZ622" s="84"/>
      <c r="EA622" s="84"/>
      <c r="EB622" s="84"/>
      <c r="EC622" s="84"/>
      <c r="ED622" s="84"/>
      <c r="EE622" s="84"/>
      <c r="EF622" s="84"/>
      <c r="EG622" s="84"/>
      <c r="EH622" s="84"/>
      <c r="EI622" s="84"/>
      <c r="EJ622" s="84"/>
      <c r="EK622" s="84"/>
      <c r="EL622" s="84"/>
      <c r="EM622" s="84"/>
      <c r="EN622" s="84"/>
      <c r="EO622" s="84"/>
      <c r="EP622" s="84"/>
      <c r="EQ622" s="84"/>
      <c r="ER622" s="84"/>
      <c r="ES622" s="84"/>
      <c r="ET622" s="84"/>
      <c r="EU622" s="84"/>
      <c r="EV622" s="84"/>
      <c r="EW622" s="84"/>
      <c r="EX622" s="84"/>
      <c r="EY622" s="84"/>
      <c r="EZ622" s="84"/>
      <c r="FA622" s="84"/>
      <c r="FB622" s="84"/>
      <c r="FC622" s="84"/>
      <c r="FD622" s="84"/>
      <c r="FE622" s="84"/>
      <c r="FF622" s="84"/>
      <c r="FG622" s="84"/>
      <c r="FH622" s="84"/>
      <c r="FI622" s="84"/>
      <c r="FJ622" s="84"/>
      <c r="FK622" s="84"/>
      <c r="FL622" s="84"/>
      <c r="FM622" s="84"/>
      <c r="FN622" s="84"/>
      <c r="FO622" s="84"/>
      <c r="FP622" s="84"/>
      <c r="FQ622" s="84"/>
      <c r="FR622" s="84"/>
      <c r="FS622" s="84"/>
      <c r="FT622" s="84"/>
      <c r="FU622" s="84"/>
      <c r="FV622" s="84"/>
      <c r="FW622" s="84"/>
      <c r="FX622" s="84"/>
      <c r="FY622" s="84"/>
      <c r="FZ622" s="84"/>
      <c r="GA622" s="84"/>
      <c r="GB622" s="84"/>
      <c r="GC622" s="84"/>
      <c r="GD622" s="84"/>
      <c r="GE622" s="84"/>
      <c r="GF622" s="84"/>
    </row>
    <row r="623" spans="1:188" s="75" customFormat="1" x14ac:dyDescent="0.35">
      <c r="A623" s="137"/>
      <c r="B623" s="138" t="s">
        <v>44</v>
      </c>
      <c r="C623" s="139"/>
      <c r="D623" s="140">
        <v>3.75</v>
      </c>
      <c r="E623" s="141">
        <v>3.75</v>
      </c>
      <c r="F623" s="140"/>
      <c r="G623" s="141"/>
      <c r="H623" s="140"/>
      <c r="I623" s="142"/>
      <c r="J623" s="202"/>
      <c r="K623" s="258"/>
      <c r="L623" s="155"/>
      <c r="M623" s="155"/>
      <c r="N623" s="155"/>
      <c r="O623" s="72"/>
      <c r="P623" s="72"/>
      <c r="Q623" s="72"/>
      <c r="R623" s="84"/>
      <c r="S623" s="84"/>
      <c r="T623" s="84"/>
      <c r="U623" s="84"/>
      <c r="V623" s="84"/>
      <c r="W623" s="84"/>
      <c r="X623" s="84"/>
      <c r="Y623" s="84"/>
      <c r="Z623" s="84"/>
      <c r="AA623" s="84"/>
      <c r="AB623" s="84"/>
      <c r="AC623" s="84"/>
      <c r="AD623" s="84"/>
      <c r="AE623" s="84"/>
      <c r="AF623" s="84"/>
      <c r="AG623" s="84"/>
      <c r="AH623" s="84"/>
      <c r="AI623" s="84"/>
      <c r="AJ623" s="84"/>
      <c r="AK623" s="84"/>
      <c r="AL623" s="84"/>
      <c r="AM623" s="84"/>
      <c r="AN623" s="84"/>
      <c r="AO623" s="84"/>
      <c r="AP623" s="84"/>
      <c r="AQ623" s="84"/>
      <c r="AR623" s="84"/>
      <c r="AS623" s="84"/>
      <c r="AT623" s="84"/>
      <c r="AU623" s="84"/>
      <c r="AV623" s="84"/>
      <c r="AW623" s="84"/>
      <c r="AX623" s="84"/>
      <c r="AY623" s="84"/>
      <c r="AZ623" s="84"/>
      <c r="BA623" s="84"/>
      <c r="BB623" s="84"/>
      <c r="BC623" s="84"/>
      <c r="BD623" s="84"/>
      <c r="BE623" s="84"/>
      <c r="BF623" s="84"/>
      <c r="BG623" s="84"/>
      <c r="BH623" s="84"/>
      <c r="BI623" s="84"/>
      <c r="BJ623" s="84"/>
      <c r="BK623" s="84"/>
      <c r="BL623" s="84"/>
      <c r="BM623" s="84"/>
      <c r="BN623" s="84"/>
      <c r="BO623" s="84"/>
      <c r="BP623" s="84"/>
      <c r="BQ623" s="84"/>
      <c r="BR623" s="84"/>
      <c r="BS623" s="84"/>
      <c r="BT623" s="84"/>
      <c r="BU623" s="84"/>
      <c r="BV623" s="84"/>
      <c r="BW623" s="84"/>
      <c r="BX623" s="84"/>
      <c r="BY623" s="84"/>
      <c r="BZ623" s="84"/>
      <c r="CA623" s="84"/>
      <c r="CB623" s="84"/>
      <c r="CC623" s="84"/>
      <c r="CD623" s="84"/>
      <c r="CE623" s="84"/>
      <c r="CF623" s="84"/>
      <c r="CG623" s="84"/>
      <c r="CH623" s="84"/>
      <c r="CI623" s="84"/>
      <c r="CJ623" s="84"/>
      <c r="CK623" s="84"/>
      <c r="CL623" s="84"/>
      <c r="CM623" s="84"/>
      <c r="CN623" s="84"/>
      <c r="CO623" s="84"/>
      <c r="CP623" s="84"/>
      <c r="CQ623" s="84"/>
      <c r="CR623" s="84"/>
      <c r="CS623" s="84"/>
      <c r="CT623" s="84"/>
      <c r="CU623" s="84"/>
      <c r="CV623" s="84"/>
      <c r="CW623" s="84"/>
      <c r="CX623" s="84"/>
      <c r="CY623" s="84"/>
      <c r="CZ623" s="84"/>
      <c r="DA623" s="84"/>
      <c r="DB623" s="84"/>
      <c r="DC623" s="84"/>
      <c r="DD623" s="84"/>
      <c r="DE623" s="84"/>
      <c r="DF623" s="84"/>
      <c r="DG623" s="84"/>
      <c r="DH623" s="84"/>
      <c r="DI623" s="84"/>
      <c r="DJ623" s="84"/>
      <c r="DK623" s="84"/>
      <c r="DL623" s="84"/>
      <c r="DM623" s="84"/>
      <c r="DN623" s="84"/>
      <c r="DO623" s="84"/>
      <c r="DP623" s="84"/>
      <c r="DQ623" s="84"/>
      <c r="DR623" s="84"/>
      <c r="DS623" s="84"/>
      <c r="DT623" s="84"/>
      <c r="DU623" s="84"/>
      <c r="DV623" s="84"/>
      <c r="DW623" s="84"/>
      <c r="DX623" s="84"/>
      <c r="DY623" s="84"/>
      <c r="DZ623" s="84"/>
      <c r="EA623" s="84"/>
      <c r="EB623" s="84"/>
      <c r="EC623" s="84"/>
      <c r="ED623" s="84"/>
      <c r="EE623" s="84"/>
      <c r="EF623" s="84"/>
      <c r="EG623" s="84"/>
      <c r="EH623" s="84"/>
      <c r="EI623" s="84"/>
      <c r="EJ623" s="84"/>
      <c r="EK623" s="84"/>
      <c r="EL623" s="84"/>
      <c r="EM623" s="84"/>
      <c r="EN623" s="84"/>
      <c r="EO623" s="84"/>
      <c r="EP623" s="84"/>
      <c r="EQ623" s="84"/>
      <c r="ER623" s="84"/>
      <c r="ES623" s="84"/>
      <c r="ET623" s="84"/>
      <c r="EU623" s="84"/>
      <c r="EV623" s="84"/>
      <c r="EW623" s="84"/>
      <c r="EX623" s="84"/>
      <c r="EY623" s="84"/>
      <c r="EZ623" s="84"/>
      <c r="FA623" s="84"/>
      <c r="FB623" s="84"/>
      <c r="FC623" s="84"/>
      <c r="FD623" s="84"/>
      <c r="FE623" s="84"/>
      <c r="FF623" s="84"/>
      <c r="FG623" s="84"/>
      <c r="FH623" s="84"/>
      <c r="FI623" s="84"/>
      <c r="FJ623" s="84"/>
      <c r="FK623" s="84"/>
      <c r="FL623" s="84"/>
      <c r="FM623" s="84"/>
      <c r="FN623" s="84"/>
      <c r="FO623" s="84"/>
      <c r="FP623" s="84"/>
      <c r="FQ623" s="84"/>
      <c r="FR623" s="84"/>
      <c r="FS623" s="84"/>
      <c r="FT623" s="84"/>
      <c r="FU623" s="84"/>
      <c r="FV623" s="84"/>
      <c r="FW623" s="84"/>
      <c r="FX623" s="84"/>
      <c r="FY623" s="84"/>
      <c r="FZ623" s="84"/>
      <c r="GA623" s="84"/>
      <c r="GB623" s="84"/>
      <c r="GC623" s="84"/>
      <c r="GD623" s="84"/>
      <c r="GE623" s="84"/>
      <c r="GF623" s="84"/>
    </row>
    <row r="624" spans="1:188" s="75" customFormat="1" x14ac:dyDescent="0.35">
      <c r="A624" s="137"/>
      <c r="B624" s="138" t="s">
        <v>38</v>
      </c>
      <c r="C624" s="139"/>
      <c r="D624" s="140">
        <v>1.25</v>
      </c>
      <c r="E624" s="141">
        <v>1.25</v>
      </c>
      <c r="F624" s="140"/>
      <c r="G624" s="141"/>
      <c r="H624" s="140"/>
      <c r="I624" s="142"/>
      <c r="J624" s="202"/>
      <c r="K624" s="258"/>
      <c r="L624" s="155"/>
      <c r="M624" s="155"/>
      <c r="N624" s="155"/>
      <c r="O624" s="72"/>
      <c r="P624" s="72"/>
      <c r="Q624" s="72"/>
      <c r="R624" s="84"/>
      <c r="S624" s="84"/>
      <c r="T624" s="84"/>
      <c r="U624" s="84"/>
      <c r="V624" s="84"/>
      <c r="W624" s="84"/>
      <c r="X624" s="84"/>
      <c r="Y624" s="84"/>
      <c r="Z624" s="84"/>
      <c r="AA624" s="84"/>
      <c r="AB624" s="84"/>
      <c r="AC624" s="84"/>
      <c r="AD624" s="84"/>
      <c r="AE624" s="84"/>
      <c r="AF624" s="84"/>
      <c r="AG624" s="84"/>
      <c r="AH624" s="84"/>
      <c r="AI624" s="84"/>
      <c r="AJ624" s="84"/>
      <c r="AK624" s="84"/>
      <c r="AL624" s="84"/>
      <c r="AM624" s="84"/>
      <c r="AN624" s="84"/>
      <c r="AO624" s="84"/>
      <c r="AP624" s="84"/>
      <c r="AQ624" s="84"/>
      <c r="AR624" s="84"/>
      <c r="AS624" s="84"/>
      <c r="AT624" s="84"/>
      <c r="AU624" s="84"/>
      <c r="AV624" s="84"/>
      <c r="AW624" s="84"/>
      <c r="AX624" s="84"/>
      <c r="AY624" s="84"/>
      <c r="AZ624" s="84"/>
      <c r="BA624" s="84"/>
      <c r="BB624" s="84"/>
      <c r="BC624" s="84"/>
      <c r="BD624" s="84"/>
      <c r="BE624" s="84"/>
      <c r="BF624" s="84"/>
      <c r="BG624" s="84"/>
      <c r="BH624" s="84"/>
      <c r="BI624" s="84"/>
      <c r="BJ624" s="84"/>
      <c r="BK624" s="84"/>
      <c r="BL624" s="84"/>
      <c r="BM624" s="84"/>
      <c r="BN624" s="84"/>
      <c r="BO624" s="84"/>
      <c r="BP624" s="84"/>
      <c r="BQ624" s="84"/>
      <c r="BR624" s="84"/>
      <c r="BS624" s="84"/>
      <c r="BT624" s="84"/>
      <c r="BU624" s="84"/>
      <c r="BV624" s="84"/>
      <c r="BW624" s="84"/>
      <c r="BX624" s="84"/>
      <c r="BY624" s="84"/>
      <c r="BZ624" s="84"/>
      <c r="CA624" s="84"/>
      <c r="CB624" s="84"/>
      <c r="CC624" s="84"/>
      <c r="CD624" s="84"/>
      <c r="CE624" s="84"/>
      <c r="CF624" s="84"/>
      <c r="CG624" s="84"/>
      <c r="CH624" s="84"/>
      <c r="CI624" s="84"/>
      <c r="CJ624" s="84"/>
      <c r="CK624" s="84"/>
      <c r="CL624" s="84"/>
      <c r="CM624" s="84"/>
      <c r="CN624" s="84"/>
      <c r="CO624" s="84"/>
      <c r="CP624" s="84"/>
      <c r="CQ624" s="84"/>
      <c r="CR624" s="84"/>
      <c r="CS624" s="84"/>
      <c r="CT624" s="84"/>
      <c r="CU624" s="84"/>
      <c r="CV624" s="84"/>
      <c r="CW624" s="84"/>
      <c r="CX624" s="84"/>
      <c r="CY624" s="84"/>
      <c r="CZ624" s="84"/>
      <c r="DA624" s="84"/>
      <c r="DB624" s="84"/>
      <c r="DC624" s="84"/>
      <c r="DD624" s="84"/>
      <c r="DE624" s="84"/>
      <c r="DF624" s="84"/>
      <c r="DG624" s="84"/>
      <c r="DH624" s="84"/>
      <c r="DI624" s="84"/>
      <c r="DJ624" s="84"/>
      <c r="DK624" s="84"/>
      <c r="DL624" s="84"/>
      <c r="DM624" s="84"/>
      <c r="DN624" s="84"/>
      <c r="DO624" s="84"/>
      <c r="DP624" s="84"/>
      <c r="DQ624" s="84"/>
      <c r="DR624" s="84"/>
      <c r="DS624" s="84"/>
      <c r="DT624" s="84"/>
      <c r="DU624" s="84"/>
      <c r="DV624" s="84"/>
      <c r="DW624" s="84"/>
      <c r="DX624" s="84"/>
      <c r="DY624" s="84"/>
      <c r="DZ624" s="84"/>
      <c r="EA624" s="84"/>
      <c r="EB624" s="84"/>
      <c r="EC624" s="84"/>
      <c r="ED624" s="84"/>
      <c r="EE624" s="84"/>
      <c r="EF624" s="84"/>
      <c r="EG624" s="84"/>
      <c r="EH624" s="84"/>
      <c r="EI624" s="84"/>
      <c r="EJ624" s="84"/>
      <c r="EK624" s="84"/>
      <c r="EL624" s="84"/>
      <c r="EM624" s="84"/>
      <c r="EN624" s="84"/>
      <c r="EO624" s="84"/>
      <c r="EP624" s="84"/>
      <c r="EQ624" s="84"/>
      <c r="ER624" s="84"/>
      <c r="ES624" s="84"/>
      <c r="ET624" s="84"/>
      <c r="EU624" s="84"/>
      <c r="EV624" s="84"/>
      <c r="EW624" s="84"/>
      <c r="EX624" s="84"/>
      <c r="EY624" s="84"/>
      <c r="EZ624" s="84"/>
      <c r="FA624" s="84"/>
      <c r="FB624" s="84"/>
      <c r="FC624" s="84"/>
      <c r="FD624" s="84"/>
      <c r="FE624" s="84"/>
      <c r="FF624" s="84"/>
      <c r="FG624" s="84"/>
      <c r="FH624" s="84"/>
      <c r="FI624" s="84"/>
      <c r="FJ624" s="84"/>
      <c r="FK624" s="84"/>
      <c r="FL624" s="84"/>
      <c r="FM624" s="84"/>
      <c r="FN624" s="84"/>
      <c r="FO624" s="84"/>
      <c r="FP624" s="84"/>
      <c r="FQ624" s="84"/>
      <c r="FR624" s="84"/>
      <c r="FS624" s="84"/>
      <c r="FT624" s="84"/>
      <c r="FU624" s="84"/>
      <c r="FV624" s="84"/>
      <c r="FW624" s="84"/>
      <c r="FX624" s="84"/>
      <c r="FY624" s="84"/>
      <c r="FZ624" s="84"/>
      <c r="GA624" s="84"/>
      <c r="GB624" s="84"/>
      <c r="GC624" s="84"/>
      <c r="GD624" s="84"/>
      <c r="GE624" s="84"/>
      <c r="GF624" s="84"/>
    </row>
    <row r="625" spans="1:188" s="75" customFormat="1" x14ac:dyDescent="0.35">
      <c r="A625" s="137"/>
      <c r="B625" s="138" t="s">
        <v>20</v>
      </c>
      <c r="C625" s="139"/>
      <c r="D625" s="140">
        <v>0.14000000000000001</v>
      </c>
      <c r="E625" s="141">
        <v>0.14000000000000001</v>
      </c>
      <c r="F625" s="140"/>
      <c r="G625" s="141"/>
      <c r="H625" s="140"/>
      <c r="I625" s="142"/>
      <c r="J625" s="202"/>
      <c r="K625" s="258"/>
      <c r="L625" s="155"/>
      <c r="M625" s="155"/>
      <c r="N625" s="155"/>
      <c r="O625" s="72"/>
      <c r="P625" s="72"/>
      <c r="Q625" s="72"/>
      <c r="R625" s="84"/>
      <c r="S625" s="84"/>
      <c r="T625" s="84"/>
      <c r="U625" s="84"/>
      <c r="V625" s="84"/>
      <c r="W625" s="84"/>
      <c r="X625" s="84"/>
      <c r="Y625" s="84"/>
      <c r="Z625" s="84"/>
      <c r="AA625" s="84"/>
      <c r="AB625" s="84"/>
      <c r="AC625" s="84"/>
      <c r="AD625" s="84"/>
      <c r="AE625" s="84"/>
      <c r="AF625" s="84"/>
      <c r="AG625" s="84"/>
      <c r="AH625" s="84"/>
      <c r="AI625" s="84"/>
      <c r="AJ625" s="84"/>
      <c r="AK625" s="84"/>
      <c r="AL625" s="84"/>
      <c r="AM625" s="84"/>
      <c r="AN625" s="84"/>
      <c r="AO625" s="84"/>
      <c r="AP625" s="84"/>
      <c r="AQ625" s="84"/>
      <c r="AR625" s="84"/>
      <c r="AS625" s="84"/>
      <c r="AT625" s="84"/>
      <c r="AU625" s="84"/>
      <c r="AV625" s="84"/>
      <c r="AW625" s="84"/>
      <c r="AX625" s="84"/>
      <c r="AY625" s="84"/>
      <c r="AZ625" s="84"/>
      <c r="BA625" s="84"/>
      <c r="BB625" s="84"/>
      <c r="BC625" s="84"/>
      <c r="BD625" s="84"/>
      <c r="BE625" s="84"/>
      <c r="BF625" s="84"/>
      <c r="BG625" s="84"/>
      <c r="BH625" s="84"/>
      <c r="BI625" s="84"/>
      <c r="BJ625" s="84"/>
      <c r="BK625" s="84"/>
      <c r="BL625" s="84"/>
      <c r="BM625" s="84"/>
      <c r="BN625" s="84"/>
      <c r="BO625" s="84"/>
      <c r="BP625" s="84"/>
      <c r="BQ625" s="84"/>
      <c r="BR625" s="84"/>
      <c r="BS625" s="84"/>
      <c r="BT625" s="84"/>
      <c r="BU625" s="84"/>
      <c r="BV625" s="84"/>
      <c r="BW625" s="84"/>
      <c r="BX625" s="84"/>
      <c r="BY625" s="84"/>
      <c r="BZ625" s="84"/>
      <c r="CA625" s="84"/>
      <c r="CB625" s="84"/>
      <c r="CC625" s="84"/>
      <c r="CD625" s="84"/>
      <c r="CE625" s="84"/>
      <c r="CF625" s="84"/>
      <c r="CG625" s="84"/>
      <c r="CH625" s="84"/>
      <c r="CI625" s="84"/>
      <c r="CJ625" s="84"/>
      <c r="CK625" s="84"/>
      <c r="CL625" s="84"/>
      <c r="CM625" s="84"/>
      <c r="CN625" s="84"/>
      <c r="CO625" s="84"/>
      <c r="CP625" s="84"/>
      <c r="CQ625" s="84"/>
      <c r="CR625" s="84"/>
      <c r="CS625" s="84"/>
      <c r="CT625" s="84"/>
      <c r="CU625" s="84"/>
      <c r="CV625" s="84"/>
      <c r="CW625" s="84"/>
      <c r="CX625" s="84"/>
      <c r="CY625" s="84"/>
      <c r="CZ625" s="84"/>
      <c r="DA625" s="84"/>
      <c r="DB625" s="84"/>
      <c r="DC625" s="84"/>
      <c r="DD625" s="84"/>
      <c r="DE625" s="84"/>
      <c r="DF625" s="84"/>
      <c r="DG625" s="84"/>
      <c r="DH625" s="84"/>
      <c r="DI625" s="84"/>
      <c r="DJ625" s="84"/>
      <c r="DK625" s="84"/>
      <c r="DL625" s="84"/>
      <c r="DM625" s="84"/>
      <c r="DN625" s="84"/>
      <c r="DO625" s="84"/>
      <c r="DP625" s="84"/>
      <c r="DQ625" s="84"/>
      <c r="DR625" s="84"/>
      <c r="DS625" s="84"/>
      <c r="DT625" s="84"/>
      <c r="DU625" s="84"/>
      <c r="DV625" s="84"/>
      <c r="DW625" s="84"/>
      <c r="DX625" s="84"/>
      <c r="DY625" s="84"/>
      <c r="DZ625" s="84"/>
      <c r="EA625" s="84"/>
      <c r="EB625" s="84"/>
      <c r="EC625" s="84"/>
      <c r="ED625" s="84"/>
      <c r="EE625" s="84"/>
      <c r="EF625" s="84"/>
      <c r="EG625" s="84"/>
      <c r="EH625" s="84"/>
      <c r="EI625" s="84"/>
      <c r="EJ625" s="84"/>
      <c r="EK625" s="84"/>
      <c r="EL625" s="84"/>
      <c r="EM625" s="84"/>
      <c r="EN625" s="84"/>
      <c r="EO625" s="84"/>
      <c r="EP625" s="84"/>
      <c r="EQ625" s="84"/>
      <c r="ER625" s="84"/>
      <c r="ES625" s="84"/>
      <c r="ET625" s="84"/>
      <c r="EU625" s="84"/>
      <c r="EV625" s="84"/>
      <c r="EW625" s="84"/>
      <c r="EX625" s="84"/>
      <c r="EY625" s="84"/>
      <c r="EZ625" s="84"/>
      <c r="FA625" s="84"/>
      <c r="FB625" s="84"/>
      <c r="FC625" s="84"/>
      <c r="FD625" s="84"/>
      <c r="FE625" s="84"/>
      <c r="FF625" s="84"/>
      <c r="FG625" s="84"/>
      <c r="FH625" s="84"/>
      <c r="FI625" s="84"/>
      <c r="FJ625" s="84"/>
      <c r="FK625" s="84"/>
      <c r="FL625" s="84"/>
      <c r="FM625" s="84"/>
      <c r="FN625" s="84"/>
      <c r="FO625" s="84"/>
      <c r="FP625" s="84"/>
      <c r="FQ625" s="84"/>
      <c r="FR625" s="84"/>
      <c r="FS625" s="84"/>
      <c r="FT625" s="84"/>
      <c r="FU625" s="84"/>
      <c r="FV625" s="84"/>
      <c r="FW625" s="84"/>
      <c r="FX625" s="84"/>
      <c r="FY625" s="84"/>
      <c r="FZ625" s="84"/>
      <c r="GA625" s="84"/>
      <c r="GB625" s="84"/>
      <c r="GC625" s="84"/>
      <c r="GD625" s="84"/>
      <c r="GE625" s="84"/>
      <c r="GF625" s="84"/>
    </row>
    <row r="626" spans="1:188" s="75" customFormat="1" x14ac:dyDescent="0.35">
      <c r="A626" s="137"/>
      <c r="B626" s="138" t="s">
        <v>87</v>
      </c>
      <c r="C626" s="139"/>
      <c r="D626" s="140"/>
      <c r="E626" s="141">
        <v>60</v>
      </c>
      <c r="F626" s="140"/>
      <c r="G626" s="141"/>
      <c r="H626" s="140"/>
      <c r="I626" s="142"/>
      <c r="J626" s="202"/>
      <c r="K626" s="258"/>
      <c r="L626" s="155"/>
      <c r="M626" s="155"/>
      <c r="N626" s="155"/>
      <c r="O626" s="72"/>
      <c r="P626" s="72"/>
      <c r="Q626" s="72"/>
      <c r="R626" s="84"/>
      <c r="S626" s="84"/>
      <c r="T626" s="84"/>
      <c r="U626" s="84"/>
      <c r="V626" s="84"/>
      <c r="W626" s="84"/>
      <c r="X626" s="84"/>
      <c r="Y626" s="84"/>
      <c r="Z626" s="84"/>
      <c r="AA626" s="84"/>
      <c r="AB626" s="84"/>
      <c r="AC626" s="84"/>
      <c r="AD626" s="84"/>
      <c r="AE626" s="84"/>
      <c r="AF626" s="84"/>
      <c r="AG626" s="84"/>
      <c r="AH626" s="84"/>
      <c r="AI626" s="84"/>
      <c r="AJ626" s="84"/>
      <c r="AK626" s="84"/>
      <c r="AL626" s="84"/>
      <c r="AM626" s="84"/>
      <c r="AN626" s="84"/>
      <c r="AO626" s="84"/>
      <c r="AP626" s="84"/>
      <c r="AQ626" s="84"/>
      <c r="AR626" s="84"/>
      <c r="AS626" s="84"/>
      <c r="AT626" s="84"/>
      <c r="AU626" s="84"/>
      <c r="AV626" s="84"/>
      <c r="AW626" s="84"/>
      <c r="AX626" s="84"/>
      <c r="AY626" s="84"/>
      <c r="AZ626" s="84"/>
      <c r="BA626" s="84"/>
      <c r="BB626" s="84"/>
      <c r="BC626" s="84"/>
      <c r="BD626" s="84"/>
      <c r="BE626" s="84"/>
      <c r="BF626" s="84"/>
      <c r="BG626" s="84"/>
      <c r="BH626" s="84"/>
      <c r="BI626" s="84"/>
      <c r="BJ626" s="84"/>
      <c r="BK626" s="84"/>
      <c r="BL626" s="84"/>
      <c r="BM626" s="84"/>
      <c r="BN626" s="84"/>
      <c r="BO626" s="84"/>
      <c r="BP626" s="84"/>
      <c r="BQ626" s="84"/>
      <c r="BR626" s="84"/>
      <c r="BS626" s="84"/>
      <c r="BT626" s="84"/>
      <c r="BU626" s="84"/>
      <c r="BV626" s="84"/>
      <c r="BW626" s="84"/>
      <c r="BX626" s="84"/>
      <c r="BY626" s="84"/>
      <c r="BZ626" s="84"/>
      <c r="CA626" s="84"/>
      <c r="CB626" s="84"/>
      <c r="CC626" s="84"/>
      <c r="CD626" s="84"/>
      <c r="CE626" s="84"/>
      <c r="CF626" s="84"/>
      <c r="CG626" s="84"/>
      <c r="CH626" s="84"/>
      <c r="CI626" s="84"/>
      <c r="CJ626" s="84"/>
      <c r="CK626" s="84"/>
      <c r="CL626" s="84"/>
      <c r="CM626" s="84"/>
      <c r="CN626" s="84"/>
      <c r="CO626" s="84"/>
      <c r="CP626" s="84"/>
      <c r="CQ626" s="84"/>
      <c r="CR626" s="84"/>
      <c r="CS626" s="84"/>
      <c r="CT626" s="84"/>
      <c r="CU626" s="84"/>
      <c r="CV626" s="84"/>
      <c r="CW626" s="84"/>
      <c r="CX626" s="84"/>
      <c r="CY626" s="84"/>
      <c r="CZ626" s="84"/>
      <c r="DA626" s="84"/>
      <c r="DB626" s="84"/>
      <c r="DC626" s="84"/>
      <c r="DD626" s="84"/>
      <c r="DE626" s="84"/>
      <c r="DF626" s="84"/>
      <c r="DG626" s="84"/>
      <c r="DH626" s="84"/>
      <c r="DI626" s="84"/>
      <c r="DJ626" s="84"/>
      <c r="DK626" s="84"/>
      <c r="DL626" s="84"/>
      <c r="DM626" s="84"/>
      <c r="DN626" s="84"/>
      <c r="DO626" s="84"/>
      <c r="DP626" s="84"/>
      <c r="DQ626" s="84"/>
      <c r="DR626" s="84"/>
      <c r="DS626" s="84"/>
      <c r="DT626" s="84"/>
      <c r="DU626" s="84"/>
      <c r="DV626" s="84"/>
      <c r="DW626" s="84"/>
      <c r="DX626" s="84"/>
      <c r="DY626" s="84"/>
      <c r="DZ626" s="84"/>
      <c r="EA626" s="84"/>
      <c r="EB626" s="84"/>
      <c r="EC626" s="84"/>
      <c r="ED626" s="84"/>
      <c r="EE626" s="84"/>
      <c r="EF626" s="84"/>
      <c r="EG626" s="84"/>
      <c r="EH626" s="84"/>
      <c r="EI626" s="84"/>
      <c r="EJ626" s="84"/>
      <c r="EK626" s="84"/>
      <c r="EL626" s="84"/>
      <c r="EM626" s="84"/>
      <c r="EN626" s="84"/>
      <c r="EO626" s="84"/>
      <c r="EP626" s="84"/>
      <c r="EQ626" s="84"/>
      <c r="ER626" s="84"/>
      <c r="ES626" s="84"/>
      <c r="ET626" s="84"/>
      <c r="EU626" s="84"/>
      <c r="EV626" s="84"/>
      <c r="EW626" s="84"/>
      <c r="EX626" s="84"/>
      <c r="EY626" s="84"/>
      <c r="EZ626" s="84"/>
      <c r="FA626" s="84"/>
      <c r="FB626" s="84"/>
      <c r="FC626" s="84"/>
      <c r="FD626" s="84"/>
      <c r="FE626" s="84"/>
      <c r="FF626" s="84"/>
      <c r="FG626" s="84"/>
      <c r="FH626" s="84"/>
      <c r="FI626" s="84"/>
      <c r="FJ626" s="84"/>
      <c r="FK626" s="84"/>
      <c r="FL626" s="84"/>
      <c r="FM626" s="84"/>
      <c r="FN626" s="84"/>
      <c r="FO626" s="84"/>
      <c r="FP626" s="84"/>
      <c r="FQ626" s="84"/>
      <c r="FR626" s="84"/>
      <c r="FS626" s="84"/>
      <c r="FT626" s="84"/>
      <c r="FU626" s="84"/>
      <c r="FV626" s="84"/>
      <c r="FW626" s="84"/>
      <c r="FX626" s="84"/>
      <c r="FY626" s="84"/>
      <c r="FZ626" s="84"/>
      <c r="GA626" s="84"/>
      <c r="GB626" s="84"/>
      <c r="GC626" s="84"/>
      <c r="GD626" s="84"/>
      <c r="GE626" s="84"/>
      <c r="GF626" s="84"/>
    </row>
    <row r="627" spans="1:188" s="75" customFormat="1" ht="27" customHeight="1" x14ac:dyDescent="0.35">
      <c r="A627" s="137" t="s">
        <v>96</v>
      </c>
      <c r="B627" s="138"/>
      <c r="C627" s="139">
        <v>110</v>
      </c>
      <c r="D627" s="140"/>
      <c r="E627" s="141"/>
      <c r="F627" s="140">
        <v>2.2000000000000002</v>
      </c>
      <c r="G627" s="141">
        <v>3.3</v>
      </c>
      <c r="H627" s="140">
        <v>15.4</v>
      </c>
      <c r="I627" s="142">
        <v>100.1</v>
      </c>
      <c r="J627" s="141">
        <v>7.64</v>
      </c>
      <c r="K627" s="143" t="s">
        <v>238</v>
      </c>
      <c r="L627" s="155"/>
      <c r="M627" s="155"/>
      <c r="N627" s="155"/>
      <c r="O627" s="84"/>
      <c r="P627" s="84"/>
      <c r="Q627" s="84"/>
      <c r="R627" s="84"/>
      <c r="S627" s="84"/>
      <c r="T627" s="84"/>
      <c r="U627" s="84"/>
      <c r="V627" s="84"/>
      <c r="W627" s="84"/>
      <c r="X627" s="84"/>
      <c r="Y627" s="84"/>
      <c r="Z627" s="84"/>
      <c r="AA627" s="84"/>
      <c r="AB627" s="84"/>
      <c r="AC627" s="84"/>
      <c r="AD627" s="84"/>
      <c r="AE627" s="84"/>
      <c r="AF627" s="84"/>
      <c r="AG627" s="84"/>
      <c r="AH627" s="84"/>
      <c r="AI627" s="84"/>
      <c r="AJ627" s="84"/>
      <c r="AK627" s="84"/>
      <c r="AL627" s="84"/>
      <c r="AM627" s="84"/>
      <c r="AN627" s="84"/>
      <c r="AO627" s="84"/>
      <c r="AP627" s="84"/>
      <c r="AQ627" s="84"/>
      <c r="AR627" s="84"/>
      <c r="AS627" s="84"/>
      <c r="AT627" s="84"/>
      <c r="AU627" s="84"/>
      <c r="AV627" s="84"/>
      <c r="AW627" s="84"/>
      <c r="AX627" s="84"/>
      <c r="AY627" s="84"/>
      <c r="AZ627" s="84"/>
      <c r="BA627" s="84"/>
      <c r="BB627" s="84"/>
      <c r="BC627" s="84"/>
      <c r="BD627" s="84"/>
      <c r="BE627" s="84"/>
      <c r="BF627" s="84"/>
      <c r="BG627" s="84"/>
      <c r="BH627" s="84"/>
      <c r="BI627" s="84"/>
      <c r="BJ627" s="84"/>
      <c r="BK627" s="84"/>
      <c r="BL627" s="84"/>
      <c r="BM627" s="84"/>
      <c r="BN627" s="84"/>
      <c r="BO627" s="84"/>
      <c r="BP627" s="84"/>
      <c r="BQ627" s="84"/>
      <c r="BR627" s="84"/>
      <c r="BS627" s="84"/>
      <c r="BT627" s="84"/>
      <c r="BU627" s="84"/>
      <c r="BV627" s="84"/>
      <c r="BW627" s="84"/>
      <c r="BX627" s="84"/>
      <c r="BY627" s="84"/>
      <c r="BZ627" s="84"/>
      <c r="CA627" s="84"/>
      <c r="CB627" s="84"/>
      <c r="CC627" s="84"/>
      <c r="CD627" s="84"/>
      <c r="CE627" s="84"/>
      <c r="CF627" s="84"/>
      <c r="CG627" s="84"/>
      <c r="CH627" s="84"/>
      <c r="CI627" s="84"/>
      <c r="CJ627" s="84"/>
      <c r="CK627" s="84"/>
      <c r="CL627" s="84"/>
      <c r="CM627" s="84"/>
      <c r="CN627" s="84"/>
      <c r="CO627" s="84"/>
      <c r="CP627" s="84"/>
      <c r="CQ627" s="84"/>
      <c r="CR627" s="84"/>
      <c r="CS627" s="84"/>
      <c r="CT627" s="84"/>
      <c r="CU627" s="84"/>
      <c r="CV627" s="84"/>
      <c r="CW627" s="84"/>
      <c r="CX627" s="84"/>
      <c r="CY627" s="84"/>
      <c r="CZ627" s="84"/>
      <c r="DA627" s="84"/>
      <c r="DB627" s="84"/>
      <c r="DC627" s="84"/>
      <c r="DD627" s="84"/>
      <c r="DE627" s="84"/>
      <c r="DF627" s="84"/>
      <c r="DG627" s="84"/>
      <c r="DH627" s="84"/>
      <c r="DI627" s="84"/>
      <c r="DJ627" s="84"/>
      <c r="DK627" s="84"/>
      <c r="DL627" s="84"/>
      <c r="DM627" s="84"/>
      <c r="DN627" s="84"/>
      <c r="DO627" s="84"/>
      <c r="DP627" s="84"/>
      <c r="DQ627" s="84"/>
      <c r="DR627" s="84"/>
      <c r="DS627" s="84"/>
      <c r="DT627" s="84"/>
      <c r="DU627" s="84"/>
      <c r="DV627" s="84"/>
      <c r="DW627" s="84"/>
      <c r="DX627" s="84"/>
      <c r="DY627" s="84"/>
      <c r="DZ627" s="84"/>
      <c r="EA627" s="84"/>
      <c r="EB627" s="84"/>
      <c r="EC627" s="84"/>
      <c r="ED627" s="84"/>
      <c r="EE627" s="84"/>
      <c r="EF627" s="84"/>
      <c r="EG627" s="84"/>
      <c r="EH627" s="84"/>
      <c r="EI627" s="84"/>
      <c r="EJ627" s="84"/>
      <c r="EK627" s="84"/>
      <c r="EL627" s="84"/>
      <c r="EM627" s="84"/>
      <c r="EN627" s="84"/>
      <c r="EO627" s="84"/>
      <c r="EP627" s="84"/>
      <c r="EQ627" s="84"/>
      <c r="ER627" s="84"/>
      <c r="ES627" s="84"/>
      <c r="ET627" s="84"/>
      <c r="EU627" s="84"/>
      <c r="EV627" s="84"/>
      <c r="EW627" s="84"/>
      <c r="EX627" s="84"/>
      <c r="EY627" s="84"/>
      <c r="EZ627" s="84"/>
      <c r="FA627" s="84"/>
      <c r="FB627" s="84"/>
      <c r="FC627" s="84"/>
      <c r="FD627" s="84"/>
      <c r="FE627" s="84"/>
      <c r="FF627" s="84"/>
      <c r="FG627" s="84"/>
      <c r="FH627" s="84"/>
      <c r="FI627" s="84"/>
      <c r="FJ627" s="84"/>
      <c r="FK627" s="84"/>
      <c r="FL627" s="84"/>
      <c r="FM627" s="84"/>
      <c r="FN627" s="84"/>
      <c r="FO627" s="84"/>
      <c r="FP627" s="84"/>
      <c r="FQ627" s="84"/>
      <c r="FR627" s="84"/>
      <c r="FS627" s="84"/>
      <c r="FT627" s="84"/>
      <c r="FU627" s="84"/>
      <c r="FV627" s="84"/>
      <c r="FW627" s="84"/>
      <c r="FX627" s="84"/>
      <c r="FY627" s="84"/>
      <c r="FZ627" s="84"/>
      <c r="GA627" s="84"/>
      <c r="GB627" s="84"/>
      <c r="GC627" s="84"/>
      <c r="GD627" s="84"/>
      <c r="GE627" s="84"/>
      <c r="GF627" s="84"/>
    </row>
    <row r="628" spans="1:188" s="75" customFormat="1" ht="15" customHeight="1" x14ac:dyDescent="0.35">
      <c r="A628" s="137"/>
      <c r="B628" s="138" t="s">
        <v>34</v>
      </c>
      <c r="C628" s="139"/>
      <c r="D628" s="140">
        <v>135</v>
      </c>
      <c r="E628" s="141">
        <v>94.43</v>
      </c>
      <c r="F628" s="140"/>
      <c r="G628" s="141"/>
      <c r="H628" s="140"/>
      <c r="I628" s="142"/>
      <c r="J628" s="141"/>
      <c r="K628" s="143"/>
      <c r="L628" s="155"/>
      <c r="M628" s="155"/>
      <c r="N628" s="155"/>
      <c r="O628" s="84"/>
      <c r="P628" s="84"/>
      <c r="Q628" s="84"/>
      <c r="R628" s="84"/>
      <c r="S628" s="84"/>
      <c r="T628" s="84"/>
      <c r="U628" s="84"/>
      <c r="V628" s="84"/>
      <c r="W628" s="84"/>
      <c r="X628" s="84"/>
      <c r="Y628" s="84"/>
      <c r="Z628" s="84"/>
      <c r="AA628" s="84"/>
      <c r="AB628" s="84"/>
      <c r="AC628" s="84"/>
      <c r="AD628" s="84"/>
      <c r="AE628" s="84"/>
      <c r="AF628" s="84"/>
      <c r="AG628" s="84"/>
      <c r="AH628" s="84"/>
      <c r="AI628" s="84"/>
      <c r="AJ628" s="84"/>
      <c r="AK628" s="84"/>
      <c r="AL628" s="84"/>
      <c r="AM628" s="84"/>
      <c r="AN628" s="84"/>
      <c r="AO628" s="84"/>
      <c r="AP628" s="84"/>
      <c r="AQ628" s="84"/>
      <c r="AR628" s="84"/>
      <c r="AS628" s="84"/>
      <c r="AT628" s="84"/>
      <c r="AU628" s="84"/>
      <c r="AV628" s="84"/>
      <c r="AW628" s="84"/>
      <c r="AX628" s="84"/>
      <c r="AY628" s="84"/>
      <c r="AZ628" s="84"/>
      <c r="BA628" s="84"/>
      <c r="BB628" s="84"/>
      <c r="BC628" s="84"/>
      <c r="BD628" s="84"/>
      <c r="BE628" s="84"/>
      <c r="BF628" s="84"/>
      <c r="BG628" s="84"/>
      <c r="BH628" s="84"/>
      <c r="BI628" s="84"/>
      <c r="BJ628" s="84"/>
      <c r="BK628" s="84"/>
      <c r="BL628" s="84"/>
      <c r="BM628" s="84"/>
      <c r="BN628" s="84"/>
      <c r="BO628" s="84"/>
      <c r="BP628" s="84"/>
      <c r="BQ628" s="84"/>
      <c r="BR628" s="84"/>
      <c r="BS628" s="84"/>
      <c r="BT628" s="84"/>
      <c r="BU628" s="84"/>
      <c r="BV628" s="84"/>
      <c r="BW628" s="84"/>
      <c r="BX628" s="84"/>
      <c r="BY628" s="84"/>
      <c r="BZ628" s="84"/>
      <c r="CA628" s="84"/>
      <c r="CB628" s="84"/>
      <c r="CC628" s="84"/>
      <c r="CD628" s="84"/>
      <c r="CE628" s="84"/>
      <c r="CF628" s="84"/>
      <c r="CG628" s="84"/>
      <c r="CH628" s="84"/>
      <c r="CI628" s="84"/>
      <c r="CJ628" s="84"/>
      <c r="CK628" s="84"/>
      <c r="CL628" s="84"/>
      <c r="CM628" s="84"/>
      <c r="CN628" s="84"/>
      <c r="CO628" s="84"/>
      <c r="CP628" s="84"/>
      <c r="CQ628" s="84"/>
      <c r="CR628" s="84"/>
      <c r="CS628" s="84"/>
      <c r="CT628" s="84"/>
      <c r="CU628" s="84"/>
      <c r="CV628" s="84"/>
      <c r="CW628" s="84"/>
      <c r="CX628" s="84"/>
      <c r="CY628" s="84"/>
      <c r="CZ628" s="84"/>
      <c r="DA628" s="84"/>
      <c r="DB628" s="84"/>
      <c r="DC628" s="84"/>
      <c r="DD628" s="84"/>
      <c r="DE628" s="84"/>
      <c r="DF628" s="84"/>
      <c r="DG628" s="84"/>
      <c r="DH628" s="84"/>
      <c r="DI628" s="84"/>
      <c r="DJ628" s="84"/>
      <c r="DK628" s="84"/>
      <c r="DL628" s="84"/>
      <c r="DM628" s="84"/>
      <c r="DN628" s="84"/>
      <c r="DO628" s="84"/>
      <c r="DP628" s="84"/>
      <c r="DQ628" s="84"/>
      <c r="DR628" s="84"/>
      <c r="DS628" s="84"/>
      <c r="DT628" s="84"/>
      <c r="DU628" s="84"/>
      <c r="DV628" s="84"/>
      <c r="DW628" s="84"/>
      <c r="DX628" s="84"/>
      <c r="DY628" s="84"/>
      <c r="DZ628" s="84"/>
      <c r="EA628" s="84"/>
      <c r="EB628" s="84"/>
      <c r="EC628" s="84"/>
      <c r="ED628" s="84"/>
      <c r="EE628" s="84"/>
      <c r="EF628" s="84"/>
      <c r="EG628" s="84"/>
      <c r="EH628" s="84"/>
      <c r="EI628" s="84"/>
      <c r="EJ628" s="84"/>
      <c r="EK628" s="84"/>
      <c r="EL628" s="84"/>
      <c r="EM628" s="84"/>
      <c r="EN628" s="84"/>
      <c r="EO628" s="84"/>
      <c r="EP628" s="84"/>
      <c r="EQ628" s="84"/>
      <c r="ER628" s="84"/>
      <c r="ES628" s="84"/>
      <c r="ET628" s="84"/>
      <c r="EU628" s="84"/>
      <c r="EV628" s="84"/>
      <c r="EW628" s="84"/>
      <c r="EX628" s="84"/>
      <c r="EY628" s="84"/>
      <c r="EZ628" s="84"/>
      <c r="FA628" s="84"/>
      <c r="FB628" s="84"/>
      <c r="FC628" s="84"/>
      <c r="FD628" s="84"/>
      <c r="FE628" s="84"/>
      <c r="FF628" s="84"/>
      <c r="FG628" s="84"/>
      <c r="FH628" s="84"/>
      <c r="FI628" s="84"/>
      <c r="FJ628" s="84"/>
      <c r="FK628" s="84"/>
      <c r="FL628" s="84"/>
      <c r="FM628" s="84"/>
      <c r="FN628" s="84"/>
      <c r="FO628" s="84"/>
      <c r="FP628" s="84"/>
      <c r="FQ628" s="84"/>
      <c r="FR628" s="84"/>
      <c r="FS628" s="84"/>
      <c r="FT628" s="84"/>
      <c r="FU628" s="84"/>
      <c r="FV628" s="84"/>
      <c r="FW628" s="84"/>
      <c r="FX628" s="84"/>
      <c r="FY628" s="84"/>
      <c r="FZ628" s="84"/>
      <c r="GA628" s="84"/>
      <c r="GB628" s="84"/>
      <c r="GC628" s="84"/>
      <c r="GD628" s="84"/>
      <c r="GE628" s="84"/>
      <c r="GF628" s="84"/>
    </row>
    <row r="629" spans="1:188" s="75" customFormat="1" ht="15" customHeight="1" x14ac:dyDescent="0.35">
      <c r="A629" s="137"/>
      <c r="B629" s="138" t="s">
        <v>18</v>
      </c>
      <c r="C629" s="139"/>
      <c r="D629" s="140">
        <v>17.38</v>
      </c>
      <c r="E629" s="141">
        <v>16.5</v>
      </c>
      <c r="F629" s="140"/>
      <c r="G629" s="141"/>
      <c r="H629" s="140"/>
      <c r="I629" s="142"/>
      <c r="J629" s="141"/>
      <c r="K629" s="143"/>
      <c r="L629" s="155"/>
      <c r="M629" s="155"/>
      <c r="N629" s="155"/>
      <c r="O629" s="84"/>
      <c r="P629" s="84"/>
      <c r="Q629" s="84"/>
      <c r="R629" s="84"/>
      <c r="S629" s="84"/>
      <c r="T629" s="84"/>
      <c r="U629" s="84"/>
      <c r="V629" s="84"/>
      <c r="W629" s="84"/>
      <c r="X629" s="84"/>
      <c r="Y629" s="84"/>
      <c r="Z629" s="84"/>
      <c r="AA629" s="84"/>
      <c r="AB629" s="84"/>
      <c r="AC629" s="84"/>
      <c r="AD629" s="84"/>
      <c r="AE629" s="84"/>
      <c r="AF629" s="84"/>
      <c r="AG629" s="84"/>
      <c r="AH629" s="84"/>
      <c r="AI629" s="84"/>
      <c r="AJ629" s="84"/>
      <c r="AK629" s="84"/>
      <c r="AL629" s="84"/>
      <c r="AM629" s="84"/>
      <c r="AN629" s="84"/>
      <c r="AO629" s="84"/>
      <c r="AP629" s="84"/>
      <c r="AQ629" s="84"/>
      <c r="AR629" s="84"/>
      <c r="AS629" s="84"/>
      <c r="AT629" s="84"/>
      <c r="AU629" s="84"/>
      <c r="AV629" s="84"/>
      <c r="AW629" s="84"/>
      <c r="AX629" s="84"/>
      <c r="AY629" s="84"/>
      <c r="AZ629" s="84"/>
      <c r="BA629" s="84"/>
      <c r="BB629" s="84"/>
      <c r="BC629" s="84"/>
      <c r="BD629" s="84"/>
      <c r="BE629" s="84"/>
      <c r="BF629" s="84"/>
      <c r="BG629" s="84"/>
      <c r="BH629" s="84"/>
      <c r="BI629" s="84"/>
      <c r="BJ629" s="84"/>
      <c r="BK629" s="84"/>
      <c r="BL629" s="84"/>
      <c r="BM629" s="84"/>
      <c r="BN629" s="84"/>
      <c r="BO629" s="84"/>
      <c r="BP629" s="84"/>
      <c r="BQ629" s="84"/>
      <c r="BR629" s="84"/>
      <c r="BS629" s="84"/>
      <c r="BT629" s="84"/>
      <c r="BU629" s="84"/>
      <c r="BV629" s="84"/>
      <c r="BW629" s="84"/>
      <c r="BX629" s="84"/>
      <c r="BY629" s="84"/>
      <c r="BZ629" s="84"/>
      <c r="CA629" s="84"/>
      <c r="CB629" s="84"/>
      <c r="CC629" s="84"/>
      <c r="CD629" s="84"/>
      <c r="CE629" s="84"/>
      <c r="CF629" s="84"/>
      <c r="CG629" s="84"/>
      <c r="CH629" s="84"/>
      <c r="CI629" s="84"/>
      <c r="CJ629" s="84"/>
      <c r="CK629" s="84"/>
      <c r="CL629" s="84"/>
      <c r="CM629" s="84"/>
      <c r="CN629" s="84"/>
      <c r="CO629" s="84"/>
      <c r="CP629" s="84"/>
      <c r="CQ629" s="84"/>
      <c r="CR629" s="84"/>
      <c r="CS629" s="84"/>
      <c r="CT629" s="84"/>
      <c r="CU629" s="84"/>
      <c r="CV629" s="84"/>
      <c r="CW629" s="84"/>
      <c r="CX629" s="84"/>
      <c r="CY629" s="84"/>
      <c r="CZ629" s="84"/>
      <c r="DA629" s="84"/>
      <c r="DB629" s="84"/>
      <c r="DC629" s="84"/>
      <c r="DD629" s="84"/>
      <c r="DE629" s="84"/>
      <c r="DF629" s="84"/>
      <c r="DG629" s="84"/>
      <c r="DH629" s="84"/>
      <c r="DI629" s="84"/>
      <c r="DJ629" s="84"/>
      <c r="DK629" s="84"/>
      <c r="DL629" s="84"/>
      <c r="DM629" s="84"/>
      <c r="DN629" s="84"/>
      <c r="DO629" s="84"/>
      <c r="DP629" s="84"/>
      <c r="DQ629" s="84"/>
      <c r="DR629" s="84"/>
      <c r="DS629" s="84"/>
      <c r="DT629" s="84"/>
      <c r="DU629" s="84"/>
      <c r="DV629" s="84"/>
      <c r="DW629" s="84"/>
      <c r="DX629" s="84"/>
      <c r="DY629" s="84"/>
      <c r="DZ629" s="84"/>
      <c r="EA629" s="84"/>
      <c r="EB629" s="84"/>
      <c r="EC629" s="84"/>
      <c r="ED629" s="84"/>
      <c r="EE629" s="84"/>
      <c r="EF629" s="84"/>
      <c r="EG629" s="84"/>
      <c r="EH629" s="84"/>
      <c r="EI629" s="84"/>
      <c r="EJ629" s="84"/>
      <c r="EK629" s="84"/>
      <c r="EL629" s="84"/>
      <c r="EM629" s="84"/>
      <c r="EN629" s="84"/>
      <c r="EO629" s="84"/>
      <c r="EP629" s="84"/>
      <c r="EQ629" s="84"/>
      <c r="ER629" s="84"/>
      <c r="ES629" s="84"/>
      <c r="ET629" s="84"/>
      <c r="EU629" s="84"/>
      <c r="EV629" s="84"/>
      <c r="EW629" s="84"/>
      <c r="EX629" s="84"/>
      <c r="EY629" s="84"/>
      <c r="EZ629" s="84"/>
      <c r="FA629" s="84"/>
      <c r="FB629" s="84"/>
      <c r="FC629" s="84"/>
      <c r="FD629" s="84"/>
      <c r="FE629" s="84"/>
      <c r="FF629" s="84"/>
      <c r="FG629" s="84"/>
      <c r="FH629" s="84"/>
      <c r="FI629" s="84"/>
      <c r="FJ629" s="84"/>
      <c r="FK629" s="84"/>
      <c r="FL629" s="84"/>
      <c r="FM629" s="84"/>
      <c r="FN629" s="84"/>
      <c r="FO629" s="84"/>
      <c r="FP629" s="84"/>
      <c r="FQ629" s="84"/>
      <c r="FR629" s="84"/>
      <c r="FS629" s="84"/>
      <c r="FT629" s="84"/>
      <c r="FU629" s="84"/>
      <c r="FV629" s="84"/>
      <c r="FW629" s="84"/>
      <c r="FX629" s="84"/>
      <c r="FY629" s="84"/>
      <c r="FZ629" s="84"/>
      <c r="GA629" s="84"/>
      <c r="GB629" s="84"/>
      <c r="GC629" s="84"/>
      <c r="GD629" s="84"/>
      <c r="GE629" s="84"/>
      <c r="GF629" s="84"/>
    </row>
    <row r="630" spans="1:188" s="75" customFormat="1" ht="15" customHeight="1" x14ac:dyDescent="0.35">
      <c r="A630" s="137"/>
      <c r="B630" s="138" t="s">
        <v>22</v>
      </c>
      <c r="C630" s="139"/>
      <c r="D630" s="140">
        <v>3</v>
      </c>
      <c r="E630" s="141">
        <v>3</v>
      </c>
      <c r="F630" s="140"/>
      <c r="G630" s="141"/>
      <c r="H630" s="140"/>
      <c r="I630" s="142"/>
      <c r="J630" s="141"/>
      <c r="K630" s="143"/>
      <c r="L630" s="155"/>
      <c r="M630" s="155"/>
      <c r="N630" s="155"/>
      <c r="O630" s="84"/>
      <c r="P630" s="84"/>
      <c r="Q630" s="84"/>
      <c r="R630" s="84"/>
      <c r="S630" s="84"/>
      <c r="T630" s="84"/>
      <c r="U630" s="84"/>
      <c r="V630" s="84"/>
      <c r="W630" s="84"/>
      <c r="X630" s="84"/>
      <c r="Y630" s="84"/>
      <c r="Z630" s="84"/>
      <c r="AA630" s="84"/>
      <c r="AB630" s="84"/>
      <c r="AC630" s="84"/>
      <c r="AD630" s="84"/>
      <c r="AE630" s="84"/>
      <c r="AF630" s="84"/>
      <c r="AG630" s="84"/>
      <c r="AH630" s="84"/>
      <c r="AI630" s="84"/>
      <c r="AJ630" s="84"/>
      <c r="AK630" s="84"/>
      <c r="AL630" s="84"/>
      <c r="AM630" s="84"/>
      <c r="AN630" s="84"/>
      <c r="AO630" s="84"/>
      <c r="AP630" s="84"/>
      <c r="AQ630" s="84"/>
      <c r="AR630" s="84"/>
      <c r="AS630" s="84"/>
      <c r="AT630" s="84"/>
      <c r="AU630" s="84"/>
      <c r="AV630" s="84"/>
      <c r="AW630" s="84"/>
      <c r="AX630" s="84"/>
      <c r="AY630" s="84"/>
      <c r="AZ630" s="84"/>
      <c r="BA630" s="84"/>
      <c r="BB630" s="84"/>
      <c r="BC630" s="84"/>
      <c r="BD630" s="84"/>
      <c r="BE630" s="84"/>
      <c r="BF630" s="84"/>
      <c r="BG630" s="84"/>
      <c r="BH630" s="84"/>
      <c r="BI630" s="84"/>
      <c r="BJ630" s="84"/>
      <c r="BK630" s="84"/>
      <c r="BL630" s="84"/>
      <c r="BM630" s="84"/>
      <c r="BN630" s="84"/>
      <c r="BO630" s="84"/>
      <c r="BP630" s="84"/>
      <c r="BQ630" s="84"/>
      <c r="BR630" s="84"/>
      <c r="BS630" s="84"/>
      <c r="BT630" s="84"/>
      <c r="BU630" s="84"/>
      <c r="BV630" s="84"/>
      <c r="BW630" s="84"/>
      <c r="BX630" s="84"/>
      <c r="BY630" s="84"/>
      <c r="BZ630" s="84"/>
      <c r="CA630" s="84"/>
      <c r="CB630" s="84"/>
      <c r="CC630" s="84"/>
      <c r="CD630" s="84"/>
      <c r="CE630" s="84"/>
      <c r="CF630" s="84"/>
      <c r="CG630" s="84"/>
      <c r="CH630" s="84"/>
      <c r="CI630" s="84"/>
      <c r="CJ630" s="84"/>
      <c r="CK630" s="84"/>
      <c r="CL630" s="84"/>
      <c r="CM630" s="84"/>
      <c r="CN630" s="84"/>
      <c r="CO630" s="84"/>
      <c r="CP630" s="84"/>
      <c r="CQ630" s="84"/>
      <c r="CR630" s="84"/>
      <c r="CS630" s="84"/>
      <c r="CT630" s="84"/>
      <c r="CU630" s="84"/>
      <c r="CV630" s="84"/>
      <c r="CW630" s="84"/>
      <c r="CX630" s="84"/>
      <c r="CY630" s="84"/>
      <c r="CZ630" s="84"/>
      <c r="DA630" s="84"/>
      <c r="DB630" s="84"/>
      <c r="DC630" s="84"/>
      <c r="DD630" s="84"/>
      <c r="DE630" s="84"/>
      <c r="DF630" s="84"/>
      <c r="DG630" s="84"/>
      <c r="DH630" s="84"/>
      <c r="DI630" s="84"/>
      <c r="DJ630" s="84"/>
      <c r="DK630" s="84"/>
      <c r="DL630" s="84"/>
      <c r="DM630" s="84"/>
      <c r="DN630" s="84"/>
      <c r="DO630" s="84"/>
      <c r="DP630" s="84"/>
      <c r="DQ630" s="84"/>
      <c r="DR630" s="84"/>
      <c r="DS630" s="84"/>
      <c r="DT630" s="84"/>
      <c r="DU630" s="84"/>
      <c r="DV630" s="84"/>
      <c r="DW630" s="84"/>
      <c r="DX630" s="84"/>
      <c r="DY630" s="84"/>
      <c r="DZ630" s="84"/>
      <c r="EA630" s="84"/>
      <c r="EB630" s="84"/>
      <c r="EC630" s="84"/>
      <c r="ED630" s="84"/>
      <c r="EE630" s="84"/>
      <c r="EF630" s="84"/>
      <c r="EG630" s="84"/>
      <c r="EH630" s="84"/>
      <c r="EI630" s="84"/>
      <c r="EJ630" s="84"/>
      <c r="EK630" s="84"/>
      <c r="EL630" s="84"/>
      <c r="EM630" s="84"/>
      <c r="EN630" s="84"/>
      <c r="EO630" s="84"/>
      <c r="EP630" s="84"/>
      <c r="EQ630" s="84"/>
      <c r="ER630" s="84"/>
      <c r="ES630" s="84"/>
      <c r="ET630" s="84"/>
      <c r="EU630" s="84"/>
      <c r="EV630" s="84"/>
      <c r="EW630" s="84"/>
      <c r="EX630" s="84"/>
      <c r="EY630" s="84"/>
      <c r="EZ630" s="84"/>
      <c r="FA630" s="84"/>
      <c r="FB630" s="84"/>
      <c r="FC630" s="84"/>
      <c r="FD630" s="84"/>
      <c r="FE630" s="84"/>
      <c r="FF630" s="84"/>
      <c r="FG630" s="84"/>
      <c r="FH630" s="84"/>
      <c r="FI630" s="84"/>
      <c r="FJ630" s="84"/>
      <c r="FK630" s="84"/>
      <c r="FL630" s="84"/>
      <c r="FM630" s="84"/>
      <c r="FN630" s="84"/>
      <c r="FO630" s="84"/>
      <c r="FP630" s="84"/>
      <c r="FQ630" s="84"/>
      <c r="FR630" s="84"/>
      <c r="FS630" s="84"/>
      <c r="FT630" s="84"/>
      <c r="FU630" s="84"/>
      <c r="FV630" s="84"/>
      <c r="FW630" s="84"/>
      <c r="FX630" s="84"/>
      <c r="FY630" s="84"/>
      <c r="FZ630" s="84"/>
      <c r="GA630" s="84"/>
      <c r="GB630" s="84"/>
      <c r="GC630" s="84"/>
      <c r="GD630" s="84"/>
      <c r="GE630" s="84"/>
      <c r="GF630" s="84"/>
    </row>
    <row r="631" spans="1:188" s="75" customFormat="1" ht="15.75" customHeight="1" x14ac:dyDescent="0.35">
      <c r="A631" s="137"/>
      <c r="B631" s="138" t="s">
        <v>21</v>
      </c>
      <c r="C631" s="139"/>
      <c r="D631" s="140">
        <v>0.9</v>
      </c>
      <c r="E631" s="141">
        <v>0.9</v>
      </c>
      <c r="F631" s="140"/>
      <c r="G631" s="141"/>
      <c r="H631" s="140"/>
      <c r="I631" s="142"/>
      <c r="J631" s="141"/>
      <c r="K631" s="143"/>
      <c r="L631" s="155"/>
      <c r="M631" s="155"/>
      <c r="N631" s="155"/>
      <c r="O631" s="84"/>
      <c r="P631" s="84"/>
      <c r="Q631" s="84"/>
      <c r="R631" s="84"/>
      <c r="S631" s="84"/>
      <c r="T631" s="84"/>
      <c r="U631" s="84"/>
      <c r="V631" s="84"/>
      <c r="W631" s="84"/>
      <c r="X631" s="84"/>
      <c r="Y631" s="84"/>
      <c r="Z631" s="84"/>
      <c r="AA631" s="84"/>
      <c r="AB631" s="84"/>
      <c r="AC631" s="84"/>
      <c r="AD631" s="84"/>
      <c r="AE631" s="84"/>
      <c r="AF631" s="84"/>
      <c r="AG631" s="84"/>
      <c r="AH631" s="84"/>
      <c r="AI631" s="84"/>
      <c r="AJ631" s="84"/>
      <c r="AK631" s="84"/>
      <c r="AL631" s="84"/>
      <c r="AM631" s="84"/>
      <c r="AN631" s="84"/>
      <c r="AO631" s="84"/>
      <c r="AP631" s="84"/>
      <c r="AQ631" s="84"/>
      <c r="AR631" s="84"/>
      <c r="AS631" s="84"/>
      <c r="AT631" s="84"/>
      <c r="AU631" s="84"/>
      <c r="AV631" s="84"/>
      <c r="AW631" s="84"/>
      <c r="AX631" s="84"/>
      <c r="AY631" s="84"/>
      <c r="AZ631" s="84"/>
      <c r="BA631" s="84"/>
      <c r="BB631" s="84"/>
      <c r="BC631" s="84"/>
      <c r="BD631" s="84"/>
      <c r="BE631" s="84"/>
      <c r="BF631" s="84"/>
      <c r="BG631" s="84"/>
      <c r="BH631" s="84"/>
      <c r="BI631" s="84"/>
      <c r="BJ631" s="84"/>
      <c r="BK631" s="84"/>
      <c r="BL631" s="84"/>
      <c r="BM631" s="84"/>
      <c r="BN631" s="84"/>
      <c r="BO631" s="84"/>
      <c r="BP631" s="84"/>
      <c r="BQ631" s="84"/>
      <c r="BR631" s="84"/>
      <c r="BS631" s="84"/>
      <c r="BT631" s="84"/>
      <c r="BU631" s="84"/>
      <c r="BV631" s="84"/>
      <c r="BW631" s="84"/>
      <c r="BX631" s="84"/>
      <c r="BY631" s="84"/>
      <c r="BZ631" s="84"/>
      <c r="CA631" s="84"/>
      <c r="CB631" s="84"/>
      <c r="CC631" s="84"/>
      <c r="CD631" s="84"/>
      <c r="CE631" s="84"/>
      <c r="CF631" s="84"/>
      <c r="CG631" s="84"/>
      <c r="CH631" s="84"/>
      <c r="CI631" s="84"/>
      <c r="CJ631" s="84"/>
      <c r="CK631" s="84"/>
      <c r="CL631" s="84"/>
      <c r="CM631" s="84"/>
      <c r="CN631" s="84"/>
      <c r="CO631" s="84"/>
      <c r="CP631" s="84"/>
      <c r="CQ631" s="84"/>
      <c r="CR631" s="84"/>
      <c r="CS631" s="84"/>
      <c r="CT631" s="84"/>
      <c r="CU631" s="84"/>
      <c r="CV631" s="84"/>
      <c r="CW631" s="84"/>
      <c r="CX631" s="84"/>
      <c r="CY631" s="84"/>
      <c r="CZ631" s="84"/>
      <c r="DA631" s="84"/>
      <c r="DB631" s="84"/>
      <c r="DC631" s="84"/>
      <c r="DD631" s="84"/>
      <c r="DE631" s="84"/>
      <c r="DF631" s="84"/>
      <c r="DG631" s="84"/>
      <c r="DH631" s="84"/>
      <c r="DI631" s="84"/>
      <c r="DJ631" s="84"/>
      <c r="DK631" s="84"/>
      <c r="DL631" s="84"/>
      <c r="DM631" s="84"/>
      <c r="DN631" s="84"/>
      <c r="DO631" s="84"/>
      <c r="DP631" s="84"/>
      <c r="DQ631" s="84"/>
      <c r="DR631" s="84"/>
      <c r="DS631" s="84"/>
      <c r="DT631" s="84"/>
      <c r="DU631" s="84"/>
      <c r="DV631" s="84"/>
      <c r="DW631" s="84"/>
      <c r="DX631" s="84"/>
      <c r="DY631" s="84"/>
      <c r="DZ631" s="84"/>
      <c r="EA631" s="84"/>
      <c r="EB631" s="84"/>
      <c r="EC631" s="84"/>
      <c r="ED631" s="84"/>
      <c r="EE631" s="84"/>
      <c r="EF631" s="84"/>
      <c r="EG631" s="84"/>
      <c r="EH631" s="84"/>
      <c r="EI631" s="84"/>
      <c r="EJ631" s="84"/>
      <c r="EK631" s="84"/>
      <c r="EL631" s="84"/>
      <c r="EM631" s="84"/>
      <c r="EN631" s="84"/>
      <c r="EO631" s="84"/>
      <c r="EP631" s="84"/>
      <c r="EQ631" s="84"/>
      <c r="ER631" s="84"/>
      <c r="ES631" s="84"/>
      <c r="ET631" s="84"/>
      <c r="EU631" s="84"/>
      <c r="EV631" s="84"/>
      <c r="EW631" s="84"/>
      <c r="EX631" s="84"/>
      <c r="EY631" s="84"/>
      <c r="EZ631" s="84"/>
      <c r="FA631" s="84"/>
      <c r="FB631" s="84"/>
      <c r="FC631" s="84"/>
      <c r="FD631" s="84"/>
      <c r="FE631" s="84"/>
      <c r="FF631" s="84"/>
      <c r="FG631" s="84"/>
      <c r="FH631" s="84"/>
      <c r="FI631" s="84"/>
      <c r="FJ631" s="84"/>
      <c r="FK631" s="84"/>
      <c r="FL631" s="84"/>
      <c r="FM631" s="84"/>
      <c r="FN631" s="84"/>
      <c r="FO631" s="84"/>
      <c r="FP631" s="84"/>
      <c r="FQ631" s="84"/>
      <c r="FR631" s="84"/>
      <c r="FS631" s="84"/>
      <c r="FT631" s="84"/>
      <c r="FU631" s="84"/>
      <c r="FV631" s="84"/>
      <c r="FW631" s="84"/>
      <c r="FX631" s="84"/>
      <c r="FY631" s="84"/>
      <c r="FZ631" s="84"/>
      <c r="GA631" s="84"/>
      <c r="GB631" s="84"/>
      <c r="GC631" s="84"/>
      <c r="GD631" s="84"/>
      <c r="GE631" s="84"/>
      <c r="GF631" s="84"/>
    </row>
    <row r="632" spans="1:188" s="64" customFormat="1" x14ac:dyDescent="0.35">
      <c r="A632" s="137" t="s">
        <v>404</v>
      </c>
      <c r="B632" s="138"/>
      <c r="C632" s="139">
        <v>150</v>
      </c>
      <c r="D632" s="140"/>
      <c r="E632" s="141"/>
      <c r="F632" s="142"/>
      <c r="G632" s="141"/>
      <c r="H632" s="140">
        <v>8.34</v>
      </c>
      <c r="I632" s="142">
        <v>33.340000000000003</v>
      </c>
      <c r="J632" s="141"/>
      <c r="K632" s="143" t="s">
        <v>411</v>
      </c>
      <c r="L632" s="155"/>
      <c r="M632" s="155"/>
      <c r="N632" s="155"/>
      <c r="O632" s="72"/>
      <c r="P632" s="72"/>
      <c r="Q632" s="72"/>
      <c r="R632" s="65"/>
      <c r="S632" s="65"/>
      <c r="T632" s="65"/>
      <c r="U632" s="65"/>
      <c r="V632" s="65"/>
      <c r="W632" s="65"/>
      <c r="X632" s="65"/>
      <c r="Y632" s="65"/>
      <c r="Z632" s="65"/>
      <c r="AA632" s="65"/>
      <c r="AB632" s="65"/>
      <c r="AC632" s="65"/>
      <c r="AD632" s="65"/>
      <c r="AE632" s="65"/>
      <c r="AF632" s="65"/>
      <c r="AG632" s="65"/>
      <c r="AH632" s="65"/>
      <c r="AI632" s="65"/>
      <c r="AJ632" s="65"/>
      <c r="AK632" s="65"/>
      <c r="AL632" s="65"/>
      <c r="AM632" s="65"/>
      <c r="AN632" s="65"/>
      <c r="AO632" s="65"/>
      <c r="AP632" s="65"/>
      <c r="AQ632" s="65"/>
      <c r="AR632" s="65"/>
      <c r="AS632" s="65"/>
      <c r="AT632" s="65"/>
      <c r="AU632" s="65"/>
      <c r="AV632" s="65"/>
      <c r="AW632" s="65"/>
      <c r="AX632" s="65"/>
      <c r="AY632" s="65"/>
      <c r="AZ632" s="65"/>
      <c r="BA632" s="65"/>
      <c r="BB632" s="65"/>
      <c r="BC632" s="65"/>
      <c r="BD632" s="65"/>
      <c r="BE632" s="65"/>
      <c r="BF632" s="65"/>
      <c r="BG632" s="65"/>
      <c r="BH632" s="65"/>
      <c r="BI632" s="65"/>
      <c r="BJ632" s="65"/>
      <c r="BK632" s="65"/>
      <c r="BL632" s="65"/>
      <c r="BM632" s="65"/>
      <c r="BN632" s="65"/>
      <c r="BO632" s="65"/>
      <c r="BP632" s="65"/>
      <c r="BQ632" s="65"/>
      <c r="BR632" s="65"/>
      <c r="BS632" s="65"/>
      <c r="BT632" s="65"/>
      <c r="BU632" s="65"/>
      <c r="BV632" s="65"/>
      <c r="BW632" s="65"/>
      <c r="BX632" s="65"/>
      <c r="BY632" s="65"/>
      <c r="BZ632" s="65"/>
      <c r="CA632" s="65"/>
      <c r="CB632" s="65"/>
      <c r="CC632" s="65"/>
      <c r="CD632" s="65"/>
      <c r="CE632" s="65"/>
      <c r="CF632" s="65"/>
      <c r="CG632" s="65"/>
      <c r="CH632" s="65"/>
      <c r="CI632" s="65"/>
      <c r="CJ632" s="65"/>
      <c r="CK632" s="65"/>
      <c r="CL632" s="65"/>
      <c r="CM632" s="65"/>
      <c r="CN632" s="65"/>
      <c r="CO632" s="65"/>
      <c r="CP632" s="65"/>
      <c r="CQ632" s="65"/>
      <c r="CR632" s="65"/>
      <c r="CS632" s="65"/>
      <c r="CT632" s="65"/>
      <c r="CU632" s="65"/>
      <c r="CV632" s="65"/>
      <c r="CW632" s="65"/>
      <c r="CX632" s="65"/>
      <c r="CY632" s="65"/>
      <c r="CZ632" s="65"/>
      <c r="DA632" s="65"/>
      <c r="DB632" s="65"/>
      <c r="DC632" s="65"/>
      <c r="DD632" s="65"/>
      <c r="DE632" s="65"/>
      <c r="DF632" s="65"/>
      <c r="DG632" s="65"/>
      <c r="DH632" s="65"/>
      <c r="DI632" s="65"/>
      <c r="DJ632" s="65"/>
      <c r="DK632" s="65"/>
      <c r="DL632" s="65"/>
      <c r="DM632" s="65"/>
      <c r="DN632" s="65"/>
      <c r="DO632" s="65"/>
      <c r="DP632" s="65"/>
      <c r="DQ632" s="65"/>
      <c r="DR632" s="65"/>
      <c r="DS632" s="65"/>
      <c r="DT632" s="65"/>
      <c r="DU632" s="65"/>
      <c r="DV632" s="65"/>
      <c r="DW632" s="65"/>
      <c r="DX632" s="65"/>
      <c r="DY632" s="65"/>
      <c r="DZ632" s="65"/>
      <c r="EA632" s="65"/>
      <c r="EB632" s="65"/>
      <c r="EC632" s="65"/>
      <c r="ED632" s="65"/>
      <c r="EE632" s="65"/>
      <c r="EF632" s="65"/>
      <c r="EG632" s="65"/>
      <c r="EH632" s="65"/>
      <c r="EI632" s="65"/>
      <c r="EJ632" s="65"/>
      <c r="EK632" s="65"/>
      <c r="EL632" s="65"/>
      <c r="EM632" s="65"/>
      <c r="EN632" s="65"/>
      <c r="EO632" s="65"/>
      <c r="EP632" s="65"/>
      <c r="EQ632" s="65"/>
      <c r="ER632" s="65"/>
      <c r="ES632" s="65"/>
      <c r="ET632" s="65"/>
      <c r="EU632" s="65"/>
      <c r="EV632" s="65"/>
      <c r="EW632" s="65"/>
      <c r="EX632" s="65"/>
      <c r="EY632" s="65"/>
      <c r="EZ632" s="65"/>
      <c r="FA632" s="65"/>
      <c r="FB632" s="65"/>
      <c r="FC632" s="65"/>
      <c r="FD632" s="65"/>
      <c r="FE632" s="65"/>
      <c r="FF632" s="65"/>
      <c r="FG632" s="65"/>
      <c r="FH632" s="65"/>
      <c r="FI632" s="65"/>
      <c r="FJ632" s="65"/>
      <c r="FK632" s="65"/>
      <c r="FL632" s="65"/>
      <c r="FM632" s="65"/>
      <c r="FN632" s="65"/>
      <c r="FO632" s="65"/>
      <c r="FP632" s="65"/>
      <c r="FQ632" s="65"/>
      <c r="FR632" s="65"/>
      <c r="FS632" s="65"/>
      <c r="FT632" s="65"/>
      <c r="FU632" s="65"/>
      <c r="FV632" s="65"/>
      <c r="FW632" s="65"/>
      <c r="FX632" s="65"/>
      <c r="FY632" s="65"/>
      <c r="FZ632" s="65"/>
      <c r="GA632" s="65"/>
      <c r="GB632" s="65"/>
      <c r="GC632" s="65"/>
      <c r="GD632" s="65"/>
      <c r="GE632" s="65"/>
      <c r="GF632" s="65"/>
    </row>
    <row r="633" spans="1:188" s="64" customFormat="1" x14ac:dyDescent="0.35">
      <c r="A633" s="137"/>
      <c r="B633" s="138" t="s">
        <v>75</v>
      </c>
      <c r="C633" s="139"/>
      <c r="D633" s="140">
        <v>17.5</v>
      </c>
      <c r="E633" s="141">
        <v>17.5</v>
      </c>
      <c r="F633" s="142"/>
      <c r="G633" s="141"/>
      <c r="H633" s="140"/>
      <c r="I633" s="142"/>
      <c r="J633" s="141"/>
      <c r="K633" s="143"/>
      <c r="L633" s="155"/>
      <c r="M633" s="155"/>
      <c r="N633" s="155"/>
      <c r="O633" s="72"/>
      <c r="P633" s="72"/>
      <c r="Q633" s="72"/>
      <c r="R633" s="65"/>
      <c r="S633" s="65"/>
      <c r="T633" s="65"/>
      <c r="U633" s="65"/>
      <c r="V633" s="65"/>
      <c r="W633" s="65"/>
      <c r="X633" s="65"/>
      <c r="Y633" s="65"/>
      <c r="Z633" s="65"/>
      <c r="AA633" s="65"/>
      <c r="AB633" s="65"/>
      <c r="AC633" s="65"/>
      <c r="AD633" s="65"/>
      <c r="AE633" s="65"/>
      <c r="AF633" s="65"/>
      <c r="AG633" s="65"/>
      <c r="AH633" s="65"/>
      <c r="AI633" s="65"/>
      <c r="AJ633" s="65"/>
      <c r="AK633" s="65"/>
      <c r="AL633" s="65"/>
      <c r="AM633" s="65"/>
      <c r="AN633" s="65"/>
      <c r="AO633" s="65"/>
      <c r="AP633" s="65"/>
      <c r="AQ633" s="65"/>
      <c r="AR633" s="65"/>
      <c r="AS633" s="65"/>
      <c r="AT633" s="65"/>
      <c r="AU633" s="65"/>
      <c r="AV633" s="65"/>
      <c r="AW633" s="65"/>
      <c r="AX633" s="65"/>
      <c r="AY633" s="65"/>
      <c r="AZ633" s="65"/>
      <c r="BA633" s="65"/>
      <c r="BB633" s="65"/>
      <c r="BC633" s="65"/>
      <c r="BD633" s="65"/>
      <c r="BE633" s="65"/>
      <c r="BF633" s="65"/>
      <c r="BG633" s="65"/>
      <c r="BH633" s="65"/>
      <c r="BI633" s="65"/>
      <c r="BJ633" s="65"/>
      <c r="BK633" s="65"/>
      <c r="BL633" s="65"/>
      <c r="BM633" s="65"/>
      <c r="BN633" s="65"/>
      <c r="BO633" s="65"/>
      <c r="BP633" s="65"/>
      <c r="BQ633" s="65"/>
      <c r="BR633" s="65"/>
      <c r="BS633" s="65"/>
      <c r="BT633" s="65"/>
      <c r="BU633" s="65"/>
      <c r="BV633" s="65"/>
      <c r="BW633" s="65"/>
      <c r="BX633" s="65"/>
      <c r="BY633" s="65"/>
      <c r="BZ633" s="65"/>
      <c r="CA633" s="65"/>
      <c r="CB633" s="65"/>
      <c r="CC633" s="65"/>
      <c r="CD633" s="65"/>
      <c r="CE633" s="65"/>
      <c r="CF633" s="65"/>
      <c r="CG633" s="65"/>
      <c r="CH633" s="65"/>
      <c r="CI633" s="65"/>
      <c r="CJ633" s="65"/>
      <c r="CK633" s="65"/>
      <c r="CL633" s="65"/>
      <c r="CM633" s="65"/>
      <c r="CN633" s="65"/>
      <c r="CO633" s="65"/>
      <c r="CP633" s="65"/>
      <c r="CQ633" s="65"/>
      <c r="CR633" s="65"/>
      <c r="CS633" s="65"/>
      <c r="CT633" s="65"/>
      <c r="CU633" s="65"/>
      <c r="CV633" s="65"/>
      <c r="CW633" s="65"/>
      <c r="CX633" s="65"/>
      <c r="CY633" s="65"/>
      <c r="CZ633" s="65"/>
      <c r="DA633" s="65"/>
      <c r="DB633" s="65"/>
      <c r="DC633" s="65"/>
      <c r="DD633" s="65"/>
      <c r="DE633" s="65"/>
      <c r="DF633" s="65"/>
      <c r="DG633" s="65"/>
      <c r="DH633" s="65"/>
      <c r="DI633" s="65"/>
      <c r="DJ633" s="65"/>
      <c r="DK633" s="65"/>
      <c r="DL633" s="65"/>
      <c r="DM633" s="65"/>
      <c r="DN633" s="65"/>
      <c r="DO633" s="65"/>
      <c r="DP633" s="65"/>
      <c r="DQ633" s="65"/>
      <c r="DR633" s="65"/>
      <c r="DS633" s="65"/>
      <c r="DT633" s="65"/>
      <c r="DU633" s="65"/>
      <c r="DV633" s="65"/>
      <c r="DW633" s="65"/>
      <c r="DX633" s="65"/>
      <c r="DY633" s="65"/>
      <c r="DZ633" s="65"/>
      <c r="EA633" s="65"/>
      <c r="EB633" s="65"/>
      <c r="EC633" s="65"/>
      <c r="ED633" s="65"/>
      <c r="EE633" s="65"/>
      <c r="EF633" s="65"/>
      <c r="EG633" s="65"/>
      <c r="EH633" s="65"/>
      <c r="EI633" s="65"/>
      <c r="EJ633" s="65"/>
      <c r="EK633" s="65"/>
      <c r="EL633" s="65"/>
      <c r="EM633" s="65"/>
      <c r="EN633" s="65"/>
      <c r="EO633" s="65"/>
      <c r="EP633" s="65"/>
      <c r="EQ633" s="65"/>
      <c r="ER633" s="65"/>
      <c r="ES633" s="65"/>
      <c r="ET633" s="65"/>
      <c r="EU633" s="65"/>
      <c r="EV633" s="65"/>
      <c r="EW633" s="65"/>
      <c r="EX633" s="65"/>
      <c r="EY633" s="65"/>
      <c r="EZ633" s="65"/>
      <c r="FA633" s="65"/>
      <c r="FB633" s="65"/>
      <c r="FC633" s="65"/>
      <c r="FD633" s="65"/>
      <c r="FE633" s="65"/>
      <c r="FF633" s="65"/>
      <c r="FG633" s="65"/>
      <c r="FH633" s="65"/>
      <c r="FI633" s="65"/>
      <c r="FJ633" s="65"/>
      <c r="FK633" s="65"/>
      <c r="FL633" s="65"/>
      <c r="FM633" s="65"/>
      <c r="FN633" s="65"/>
      <c r="FO633" s="65"/>
      <c r="FP633" s="65"/>
      <c r="FQ633" s="65"/>
      <c r="FR633" s="65"/>
      <c r="FS633" s="65"/>
      <c r="FT633" s="65"/>
      <c r="FU633" s="65"/>
      <c r="FV633" s="65"/>
      <c r="FW633" s="65"/>
      <c r="FX633" s="65"/>
      <c r="FY633" s="65"/>
      <c r="FZ633" s="65"/>
      <c r="GA633" s="65"/>
      <c r="GB633" s="65"/>
      <c r="GC633" s="65"/>
      <c r="GD633" s="65"/>
      <c r="GE633" s="65"/>
      <c r="GF633" s="65"/>
    </row>
    <row r="634" spans="1:188" s="64" customFormat="1" x14ac:dyDescent="0.35">
      <c r="A634" s="137"/>
      <c r="B634" s="138" t="s">
        <v>20</v>
      </c>
      <c r="C634" s="139"/>
      <c r="D634" s="140">
        <v>4</v>
      </c>
      <c r="E634" s="141">
        <v>4</v>
      </c>
      <c r="F634" s="142"/>
      <c r="G634" s="141"/>
      <c r="H634" s="140"/>
      <c r="I634" s="142"/>
      <c r="J634" s="141"/>
      <c r="K634" s="143"/>
      <c r="L634" s="155"/>
      <c r="M634" s="155"/>
      <c r="N634" s="155"/>
      <c r="O634" s="72"/>
      <c r="P634" s="72"/>
      <c r="Q634" s="72"/>
      <c r="R634" s="65"/>
      <c r="S634" s="65"/>
      <c r="T634" s="65"/>
      <c r="U634" s="65"/>
      <c r="V634" s="65"/>
      <c r="W634" s="65"/>
      <c r="X634" s="65"/>
      <c r="Y634" s="65"/>
      <c r="Z634" s="65"/>
      <c r="AA634" s="65"/>
      <c r="AB634" s="65"/>
      <c r="AC634" s="65"/>
      <c r="AD634" s="65"/>
      <c r="AE634" s="65"/>
      <c r="AF634" s="65"/>
      <c r="AG634" s="65"/>
      <c r="AH634" s="65"/>
      <c r="AI634" s="65"/>
      <c r="AJ634" s="65"/>
      <c r="AK634" s="65"/>
      <c r="AL634" s="65"/>
      <c r="AM634" s="65"/>
      <c r="AN634" s="65"/>
      <c r="AO634" s="65"/>
      <c r="AP634" s="65"/>
      <c r="AQ634" s="65"/>
      <c r="AR634" s="65"/>
      <c r="AS634" s="65"/>
      <c r="AT634" s="65"/>
      <c r="AU634" s="65"/>
      <c r="AV634" s="65"/>
      <c r="AW634" s="65"/>
      <c r="AX634" s="65"/>
      <c r="AY634" s="65"/>
      <c r="AZ634" s="65"/>
      <c r="BA634" s="65"/>
      <c r="BB634" s="65"/>
      <c r="BC634" s="65"/>
      <c r="BD634" s="65"/>
      <c r="BE634" s="65"/>
      <c r="BF634" s="65"/>
      <c r="BG634" s="65"/>
      <c r="BH634" s="65"/>
      <c r="BI634" s="65"/>
      <c r="BJ634" s="65"/>
      <c r="BK634" s="65"/>
      <c r="BL634" s="65"/>
      <c r="BM634" s="65"/>
      <c r="BN634" s="65"/>
      <c r="BO634" s="65"/>
      <c r="BP634" s="65"/>
      <c r="BQ634" s="65"/>
      <c r="BR634" s="65"/>
      <c r="BS634" s="65"/>
      <c r="BT634" s="65"/>
      <c r="BU634" s="65"/>
      <c r="BV634" s="65"/>
      <c r="BW634" s="65"/>
      <c r="BX634" s="65"/>
      <c r="BY634" s="65"/>
      <c r="BZ634" s="65"/>
      <c r="CA634" s="65"/>
      <c r="CB634" s="65"/>
      <c r="CC634" s="65"/>
      <c r="CD634" s="65"/>
      <c r="CE634" s="65"/>
      <c r="CF634" s="65"/>
      <c r="CG634" s="65"/>
      <c r="CH634" s="65"/>
      <c r="CI634" s="65"/>
      <c r="CJ634" s="65"/>
      <c r="CK634" s="65"/>
      <c r="CL634" s="65"/>
      <c r="CM634" s="65"/>
      <c r="CN634" s="65"/>
      <c r="CO634" s="65"/>
      <c r="CP634" s="65"/>
      <c r="CQ634" s="65"/>
      <c r="CR634" s="65"/>
      <c r="CS634" s="65"/>
      <c r="CT634" s="65"/>
      <c r="CU634" s="65"/>
      <c r="CV634" s="65"/>
      <c r="CW634" s="65"/>
      <c r="CX634" s="65"/>
      <c r="CY634" s="65"/>
      <c r="CZ634" s="65"/>
      <c r="DA634" s="65"/>
      <c r="DB634" s="65"/>
      <c r="DC634" s="65"/>
      <c r="DD634" s="65"/>
      <c r="DE634" s="65"/>
      <c r="DF634" s="65"/>
      <c r="DG634" s="65"/>
      <c r="DH634" s="65"/>
      <c r="DI634" s="65"/>
      <c r="DJ634" s="65"/>
      <c r="DK634" s="65"/>
      <c r="DL634" s="65"/>
      <c r="DM634" s="65"/>
      <c r="DN634" s="65"/>
      <c r="DO634" s="65"/>
      <c r="DP634" s="65"/>
      <c r="DQ634" s="65"/>
      <c r="DR634" s="65"/>
      <c r="DS634" s="65"/>
      <c r="DT634" s="65"/>
      <c r="DU634" s="65"/>
      <c r="DV634" s="65"/>
      <c r="DW634" s="65"/>
      <c r="DX634" s="65"/>
      <c r="DY634" s="65"/>
      <c r="DZ634" s="65"/>
      <c r="EA634" s="65"/>
      <c r="EB634" s="65"/>
      <c r="EC634" s="65"/>
      <c r="ED634" s="65"/>
      <c r="EE634" s="65"/>
      <c r="EF634" s="65"/>
      <c r="EG634" s="65"/>
      <c r="EH634" s="65"/>
      <c r="EI634" s="65"/>
      <c r="EJ634" s="65"/>
      <c r="EK634" s="65"/>
      <c r="EL634" s="65"/>
      <c r="EM634" s="65"/>
      <c r="EN634" s="65"/>
      <c r="EO634" s="65"/>
      <c r="EP634" s="65"/>
      <c r="EQ634" s="65"/>
      <c r="ER634" s="65"/>
      <c r="ES634" s="65"/>
      <c r="ET634" s="65"/>
      <c r="EU634" s="65"/>
      <c r="EV634" s="65"/>
      <c r="EW634" s="65"/>
      <c r="EX634" s="65"/>
      <c r="EY634" s="65"/>
      <c r="EZ634" s="65"/>
      <c r="FA634" s="65"/>
      <c r="FB634" s="65"/>
      <c r="FC634" s="65"/>
      <c r="FD634" s="65"/>
      <c r="FE634" s="65"/>
      <c r="FF634" s="65"/>
      <c r="FG634" s="65"/>
      <c r="FH634" s="65"/>
      <c r="FI634" s="65"/>
      <c r="FJ634" s="65"/>
      <c r="FK634" s="65"/>
      <c r="FL634" s="65"/>
      <c r="FM634" s="65"/>
      <c r="FN634" s="65"/>
      <c r="FO634" s="65"/>
      <c r="FP634" s="65"/>
      <c r="FQ634" s="65"/>
      <c r="FR634" s="65"/>
      <c r="FS634" s="65"/>
      <c r="FT634" s="65"/>
      <c r="FU634" s="65"/>
      <c r="FV634" s="65"/>
      <c r="FW634" s="65"/>
      <c r="FX634" s="65"/>
      <c r="FY634" s="65"/>
      <c r="FZ634" s="65"/>
      <c r="GA634" s="65"/>
      <c r="GB634" s="65"/>
      <c r="GC634" s="65"/>
      <c r="GD634" s="65"/>
      <c r="GE634" s="65"/>
      <c r="GF634" s="65"/>
    </row>
    <row r="635" spans="1:188" s="64" customFormat="1" x14ac:dyDescent="0.35">
      <c r="A635" s="137"/>
      <c r="B635" s="138" t="s">
        <v>56</v>
      </c>
      <c r="C635" s="139"/>
      <c r="D635" s="141">
        <v>150</v>
      </c>
      <c r="E635" s="141">
        <v>150</v>
      </c>
      <c r="F635" s="141"/>
      <c r="G635" s="141"/>
      <c r="H635" s="141"/>
      <c r="I635" s="141"/>
      <c r="J635" s="141"/>
      <c r="K635" s="143"/>
      <c r="L635" s="155"/>
      <c r="M635" s="155"/>
      <c r="N635" s="155"/>
      <c r="O635" s="72"/>
      <c r="P635" s="72"/>
      <c r="Q635" s="72"/>
      <c r="R635" s="65"/>
      <c r="S635" s="65"/>
      <c r="T635" s="65"/>
      <c r="U635" s="65"/>
      <c r="V635" s="65"/>
      <c r="W635" s="65"/>
      <c r="X635" s="65"/>
      <c r="Y635" s="65"/>
      <c r="Z635" s="65"/>
      <c r="AA635" s="65"/>
      <c r="AB635" s="65"/>
      <c r="AC635" s="65"/>
      <c r="AD635" s="65"/>
      <c r="AE635" s="65"/>
      <c r="AF635" s="65"/>
      <c r="AG635" s="65"/>
      <c r="AH635" s="65"/>
      <c r="AI635" s="65"/>
      <c r="AJ635" s="65"/>
      <c r="AK635" s="65"/>
      <c r="AL635" s="65"/>
      <c r="AM635" s="65"/>
      <c r="AN635" s="65"/>
      <c r="AO635" s="65"/>
      <c r="AP635" s="65"/>
      <c r="AQ635" s="65"/>
      <c r="AR635" s="65"/>
      <c r="AS635" s="65"/>
      <c r="AT635" s="65"/>
      <c r="AU635" s="65"/>
      <c r="AV635" s="65"/>
      <c r="AW635" s="65"/>
      <c r="AX635" s="65"/>
      <c r="AY635" s="65"/>
      <c r="AZ635" s="65"/>
      <c r="BA635" s="65"/>
      <c r="BB635" s="65"/>
      <c r="BC635" s="65"/>
      <c r="BD635" s="65"/>
      <c r="BE635" s="65"/>
      <c r="BF635" s="65"/>
      <c r="BG635" s="65"/>
      <c r="BH635" s="65"/>
      <c r="BI635" s="65"/>
      <c r="BJ635" s="65"/>
      <c r="BK635" s="65"/>
      <c r="BL635" s="65"/>
      <c r="BM635" s="65"/>
      <c r="BN635" s="65"/>
      <c r="BO635" s="65"/>
      <c r="BP635" s="65"/>
      <c r="BQ635" s="65"/>
      <c r="BR635" s="65"/>
      <c r="BS635" s="65"/>
      <c r="BT635" s="65"/>
      <c r="BU635" s="65"/>
      <c r="BV635" s="65"/>
      <c r="BW635" s="65"/>
      <c r="BX635" s="65"/>
      <c r="BY635" s="65"/>
      <c r="BZ635" s="65"/>
      <c r="CA635" s="65"/>
      <c r="CB635" s="65"/>
      <c r="CC635" s="65"/>
      <c r="CD635" s="65"/>
      <c r="CE635" s="65"/>
      <c r="CF635" s="65"/>
      <c r="CG635" s="65"/>
      <c r="CH635" s="65"/>
      <c r="CI635" s="65"/>
      <c r="CJ635" s="65"/>
      <c r="CK635" s="65"/>
      <c r="CL635" s="65"/>
      <c r="CM635" s="65"/>
      <c r="CN635" s="65"/>
      <c r="CO635" s="65"/>
      <c r="CP635" s="65"/>
      <c r="CQ635" s="65"/>
      <c r="CR635" s="65"/>
      <c r="CS635" s="65"/>
      <c r="CT635" s="65"/>
      <c r="CU635" s="65"/>
      <c r="CV635" s="65"/>
      <c r="CW635" s="65"/>
      <c r="CX635" s="65"/>
      <c r="CY635" s="65"/>
      <c r="CZ635" s="65"/>
      <c r="DA635" s="65"/>
      <c r="DB635" s="65"/>
      <c r="DC635" s="65"/>
      <c r="DD635" s="65"/>
      <c r="DE635" s="65"/>
      <c r="DF635" s="65"/>
      <c r="DG635" s="65"/>
      <c r="DH635" s="65"/>
      <c r="DI635" s="65"/>
      <c r="DJ635" s="65"/>
      <c r="DK635" s="65"/>
      <c r="DL635" s="65"/>
      <c r="DM635" s="65"/>
      <c r="DN635" s="65"/>
      <c r="DO635" s="65"/>
      <c r="DP635" s="65"/>
      <c r="DQ635" s="65"/>
      <c r="DR635" s="65"/>
      <c r="DS635" s="65"/>
      <c r="DT635" s="65"/>
      <c r="DU635" s="65"/>
      <c r="DV635" s="65"/>
      <c r="DW635" s="65"/>
      <c r="DX635" s="65"/>
      <c r="DY635" s="65"/>
      <c r="DZ635" s="65"/>
      <c r="EA635" s="65"/>
      <c r="EB635" s="65"/>
      <c r="EC635" s="65"/>
      <c r="ED635" s="65"/>
      <c r="EE635" s="65"/>
      <c r="EF635" s="65"/>
      <c r="EG635" s="65"/>
      <c r="EH635" s="65"/>
      <c r="EI635" s="65"/>
      <c r="EJ635" s="65"/>
      <c r="EK635" s="65"/>
      <c r="EL635" s="65"/>
      <c r="EM635" s="65"/>
      <c r="EN635" s="65"/>
      <c r="EO635" s="65"/>
      <c r="EP635" s="65"/>
      <c r="EQ635" s="65"/>
      <c r="ER635" s="65"/>
      <c r="ES635" s="65"/>
      <c r="ET635" s="65"/>
      <c r="EU635" s="65"/>
      <c r="EV635" s="65"/>
      <c r="EW635" s="65"/>
      <c r="EX635" s="65"/>
      <c r="EY635" s="65"/>
      <c r="EZ635" s="65"/>
      <c r="FA635" s="65"/>
      <c r="FB635" s="65"/>
      <c r="FC635" s="65"/>
      <c r="FD635" s="65"/>
      <c r="FE635" s="65"/>
      <c r="FF635" s="65"/>
      <c r="FG635" s="65"/>
      <c r="FH635" s="65"/>
      <c r="FI635" s="65"/>
      <c r="FJ635" s="65"/>
      <c r="FK635" s="65"/>
      <c r="FL635" s="65"/>
      <c r="FM635" s="65"/>
      <c r="FN635" s="65"/>
      <c r="FO635" s="65"/>
      <c r="FP635" s="65"/>
      <c r="FQ635" s="65"/>
      <c r="FR635" s="65"/>
      <c r="FS635" s="65"/>
      <c r="FT635" s="65"/>
      <c r="FU635" s="65"/>
      <c r="FV635" s="65"/>
      <c r="FW635" s="65"/>
      <c r="FX635" s="65"/>
      <c r="FY635" s="65"/>
      <c r="FZ635" s="65"/>
      <c r="GA635" s="65"/>
      <c r="GB635" s="65"/>
      <c r="GC635" s="65"/>
      <c r="GD635" s="65"/>
      <c r="GE635" s="65"/>
      <c r="GF635" s="65"/>
    </row>
    <row r="636" spans="1:188" ht="15" thickBot="1" x14ac:dyDescent="0.4">
      <c r="A636" s="137" t="s">
        <v>50</v>
      </c>
      <c r="B636" s="138"/>
      <c r="C636" s="139">
        <v>30</v>
      </c>
      <c r="D636" s="139">
        <v>30</v>
      </c>
      <c r="E636" s="163">
        <v>30</v>
      </c>
      <c r="F636" s="139">
        <v>1.5</v>
      </c>
      <c r="G636" s="163">
        <v>0.3</v>
      </c>
      <c r="H636" s="139">
        <v>14.3</v>
      </c>
      <c r="I636" s="163">
        <v>66</v>
      </c>
      <c r="J636" s="230"/>
      <c r="K636" s="143"/>
    </row>
    <row r="637" spans="1:188" ht="15" thickBot="1" x14ac:dyDescent="0.4">
      <c r="A637" s="215" t="s">
        <v>29</v>
      </c>
      <c r="B637" s="216"/>
      <c r="C637" s="217">
        <v>535</v>
      </c>
      <c r="D637" s="419"/>
      <c r="E637" s="217"/>
      <c r="F637" s="200">
        <v>14.59</v>
      </c>
      <c r="G637" s="200">
        <v>15.96</v>
      </c>
      <c r="H637" s="200">
        <v>57.45</v>
      </c>
      <c r="I637" s="200">
        <v>429.70000000000005</v>
      </c>
      <c r="J637" s="200">
        <v>11.67</v>
      </c>
      <c r="K637" s="201"/>
    </row>
    <row r="638" spans="1:188" x14ac:dyDescent="0.35">
      <c r="A638" s="221"/>
      <c r="B638" s="222" t="s">
        <v>51</v>
      </c>
      <c r="C638" s="425"/>
      <c r="D638" s="268"/>
      <c r="E638" s="223"/>
      <c r="F638" s="188"/>
      <c r="G638" s="188"/>
      <c r="H638" s="188"/>
      <c r="I638" s="188"/>
      <c r="J638" s="249"/>
      <c r="K638" s="189"/>
    </row>
    <row r="639" spans="1:188" x14ac:dyDescent="0.35">
      <c r="A639" s="137" t="s">
        <v>76</v>
      </c>
      <c r="B639" s="138"/>
      <c r="C639" s="139">
        <v>10</v>
      </c>
      <c r="D639" s="230"/>
      <c r="E639" s="139"/>
      <c r="F639" s="141">
        <v>1.6</v>
      </c>
      <c r="G639" s="140">
        <v>1.45</v>
      </c>
      <c r="H639" s="141">
        <v>12.9</v>
      </c>
      <c r="I639" s="140">
        <v>61</v>
      </c>
      <c r="J639" s="142"/>
      <c r="K639" s="143"/>
    </row>
    <row r="640" spans="1:188" s="64" customFormat="1" x14ac:dyDescent="0.35">
      <c r="A640" s="137" t="s">
        <v>371</v>
      </c>
      <c r="B640" s="138"/>
      <c r="C640" s="139"/>
      <c r="D640" s="230">
        <v>10</v>
      </c>
      <c r="E640" s="139">
        <v>10</v>
      </c>
      <c r="F640" s="141"/>
      <c r="G640" s="140"/>
      <c r="H640" s="140"/>
      <c r="I640" s="140"/>
      <c r="J640" s="140"/>
      <c r="K640" s="143"/>
      <c r="L640" s="155"/>
      <c r="M640" s="155"/>
      <c r="N640" s="155"/>
      <c r="O640" s="65"/>
      <c r="P640" s="65"/>
      <c r="Q640" s="65"/>
      <c r="R640" s="65"/>
      <c r="S640" s="65"/>
      <c r="T640" s="65"/>
      <c r="U640" s="65"/>
      <c r="V640" s="65"/>
      <c r="W640" s="65"/>
      <c r="X640" s="65"/>
      <c r="Y640" s="65"/>
      <c r="Z640" s="65"/>
      <c r="AA640" s="65"/>
      <c r="AB640" s="65"/>
      <c r="AC640" s="65"/>
      <c r="AD640" s="65"/>
      <c r="AE640" s="65"/>
      <c r="AF640" s="65"/>
      <c r="AG640" s="65"/>
      <c r="AH640" s="65"/>
      <c r="AI640" s="65"/>
      <c r="AJ640" s="65"/>
      <c r="AK640" s="65"/>
      <c r="AL640" s="65"/>
      <c r="AM640" s="65"/>
      <c r="AN640" s="65"/>
      <c r="AO640" s="65"/>
      <c r="AP640" s="65"/>
      <c r="AQ640" s="65"/>
      <c r="AR640" s="65"/>
      <c r="AS640" s="65"/>
      <c r="AT640" s="65"/>
      <c r="AU640" s="65"/>
      <c r="AV640" s="65"/>
      <c r="AW640" s="65"/>
      <c r="AX640" s="65"/>
      <c r="AY640" s="65"/>
      <c r="AZ640" s="65"/>
      <c r="BA640" s="65"/>
      <c r="BB640" s="65"/>
      <c r="BC640" s="65"/>
      <c r="BD640" s="65"/>
      <c r="BE640" s="65"/>
      <c r="BF640" s="65"/>
      <c r="BG640" s="65"/>
      <c r="BH640" s="65"/>
      <c r="BI640" s="65"/>
      <c r="BJ640" s="65"/>
      <c r="BK640" s="65"/>
      <c r="BL640" s="65"/>
      <c r="BM640" s="65"/>
      <c r="BN640" s="65"/>
      <c r="BO640" s="65"/>
      <c r="BP640" s="65"/>
      <c r="BQ640" s="65"/>
      <c r="BR640" s="65"/>
      <c r="BS640" s="65"/>
      <c r="BT640" s="65"/>
      <c r="BU640" s="65"/>
      <c r="BV640" s="65"/>
      <c r="BW640" s="65"/>
      <c r="BX640" s="65"/>
      <c r="BY640" s="65"/>
      <c r="BZ640" s="65"/>
      <c r="CA640" s="65"/>
      <c r="CB640" s="65"/>
      <c r="CC640" s="65"/>
      <c r="CD640" s="65"/>
      <c r="CE640" s="65"/>
      <c r="CF640" s="65"/>
      <c r="CG640" s="65"/>
      <c r="CH640" s="65"/>
      <c r="CI640" s="65"/>
      <c r="CJ640" s="65"/>
      <c r="CK640" s="65"/>
      <c r="CL640" s="65"/>
      <c r="CM640" s="65"/>
      <c r="CN640" s="65"/>
      <c r="CO640" s="65"/>
      <c r="CP640" s="65"/>
      <c r="CQ640" s="65"/>
      <c r="CR640" s="65"/>
      <c r="CS640" s="65"/>
      <c r="CT640" s="65"/>
      <c r="CU640" s="65"/>
      <c r="CV640" s="65"/>
      <c r="CW640" s="65"/>
      <c r="CX640" s="65"/>
      <c r="CY640" s="65"/>
      <c r="CZ640" s="65"/>
      <c r="DA640" s="65"/>
      <c r="DB640" s="65"/>
      <c r="DC640" s="65"/>
      <c r="DD640" s="65"/>
      <c r="DE640" s="65"/>
      <c r="DF640" s="65"/>
      <c r="DG640" s="65"/>
      <c r="DH640" s="65"/>
      <c r="DI640" s="65"/>
      <c r="DJ640" s="65"/>
      <c r="DK640" s="65"/>
      <c r="DL640" s="65"/>
      <c r="DM640" s="65"/>
      <c r="DN640" s="65"/>
      <c r="DO640" s="65"/>
      <c r="DP640" s="65"/>
      <c r="DQ640" s="65"/>
      <c r="DR640" s="65"/>
      <c r="DS640" s="65"/>
      <c r="DT640" s="65"/>
      <c r="DU640" s="65"/>
      <c r="DV640" s="65"/>
      <c r="DW640" s="65"/>
      <c r="DX640" s="65"/>
      <c r="DY640" s="65"/>
      <c r="DZ640" s="65"/>
      <c r="EA640" s="65"/>
      <c r="EB640" s="65"/>
      <c r="EC640" s="65"/>
      <c r="ED640" s="65"/>
      <c r="EE640" s="65"/>
      <c r="EF640" s="65"/>
      <c r="EG640" s="65"/>
      <c r="EH640" s="65"/>
      <c r="EI640" s="65"/>
      <c r="EJ640" s="65"/>
      <c r="EK640" s="65"/>
      <c r="EL640" s="65"/>
      <c r="EM640" s="65"/>
      <c r="EN640" s="65"/>
      <c r="EO640" s="65"/>
      <c r="EP640" s="65"/>
      <c r="EQ640" s="65"/>
      <c r="ER640" s="65"/>
      <c r="ES640" s="65"/>
      <c r="ET640" s="65"/>
      <c r="EU640" s="65"/>
      <c r="EV640" s="65"/>
      <c r="EW640" s="65"/>
      <c r="EX640" s="65"/>
      <c r="EY640" s="65"/>
      <c r="EZ640" s="65"/>
      <c r="FA640" s="65"/>
      <c r="FB640" s="65"/>
      <c r="FC640" s="65"/>
      <c r="FD640" s="65"/>
      <c r="FE640" s="65"/>
      <c r="FF640" s="65"/>
      <c r="FG640" s="65"/>
      <c r="FH640" s="65"/>
      <c r="FI640" s="65"/>
      <c r="FJ640" s="65"/>
      <c r="FK640" s="65"/>
      <c r="FL640" s="65"/>
      <c r="FM640" s="65"/>
      <c r="FN640" s="65"/>
      <c r="FO640" s="65"/>
      <c r="FP640" s="65"/>
      <c r="FQ640" s="65"/>
      <c r="FR640" s="65"/>
      <c r="FS640" s="65"/>
      <c r="FT640" s="65"/>
      <c r="FU640" s="65"/>
      <c r="FV640" s="65"/>
      <c r="FW640" s="65"/>
      <c r="FX640" s="65"/>
      <c r="FY640" s="65"/>
      <c r="FZ640" s="65"/>
      <c r="GA640" s="65"/>
      <c r="GB640" s="65"/>
      <c r="GC640" s="65"/>
      <c r="GD640" s="65"/>
      <c r="GE640" s="65"/>
      <c r="GF640" s="65"/>
    </row>
    <row r="641" spans="1:188" s="82" customFormat="1" x14ac:dyDescent="0.35">
      <c r="A641" s="137" t="s">
        <v>290</v>
      </c>
      <c r="B641" s="138"/>
      <c r="C641" s="139">
        <v>110</v>
      </c>
      <c r="D641" s="140"/>
      <c r="E641" s="141"/>
      <c r="F641" s="140">
        <v>2.5</v>
      </c>
      <c r="G641" s="141">
        <v>2.75</v>
      </c>
      <c r="H641" s="140">
        <v>4</v>
      </c>
      <c r="I641" s="141">
        <v>51</v>
      </c>
      <c r="J641" s="272">
        <v>0.43</v>
      </c>
      <c r="K641" s="143" t="s">
        <v>291</v>
      </c>
      <c r="L641" s="155"/>
      <c r="M641" s="155"/>
      <c r="N641" s="155"/>
      <c r="O641" s="84"/>
      <c r="P641" s="84"/>
      <c r="Q641" s="84"/>
      <c r="R641" s="84"/>
      <c r="S641" s="84"/>
      <c r="T641" s="84"/>
      <c r="U641" s="84"/>
      <c r="V641" s="84"/>
      <c r="W641" s="84"/>
      <c r="X641" s="84"/>
      <c r="Y641" s="84"/>
      <c r="Z641" s="84"/>
      <c r="AA641" s="84"/>
      <c r="AB641" s="84"/>
      <c r="AC641" s="84"/>
      <c r="AD641" s="84"/>
      <c r="AE641" s="84"/>
      <c r="AF641" s="84"/>
      <c r="AG641" s="84"/>
      <c r="AH641" s="84"/>
      <c r="AI641" s="84"/>
      <c r="AJ641" s="84"/>
      <c r="AK641" s="84"/>
      <c r="AL641" s="84"/>
      <c r="AM641" s="84"/>
      <c r="AN641" s="84"/>
      <c r="AO641" s="84"/>
      <c r="AP641" s="84"/>
      <c r="AQ641" s="84"/>
      <c r="AR641" s="84"/>
      <c r="AS641" s="84"/>
      <c r="AT641" s="84"/>
      <c r="AU641" s="84"/>
      <c r="AV641" s="84"/>
      <c r="AW641" s="84"/>
      <c r="AX641" s="84"/>
      <c r="AY641" s="84"/>
      <c r="AZ641" s="84"/>
      <c r="BA641" s="84"/>
      <c r="BB641" s="84"/>
      <c r="BC641" s="84"/>
      <c r="BD641" s="84"/>
      <c r="BE641" s="84"/>
      <c r="BF641" s="84"/>
      <c r="BG641" s="84"/>
      <c r="BH641" s="84"/>
      <c r="BI641" s="84"/>
      <c r="BJ641" s="84"/>
      <c r="BK641" s="84"/>
      <c r="BL641" s="84"/>
      <c r="BM641" s="84"/>
      <c r="BN641" s="84"/>
      <c r="BO641" s="84"/>
      <c r="BP641" s="84"/>
      <c r="BQ641" s="84"/>
      <c r="BR641" s="84"/>
      <c r="BS641" s="84"/>
      <c r="BT641" s="84"/>
      <c r="BU641" s="84"/>
      <c r="BV641" s="84"/>
      <c r="BW641" s="84"/>
      <c r="BX641" s="84"/>
      <c r="BY641" s="84"/>
      <c r="BZ641" s="84"/>
      <c r="CA641" s="84"/>
      <c r="CB641" s="84"/>
      <c r="CC641" s="84"/>
      <c r="CD641" s="84"/>
      <c r="CE641" s="84"/>
      <c r="CF641" s="84"/>
      <c r="CG641" s="84"/>
      <c r="CH641" s="84"/>
      <c r="CI641" s="84"/>
      <c r="CJ641" s="84"/>
      <c r="CK641" s="84"/>
      <c r="CL641" s="84"/>
      <c r="CM641" s="84"/>
      <c r="CN641" s="84"/>
      <c r="CO641" s="84"/>
      <c r="CP641" s="84"/>
      <c r="CQ641" s="84"/>
      <c r="CR641" s="84"/>
      <c r="CS641" s="84"/>
      <c r="CT641" s="84"/>
      <c r="CU641" s="84"/>
      <c r="CV641" s="84"/>
      <c r="CW641" s="84"/>
      <c r="CX641" s="84"/>
      <c r="CY641" s="84"/>
      <c r="CZ641" s="84"/>
      <c r="DA641" s="84"/>
      <c r="DB641" s="84"/>
      <c r="DC641" s="84"/>
      <c r="DD641" s="84"/>
      <c r="DE641" s="84"/>
      <c r="DF641" s="84"/>
      <c r="DG641" s="84"/>
      <c r="DH641" s="84"/>
      <c r="DI641" s="84"/>
      <c r="DJ641" s="84"/>
      <c r="DK641" s="84"/>
      <c r="DL641" s="84"/>
      <c r="DM641" s="84"/>
      <c r="DN641" s="84"/>
      <c r="DO641" s="84"/>
      <c r="DP641" s="84"/>
      <c r="DQ641" s="84"/>
      <c r="DR641" s="84"/>
      <c r="DS641" s="84"/>
      <c r="DT641" s="84"/>
      <c r="DU641" s="84"/>
      <c r="DV641" s="84"/>
      <c r="DW641" s="84"/>
      <c r="DX641" s="84"/>
      <c r="DY641" s="84"/>
      <c r="DZ641" s="84"/>
      <c r="EA641" s="84"/>
      <c r="EB641" s="84"/>
      <c r="EC641" s="84"/>
      <c r="ED641" s="84"/>
      <c r="EE641" s="84"/>
      <c r="EF641" s="84"/>
      <c r="EG641" s="84"/>
      <c r="EH641" s="84"/>
      <c r="EI641" s="84"/>
      <c r="EJ641" s="84"/>
      <c r="EK641" s="84"/>
      <c r="EL641" s="84"/>
      <c r="EM641" s="84"/>
      <c r="EN641" s="84"/>
      <c r="EO641" s="84"/>
      <c r="EP641" s="84"/>
      <c r="EQ641" s="84"/>
      <c r="ER641" s="84"/>
      <c r="ES641" s="84"/>
      <c r="ET641" s="84"/>
      <c r="EU641" s="84"/>
      <c r="EV641" s="84"/>
      <c r="EW641" s="84"/>
      <c r="EX641" s="84"/>
      <c r="EY641" s="84"/>
      <c r="EZ641" s="84"/>
      <c r="FA641" s="84"/>
      <c r="FB641" s="84"/>
      <c r="FC641" s="84"/>
      <c r="FD641" s="84"/>
      <c r="FE641" s="84"/>
      <c r="FF641" s="84"/>
      <c r="FG641" s="84"/>
      <c r="FH641" s="84"/>
      <c r="FI641" s="84"/>
      <c r="FJ641" s="84"/>
      <c r="FK641" s="84"/>
      <c r="FL641" s="84"/>
      <c r="FM641" s="84"/>
      <c r="FN641" s="84"/>
      <c r="FO641" s="84"/>
      <c r="FP641" s="84"/>
      <c r="FQ641" s="84"/>
      <c r="FR641" s="84"/>
      <c r="FS641" s="84"/>
      <c r="FT641" s="84"/>
      <c r="FU641" s="84"/>
      <c r="FV641" s="84"/>
      <c r="FW641" s="84"/>
      <c r="FX641" s="84"/>
      <c r="FY641" s="84"/>
      <c r="FZ641" s="84"/>
      <c r="GA641" s="84"/>
      <c r="GB641" s="84"/>
      <c r="GC641" s="84"/>
      <c r="GD641" s="84"/>
      <c r="GE641" s="84"/>
      <c r="GF641" s="84"/>
    </row>
    <row r="642" spans="1:188" s="82" customFormat="1" x14ac:dyDescent="0.35">
      <c r="A642" s="137"/>
      <c r="B642" s="138" t="s">
        <v>62</v>
      </c>
      <c r="C642" s="139"/>
      <c r="D642" s="140">
        <v>115.9</v>
      </c>
      <c r="E642" s="141">
        <v>110</v>
      </c>
      <c r="F642" s="142"/>
      <c r="G642" s="141"/>
      <c r="H642" s="140"/>
      <c r="I642" s="142"/>
      <c r="J642" s="141"/>
      <c r="K642" s="143"/>
      <c r="L642" s="155"/>
      <c r="M642" s="155"/>
      <c r="N642" s="155"/>
      <c r="O642" s="84"/>
      <c r="P642" s="84"/>
      <c r="Q642" s="84"/>
      <c r="R642" s="84"/>
      <c r="S642" s="84"/>
      <c r="T642" s="84"/>
      <c r="U642" s="84"/>
      <c r="V642" s="84"/>
      <c r="W642" s="84"/>
      <c r="X642" s="84"/>
      <c r="Y642" s="84"/>
      <c r="Z642" s="84"/>
      <c r="AA642" s="84"/>
      <c r="AB642" s="84"/>
      <c r="AC642" s="84"/>
      <c r="AD642" s="84"/>
      <c r="AE642" s="84"/>
      <c r="AF642" s="84"/>
      <c r="AG642" s="84"/>
      <c r="AH642" s="84"/>
      <c r="AI642" s="84"/>
      <c r="AJ642" s="84"/>
      <c r="AK642" s="84"/>
      <c r="AL642" s="84"/>
      <c r="AM642" s="84"/>
      <c r="AN642" s="84"/>
      <c r="AO642" s="84"/>
      <c r="AP642" s="84"/>
      <c r="AQ642" s="84"/>
      <c r="AR642" s="84"/>
      <c r="AS642" s="84"/>
      <c r="AT642" s="84"/>
      <c r="AU642" s="84"/>
      <c r="AV642" s="84"/>
      <c r="AW642" s="84"/>
      <c r="AX642" s="84"/>
      <c r="AY642" s="84"/>
      <c r="AZ642" s="84"/>
      <c r="BA642" s="84"/>
      <c r="BB642" s="84"/>
      <c r="BC642" s="84"/>
      <c r="BD642" s="84"/>
      <c r="BE642" s="84"/>
      <c r="BF642" s="84"/>
      <c r="BG642" s="84"/>
      <c r="BH642" s="84"/>
      <c r="BI642" s="84"/>
      <c r="BJ642" s="84"/>
      <c r="BK642" s="84"/>
      <c r="BL642" s="84"/>
      <c r="BM642" s="84"/>
      <c r="BN642" s="84"/>
      <c r="BO642" s="84"/>
      <c r="BP642" s="84"/>
      <c r="BQ642" s="84"/>
      <c r="BR642" s="84"/>
      <c r="BS642" s="84"/>
      <c r="BT642" s="84"/>
      <c r="BU642" s="84"/>
      <c r="BV642" s="84"/>
      <c r="BW642" s="84"/>
      <c r="BX642" s="84"/>
      <c r="BY642" s="84"/>
      <c r="BZ642" s="84"/>
      <c r="CA642" s="84"/>
      <c r="CB642" s="84"/>
      <c r="CC642" s="84"/>
      <c r="CD642" s="84"/>
      <c r="CE642" s="84"/>
      <c r="CF642" s="84"/>
      <c r="CG642" s="84"/>
      <c r="CH642" s="84"/>
      <c r="CI642" s="84"/>
      <c r="CJ642" s="84"/>
      <c r="CK642" s="84"/>
      <c r="CL642" s="84"/>
      <c r="CM642" s="84"/>
      <c r="CN642" s="84"/>
      <c r="CO642" s="84"/>
      <c r="CP642" s="84"/>
      <c r="CQ642" s="84"/>
      <c r="CR642" s="84"/>
      <c r="CS642" s="84"/>
      <c r="CT642" s="84"/>
      <c r="CU642" s="84"/>
      <c r="CV642" s="84"/>
      <c r="CW642" s="84"/>
      <c r="CX642" s="84"/>
      <c r="CY642" s="84"/>
      <c r="CZ642" s="84"/>
      <c r="DA642" s="84"/>
      <c r="DB642" s="84"/>
      <c r="DC642" s="84"/>
      <c r="DD642" s="84"/>
      <c r="DE642" s="84"/>
      <c r="DF642" s="84"/>
      <c r="DG642" s="84"/>
      <c r="DH642" s="84"/>
      <c r="DI642" s="84"/>
      <c r="DJ642" s="84"/>
      <c r="DK642" s="84"/>
      <c r="DL642" s="84"/>
      <c r="DM642" s="84"/>
      <c r="DN642" s="84"/>
      <c r="DO642" s="84"/>
      <c r="DP642" s="84"/>
      <c r="DQ642" s="84"/>
      <c r="DR642" s="84"/>
      <c r="DS642" s="84"/>
      <c r="DT642" s="84"/>
      <c r="DU642" s="84"/>
      <c r="DV642" s="84"/>
      <c r="DW642" s="84"/>
      <c r="DX642" s="84"/>
      <c r="DY642" s="84"/>
      <c r="DZ642" s="84"/>
      <c r="EA642" s="84"/>
      <c r="EB642" s="84"/>
      <c r="EC642" s="84"/>
      <c r="ED642" s="84"/>
      <c r="EE642" s="84"/>
      <c r="EF642" s="84"/>
      <c r="EG642" s="84"/>
      <c r="EH642" s="84"/>
      <c r="EI642" s="84"/>
      <c r="EJ642" s="84"/>
      <c r="EK642" s="84"/>
      <c r="EL642" s="84"/>
      <c r="EM642" s="84"/>
      <c r="EN642" s="84"/>
      <c r="EO642" s="84"/>
      <c r="EP642" s="84"/>
      <c r="EQ642" s="84"/>
      <c r="ER642" s="84"/>
      <c r="ES642" s="84"/>
      <c r="ET642" s="84"/>
      <c r="EU642" s="84"/>
      <c r="EV642" s="84"/>
      <c r="EW642" s="84"/>
      <c r="EX642" s="84"/>
      <c r="EY642" s="84"/>
      <c r="EZ642" s="84"/>
      <c r="FA642" s="84"/>
      <c r="FB642" s="84"/>
      <c r="FC642" s="84"/>
      <c r="FD642" s="84"/>
      <c r="FE642" s="84"/>
      <c r="FF642" s="84"/>
      <c r="FG642" s="84"/>
      <c r="FH642" s="84"/>
      <c r="FI642" s="84"/>
      <c r="FJ642" s="84"/>
      <c r="FK642" s="84"/>
      <c r="FL642" s="84"/>
      <c r="FM642" s="84"/>
      <c r="FN642" s="84"/>
      <c r="FO642" s="84"/>
      <c r="FP642" s="84"/>
      <c r="FQ642" s="84"/>
      <c r="FR642" s="84"/>
      <c r="FS642" s="84"/>
      <c r="FT642" s="84"/>
      <c r="FU642" s="84"/>
      <c r="FV642" s="84"/>
      <c r="FW642" s="84"/>
      <c r="FX642" s="84"/>
      <c r="FY642" s="84"/>
      <c r="FZ642" s="84"/>
      <c r="GA642" s="84"/>
      <c r="GB642" s="84"/>
      <c r="GC642" s="84"/>
      <c r="GD642" s="84"/>
      <c r="GE642" s="84"/>
      <c r="GF642" s="84"/>
    </row>
    <row r="643" spans="1:188" s="82" customFormat="1" x14ac:dyDescent="0.35">
      <c r="A643" s="137" t="s">
        <v>129</v>
      </c>
      <c r="B643" s="138"/>
      <c r="C643" s="139">
        <v>30</v>
      </c>
      <c r="D643" s="142"/>
      <c r="E643" s="141"/>
      <c r="F643" s="140">
        <v>0.2</v>
      </c>
      <c r="G643" s="142">
        <v>1</v>
      </c>
      <c r="H643" s="141">
        <v>2.5</v>
      </c>
      <c r="I643" s="142">
        <v>19.8</v>
      </c>
      <c r="J643" s="141">
        <v>0.6</v>
      </c>
      <c r="K643" s="143" t="s">
        <v>248</v>
      </c>
      <c r="L643" s="155"/>
      <c r="M643" s="155"/>
      <c r="N643" s="155"/>
      <c r="O643" s="84"/>
      <c r="P643" s="84"/>
      <c r="Q643" s="84"/>
      <c r="R643" s="84"/>
      <c r="S643" s="84"/>
      <c r="T643" s="84"/>
      <c r="U643" s="84"/>
      <c r="V643" s="84"/>
      <c r="W643" s="84"/>
      <c r="X643" s="84"/>
      <c r="Y643" s="84"/>
      <c r="Z643" s="84"/>
      <c r="AA643" s="84"/>
      <c r="AB643" s="84"/>
      <c r="AC643" s="84"/>
      <c r="AD643" s="84"/>
      <c r="AE643" s="84"/>
      <c r="AF643" s="84"/>
      <c r="AG643" s="84"/>
      <c r="AH643" s="84"/>
      <c r="AI643" s="84"/>
      <c r="AJ643" s="84"/>
      <c r="AK643" s="84"/>
      <c r="AL643" s="84"/>
      <c r="AM643" s="84"/>
      <c r="AN643" s="84"/>
      <c r="AO643" s="84"/>
      <c r="AP643" s="84"/>
      <c r="AQ643" s="84"/>
      <c r="AR643" s="84"/>
      <c r="AS643" s="84"/>
      <c r="AT643" s="84"/>
      <c r="AU643" s="84"/>
      <c r="AV643" s="84"/>
      <c r="AW643" s="84"/>
      <c r="AX643" s="84"/>
      <c r="AY643" s="84"/>
      <c r="AZ643" s="84"/>
      <c r="BA643" s="84"/>
      <c r="BB643" s="84"/>
      <c r="BC643" s="84"/>
      <c r="BD643" s="84"/>
      <c r="BE643" s="84"/>
      <c r="BF643" s="84"/>
      <c r="BG643" s="84"/>
      <c r="BH643" s="84"/>
      <c r="BI643" s="84"/>
      <c r="BJ643" s="84"/>
      <c r="BK643" s="84"/>
      <c r="BL643" s="84"/>
      <c r="BM643" s="84"/>
      <c r="BN643" s="84"/>
      <c r="BO643" s="84"/>
      <c r="BP643" s="84"/>
      <c r="BQ643" s="84"/>
      <c r="BR643" s="84"/>
      <c r="BS643" s="84"/>
      <c r="BT643" s="84"/>
      <c r="BU643" s="84"/>
      <c r="BV643" s="84"/>
      <c r="BW643" s="84"/>
      <c r="BX643" s="84"/>
      <c r="BY643" s="84"/>
      <c r="BZ643" s="84"/>
      <c r="CA643" s="84"/>
      <c r="CB643" s="84"/>
      <c r="CC643" s="84"/>
      <c r="CD643" s="84"/>
      <c r="CE643" s="84"/>
      <c r="CF643" s="84"/>
      <c r="CG643" s="84"/>
      <c r="CH643" s="84"/>
      <c r="CI643" s="84"/>
      <c r="CJ643" s="84"/>
      <c r="CK643" s="84"/>
      <c r="CL643" s="84"/>
      <c r="CM643" s="84"/>
      <c r="CN643" s="84"/>
      <c r="CO643" s="84"/>
      <c r="CP643" s="84"/>
      <c r="CQ643" s="84"/>
      <c r="CR643" s="84"/>
      <c r="CS643" s="84"/>
      <c r="CT643" s="84"/>
      <c r="CU643" s="84"/>
      <c r="CV643" s="84"/>
      <c r="CW643" s="84"/>
      <c r="CX643" s="84"/>
      <c r="CY643" s="84"/>
      <c r="CZ643" s="84"/>
      <c r="DA643" s="84"/>
      <c r="DB643" s="84"/>
      <c r="DC643" s="84"/>
      <c r="DD643" s="84"/>
      <c r="DE643" s="84"/>
      <c r="DF643" s="84"/>
      <c r="DG643" s="84"/>
      <c r="DH643" s="84"/>
      <c r="DI643" s="84"/>
      <c r="DJ643" s="84"/>
      <c r="DK643" s="84"/>
      <c r="DL643" s="84"/>
      <c r="DM643" s="84"/>
      <c r="DN643" s="84"/>
      <c r="DO643" s="84"/>
      <c r="DP643" s="84"/>
      <c r="DQ643" s="84"/>
      <c r="DR643" s="84"/>
      <c r="DS643" s="84"/>
      <c r="DT643" s="84"/>
      <c r="DU643" s="84"/>
      <c r="DV643" s="84"/>
      <c r="DW643" s="84"/>
      <c r="DX643" s="84"/>
      <c r="DY643" s="84"/>
      <c r="DZ643" s="84"/>
      <c r="EA643" s="84"/>
      <c r="EB643" s="84"/>
      <c r="EC643" s="84"/>
      <c r="ED643" s="84"/>
      <c r="EE643" s="84"/>
      <c r="EF643" s="84"/>
      <c r="EG643" s="84"/>
      <c r="EH643" s="84"/>
      <c r="EI643" s="84"/>
      <c r="EJ643" s="84"/>
      <c r="EK643" s="84"/>
      <c r="EL643" s="84"/>
      <c r="EM643" s="84"/>
      <c r="EN643" s="84"/>
      <c r="EO643" s="84"/>
      <c r="EP643" s="84"/>
      <c r="EQ643" s="84"/>
      <c r="ER643" s="84"/>
      <c r="ES643" s="84"/>
      <c r="ET643" s="84"/>
      <c r="EU643" s="84"/>
      <c r="EV643" s="84"/>
      <c r="EW643" s="84"/>
      <c r="EX643" s="84"/>
      <c r="EY643" s="84"/>
      <c r="EZ643" s="84"/>
      <c r="FA643" s="84"/>
      <c r="FB643" s="84"/>
      <c r="FC643" s="84"/>
      <c r="FD643" s="84"/>
      <c r="FE643" s="84"/>
      <c r="FF643" s="84"/>
      <c r="FG643" s="84"/>
      <c r="FH643" s="84"/>
      <c r="FI643" s="84"/>
      <c r="FJ643" s="84"/>
      <c r="FK643" s="84"/>
      <c r="FL643" s="84"/>
      <c r="FM643" s="84"/>
      <c r="FN643" s="84"/>
      <c r="FO643" s="84"/>
      <c r="FP643" s="84"/>
      <c r="FQ643" s="84"/>
      <c r="FR643" s="84"/>
      <c r="FS643" s="84"/>
      <c r="FT643" s="84"/>
      <c r="FU643" s="84"/>
      <c r="FV643" s="84"/>
      <c r="FW643" s="84"/>
      <c r="FX643" s="84"/>
      <c r="FY643" s="84"/>
      <c r="FZ643" s="84"/>
      <c r="GA643" s="84"/>
      <c r="GB643" s="84"/>
      <c r="GC643" s="84"/>
      <c r="GD643" s="84"/>
      <c r="GE643" s="84"/>
      <c r="GF643" s="84"/>
    </row>
    <row r="644" spans="1:188" s="82" customFormat="1" x14ac:dyDescent="0.35">
      <c r="A644" s="137"/>
      <c r="B644" s="138" t="s">
        <v>36</v>
      </c>
      <c r="C644" s="139"/>
      <c r="D644" s="142">
        <v>20</v>
      </c>
      <c r="E644" s="141">
        <v>16</v>
      </c>
      <c r="F644" s="140"/>
      <c r="G644" s="142"/>
      <c r="H644" s="141"/>
      <c r="I644" s="142"/>
      <c r="J644" s="141"/>
      <c r="K644" s="143"/>
      <c r="L644" s="155"/>
      <c r="M644" s="155"/>
      <c r="N644" s="155"/>
      <c r="O644" s="84"/>
      <c r="P644" s="84"/>
      <c r="Q644" s="84"/>
      <c r="R644" s="84"/>
      <c r="S644" s="84"/>
      <c r="T644" s="84"/>
      <c r="U644" s="84"/>
      <c r="V644" s="84"/>
      <c r="W644" s="84"/>
      <c r="X644" s="84"/>
      <c r="Y644" s="84"/>
      <c r="Z644" s="84"/>
      <c r="AA644" s="84"/>
      <c r="AB644" s="84"/>
      <c r="AC644" s="84"/>
      <c r="AD644" s="84"/>
      <c r="AE644" s="84"/>
      <c r="AF644" s="84"/>
      <c r="AG644" s="84"/>
      <c r="AH644" s="84"/>
      <c r="AI644" s="84"/>
      <c r="AJ644" s="84"/>
      <c r="AK644" s="84"/>
      <c r="AL644" s="84"/>
      <c r="AM644" s="84"/>
      <c r="AN644" s="84"/>
      <c r="AO644" s="84"/>
      <c r="AP644" s="84"/>
      <c r="AQ644" s="84"/>
      <c r="AR644" s="84"/>
      <c r="AS644" s="84"/>
      <c r="AT644" s="84"/>
      <c r="AU644" s="84"/>
      <c r="AV644" s="84"/>
      <c r="AW644" s="84"/>
      <c r="AX644" s="84"/>
      <c r="AY644" s="84"/>
      <c r="AZ644" s="84"/>
      <c r="BA644" s="84"/>
      <c r="BB644" s="84"/>
      <c r="BC644" s="84"/>
      <c r="BD644" s="84"/>
      <c r="BE644" s="84"/>
      <c r="BF644" s="84"/>
      <c r="BG644" s="84"/>
      <c r="BH644" s="84"/>
      <c r="BI644" s="84"/>
      <c r="BJ644" s="84"/>
      <c r="BK644" s="84"/>
      <c r="BL644" s="84"/>
      <c r="BM644" s="84"/>
      <c r="BN644" s="84"/>
      <c r="BO644" s="84"/>
      <c r="BP644" s="84"/>
      <c r="BQ644" s="84"/>
      <c r="BR644" s="84"/>
      <c r="BS644" s="84"/>
      <c r="BT644" s="84"/>
      <c r="BU644" s="84"/>
      <c r="BV644" s="84"/>
      <c r="BW644" s="84"/>
      <c r="BX644" s="84"/>
      <c r="BY644" s="84"/>
      <c r="BZ644" s="84"/>
      <c r="CA644" s="84"/>
      <c r="CB644" s="84"/>
      <c r="CC644" s="84"/>
      <c r="CD644" s="84"/>
      <c r="CE644" s="84"/>
      <c r="CF644" s="84"/>
      <c r="CG644" s="84"/>
      <c r="CH644" s="84"/>
      <c r="CI644" s="84"/>
      <c r="CJ644" s="84"/>
      <c r="CK644" s="84"/>
      <c r="CL644" s="84"/>
      <c r="CM644" s="84"/>
      <c r="CN644" s="84"/>
      <c r="CO644" s="84"/>
      <c r="CP644" s="84"/>
      <c r="CQ644" s="84"/>
      <c r="CR644" s="84"/>
      <c r="CS644" s="84"/>
      <c r="CT644" s="84"/>
      <c r="CU644" s="84"/>
      <c r="CV644" s="84"/>
      <c r="CW644" s="84"/>
      <c r="CX644" s="84"/>
      <c r="CY644" s="84"/>
      <c r="CZ644" s="84"/>
      <c r="DA644" s="84"/>
      <c r="DB644" s="84"/>
      <c r="DC644" s="84"/>
      <c r="DD644" s="84"/>
      <c r="DE644" s="84"/>
      <c r="DF644" s="84"/>
      <c r="DG644" s="84"/>
      <c r="DH644" s="84"/>
      <c r="DI644" s="84"/>
      <c r="DJ644" s="84"/>
      <c r="DK644" s="84"/>
      <c r="DL644" s="84"/>
      <c r="DM644" s="84"/>
      <c r="DN644" s="84"/>
      <c r="DO644" s="84"/>
      <c r="DP644" s="84"/>
      <c r="DQ644" s="84"/>
      <c r="DR644" s="84"/>
      <c r="DS644" s="84"/>
      <c r="DT644" s="84"/>
      <c r="DU644" s="84"/>
      <c r="DV644" s="84"/>
      <c r="DW644" s="84"/>
      <c r="DX644" s="84"/>
      <c r="DY644" s="84"/>
      <c r="DZ644" s="84"/>
      <c r="EA644" s="84"/>
      <c r="EB644" s="84"/>
      <c r="EC644" s="84"/>
      <c r="ED644" s="84"/>
      <c r="EE644" s="84"/>
      <c r="EF644" s="84"/>
      <c r="EG644" s="84"/>
      <c r="EH644" s="84"/>
      <c r="EI644" s="84"/>
      <c r="EJ644" s="84"/>
      <c r="EK644" s="84"/>
      <c r="EL644" s="84"/>
      <c r="EM644" s="84"/>
      <c r="EN644" s="84"/>
      <c r="EO644" s="84"/>
      <c r="EP644" s="84"/>
      <c r="EQ644" s="84"/>
      <c r="ER644" s="84"/>
      <c r="ES644" s="84"/>
      <c r="ET644" s="84"/>
      <c r="EU644" s="84"/>
      <c r="EV644" s="84"/>
      <c r="EW644" s="84"/>
      <c r="EX644" s="84"/>
      <c r="EY644" s="84"/>
      <c r="EZ644" s="84"/>
      <c r="FA644" s="84"/>
      <c r="FB644" s="84"/>
      <c r="FC644" s="84"/>
      <c r="FD644" s="84"/>
      <c r="FE644" s="84"/>
      <c r="FF644" s="84"/>
      <c r="FG644" s="84"/>
      <c r="FH644" s="84"/>
      <c r="FI644" s="84"/>
      <c r="FJ644" s="84"/>
      <c r="FK644" s="84"/>
      <c r="FL644" s="84"/>
      <c r="FM644" s="84"/>
      <c r="FN644" s="84"/>
      <c r="FO644" s="84"/>
      <c r="FP644" s="84"/>
      <c r="FQ644" s="84"/>
      <c r="FR644" s="84"/>
      <c r="FS644" s="84"/>
      <c r="FT644" s="84"/>
      <c r="FU644" s="84"/>
      <c r="FV644" s="84"/>
      <c r="FW644" s="84"/>
      <c r="FX644" s="84"/>
      <c r="FY644" s="84"/>
      <c r="FZ644" s="84"/>
      <c r="GA644" s="84"/>
      <c r="GB644" s="84"/>
      <c r="GC644" s="84"/>
      <c r="GD644" s="84"/>
      <c r="GE644" s="84"/>
      <c r="GF644" s="84"/>
    </row>
    <row r="645" spans="1:188" s="82" customFormat="1" x14ac:dyDescent="0.35">
      <c r="A645" s="137"/>
      <c r="B645" s="138" t="s">
        <v>94</v>
      </c>
      <c r="C645" s="139"/>
      <c r="D645" s="140">
        <v>14.67</v>
      </c>
      <c r="E645" s="141">
        <v>12.9</v>
      </c>
      <c r="F645" s="140"/>
      <c r="G645" s="141"/>
      <c r="H645" s="140"/>
      <c r="I645" s="141"/>
      <c r="J645" s="140"/>
      <c r="K645" s="143"/>
      <c r="L645" s="155"/>
      <c r="M645" s="155"/>
      <c r="N645" s="155"/>
      <c r="O645" s="84"/>
      <c r="P645" s="84"/>
      <c r="Q645" s="84"/>
      <c r="R645" s="84"/>
      <c r="S645" s="84"/>
      <c r="T645" s="84"/>
      <c r="U645" s="84"/>
      <c r="V645" s="84"/>
      <c r="W645" s="84"/>
      <c r="X645" s="84"/>
      <c r="Y645" s="84"/>
      <c r="Z645" s="84"/>
      <c r="AA645" s="84"/>
      <c r="AB645" s="84"/>
      <c r="AC645" s="84"/>
      <c r="AD645" s="84"/>
      <c r="AE645" s="84"/>
      <c r="AF645" s="84"/>
      <c r="AG645" s="84"/>
      <c r="AH645" s="84"/>
      <c r="AI645" s="84"/>
      <c r="AJ645" s="84"/>
      <c r="AK645" s="84"/>
      <c r="AL645" s="84"/>
      <c r="AM645" s="84"/>
      <c r="AN645" s="84"/>
      <c r="AO645" s="84"/>
      <c r="AP645" s="84"/>
      <c r="AQ645" s="84"/>
      <c r="AR645" s="84"/>
      <c r="AS645" s="84"/>
      <c r="AT645" s="84"/>
      <c r="AU645" s="84"/>
      <c r="AV645" s="84"/>
      <c r="AW645" s="84"/>
      <c r="AX645" s="84"/>
      <c r="AY645" s="84"/>
      <c r="AZ645" s="84"/>
      <c r="BA645" s="84"/>
      <c r="BB645" s="84"/>
      <c r="BC645" s="84"/>
      <c r="BD645" s="84"/>
      <c r="BE645" s="84"/>
      <c r="BF645" s="84"/>
      <c r="BG645" s="84"/>
      <c r="BH645" s="84"/>
      <c r="BI645" s="84"/>
      <c r="BJ645" s="84"/>
      <c r="BK645" s="84"/>
      <c r="BL645" s="84"/>
      <c r="BM645" s="84"/>
      <c r="BN645" s="84"/>
      <c r="BO645" s="84"/>
      <c r="BP645" s="84"/>
      <c r="BQ645" s="84"/>
      <c r="BR645" s="84"/>
      <c r="BS645" s="84"/>
      <c r="BT645" s="84"/>
      <c r="BU645" s="84"/>
      <c r="BV645" s="84"/>
      <c r="BW645" s="84"/>
      <c r="BX645" s="84"/>
      <c r="BY645" s="84"/>
      <c r="BZ645" s="84"/>
      <c r="CA645" s="84"/>
      <c r="CB645" s="84"/>
      <c r="CC645" s="84"/>
      <c r="CD645" s="84"/>
      <c r="CE645" s="84"/>
      <c r="CF645" s="84"/>
      <c r="CG645" s="84"/>
      <c r="CH645" s="84"/>
      <c r="CI645" s="84"/>
      <c r="CJ645" s="84"/>
      <c r="CK645" s="84"/>
      <c r="CL645" s="84"/>
      <c r="CM645" s="84"/>
      <c r="CN645" s="84"/>
      <c r="CO645" s="84"/>
      <c r="CP645" s="84"/>
      <c r="CQ645" s="84"/>
      <c r="CR645" s="84"/>
      <c r="CS645" s="84"/>
      <c r="CT645" s="84"/>
      <c r="CU645" s="84"/>
      <c r="CV645" s="84"/>
      <c r="CW645" s="84"/>
      <c r="CX645" s="84"/>
      <c r="CY645" s="84"/>
      <c r="CZ645" s="84"/>
      <c r="DA645" s="84"/>
      <c r="DB645" s="84"/>
      <c r="DC645" s="84"/>
      <c r="DD645" s="84"/>
      <c r="DE645" s="84"/>
      <c r="DF645" s="84"/>
      <c r="DG645" s="84"/>
      <c r="DH645" s="84"/>
      <c r="DI645" s="84"/>
      <c r="DJ645" s="84"/>
      <c r="DK645" s="84"/>
      <c r="DL645" s="84"/>
      <c r="DM645" s="84"/>
      <c r="DN645" s="84"/>
      <c r="DO645" s="84"/>
      <c r="DP645" s="84"/>
      <c r="DQ645" s="84"/>
      <c r="DR645" s="84"/>
      <c r="DS645" s="84"/>
      <c r="DT645" s="84"/>
      <c r="DU645" s="84"/>
      <c r="DV645" s="84"/>
      <c r="DW645" s="84"/>
      <c r="DX645" s="84"/>
      <c r="DY645" s="84"/>
      <c r="DZ645" s="84"/>
      <c r="EA645" s="84"/>
      <c r="EB645" s="84"/>
      <c r="EC645" s="84"/>
      <c r="ED645" s="84"/>
      <c r="EE645" s="84"/>
      <c r="EF645" s="84"/>
      <c r="EG645" s="84"/>
      <c r="EH645" s="84"/>
      <c r="EI645" s="84"/>
      <c r="EJ645" s="84"/>
      <c r="EK645" s="84"/>
      <c r="EL645" s="84"/>
      <c r="EM645" s="84"/>
      <c r="EN645" s="84"/>
      <c r="EO645" s="84"/>
      <c r="EP645" s="84"/>
      <c r="EQ645" s="84"/>
      <c r="ER645" s="84"/>
      <c r="ES645" s="84"/>
      <c r="ET645" s="84"/>
      <c r="EU645" s="84"/>
      <c r="EV645" s="84"/>
      <c r="EW645" s="84"/>
      <c r="EX645" s="84"/>
      <c r="EY645" s="84"/>
      <c r="EZ645" s="84"/>
      <c r="FA645" s="84"/>
      <c r="FB645" s="84"/>
      <c r="FC645" s="84"/>
      <c r="FD645" s="84"/>
      <c r="FE645" s="84"/>
      <c r="FF645" s="84"/>
      <c r="FG645" s="84"/>
      <c r="FH645" s="84"/>
      <c r="FI645" s="84"/>
      <c r="FJ645" s="84"/>
      <c r="FK645" s="84"/>
      <c r="FL645" s="84"/>
      <c r="FM645" s="84"/>
      <c r="FN645" s="84"/>
      <c r="FO645" s="84"/>
      <c r="FP645" s="84"/>
      <c r="FQ645" s="84"/>
      <c r="FR645" s="84"/>
      <c r="FS645" s="84"/>
      <c r="FT645" s="84"/>
      <c r="FU645" s="84"/>
      <c r="FV645" s="84"/>
      <c r="FW645" s="84"/>
      <c r="FX645" s="84"/>
      <c r="FY645" s="84"/>
      <c r="FZ645" s="84"/>
      <c r="GA645" s="84"/>
      <c r="GB645" s="84"/>
      <c r="GC645" s="84"/>
      <c r="GD645" s="84"/>
      <c r="GE645" s="84"/>
      <c r="GF645" s="84"/>
    </row>
    <row r="646" spans="1:188" s="82" customFormat="1" x14ac:dyDescent="0.35">
      <c r="A646" s="138"/>
      <c r="B646" s="138" t="s">
        <v>38</v>
      </c>
      <c r="C646" s="139"/>
      <c r="D646" s="140">
        <v>1.2</v>
      </c>
      <c r="E646" s="141">
        <v>1.2</v>
      </c>
      <c r="F646" s="140"/>
      <c r="G646" s="141"/>
      <c r="H646" s="140"/>
      <c r="I646" s="141"/>
      <c r="J646" s="140"/>
      <c r="K646" s="143"/>
      <c r="L646" s="155"/>
      <c r="M646" s="155"/>
      <c r="N646" s="155"/>
      <c r="O646" s="84"/>
      <c r="P646" s="84"/>
      <c r="Q646" s="84"/>
      <c r="R646" s="84"/>
      <c r="S646" s="84"/>
      <c r="T646" s="84"/>
      <c r="U646" s="84"/>
      <c r="V646" s="84"/>
      <c r="W646" s="84"/>
      <c r="X646" s="84"/>
      <c r="Y646" s="84"/>
      <c r="Z646" s="84"/>
      <c r="AA646" s="84"/>
      <c r="AB646" s="84"/>
      <c r="AC646" s="84"/>
      <c r="AD646" s="84"/>
      <c r="AE646" s="84"/>
      <c r="AF646" s="84"/>
      <c r="AG646" s="84"/>
      <c r="AH646" s="84"/>
      <c r="AI646" s="84"/>
      <c r="AJ646" s="84"/>
      <c r="AK646" s="84"/>
      <c r="AL646" s="84"/>
      <c r="AM646" s="84"/>
      <c r="AN646" s="84"/>
      <c r="AO646" s="84"/>
      <c r="AP646" s="84"/>
      <c r="AQ646" s="84"/>
      <c r="AR646" s="84"/>
      <c r="AS646" s="84"/>
      <c r="AT646" s="84"/>
      <c r="AU646" s="84"/>
      <c r="AV646" s="84"/>
      <c r="AW646" s="84"/>
      <c r="AX646" s="84"/>
      <c r="AY646" s="84"/>
      <c r="AZ646" s="84"/>
      <c r="BA646" s="84"/>
      <c r="BB646" s="84"/>
      <c r="BC646" s="84"/>
      <c r="BD646" s="84"/>
      <c r="BE646" s="84"/>
      <c r="BF646" s="84"/>
      <c r="BG646" s="84"/>
      <c r="BH646" s="84"/>
      <c r="BI646" s="84"/>
      <c r="BJ646" s="84"/>
      <c r="BK646" s="84"/>
      <c r="BL646" s="84"/>
      <c r="BM646" s="84"/>
      <c r="BN646" s="84"/>
      <c r="BO646" s="84"/>
      <c r="BP646" s="84"/>
      <c r="BQ646" s="84"/>
      <c r="BR646" s="84"/>
      <c r="BS646" s="84"/>
      <c r="BT646" s="84"/>
      <c r="BU646" s="84"/>
      <c r="BV646" s="84"/>
      <c r="BW646" s="84"/>
      <c r="BX646" s="84"/>
      <c r="BY646" s="84"/>
      <c r="BZ646" s="84"/>
      <c r="CA646" s="84"/>
      <c r="CB646" s="84"/>
      <c r="CC646" s="84"/>
      <c r="CD646" s="84"/>
      <c r="CE646" s="84"/>
      <c r="CF646" s="84"/>
      <c r="CG646" s="84"/>
      <c r="CH646" s="84"/>
      <c r="CI646" s="84"/>
      <c r="CJ646" s="84"/>
      <c r="CK646" s="84"/>
      <c r="CL646" s="84"/>
      <c r="CM646" s="84"/>
      <c r="CN646" s="84"/>
      <c r="CO646" s="84"/>
      <c r="CP646" s="84"/>
      <c r="CQ646" s="84"/>
      <c r="CR646" s="84"/>
      <c r="CS646" s="84"/>
      <c r="CT646" s="84"/>
      <c r="CU646" s="84"/>
      <c r="CV646" s="84"/>
      <c r="CW646" s="84"/>
      <c r="CX646" s="84"/>
      <c r="CY646" s="84"/>
      <c r="CZ646" s="84"/>
      <c r="DA646" s="84"/>
      <c r="DB646" s="84"/>
      <c r="DC646" s="84"/>
      <c r="DD646" s="84"/>
      <c r="DE646" s="84"/>
      <c r="DF646" s="84"/>
      <c r="DG646" s="84"/>
      <c r="DH646" s="84"/>
      <c r="DI646" s="84"/>
      <c r="DJ646" s="84"/>
      <c r="DK646" s="84"/>
      <c r="DL646" s="84"/>
      <c r="DM646" s="84"/>
      <c r="DN646" s="84"/>
      <c r="DO646" s="84"/>
      <c r="DP646" s="84"/>
      <c r="DQ646" s="84"/>
      <c r="DR646" s="84"/>
      <c r="DS646" s="84"/>
      <c r="DT646" s="84"/>
      <c r="DU646" s="84"/>
      <c r="DV646" s="84"/>
      <c r="DW646" s="84"/>
      <c r="DX646" s="84"/>
      <c r="DY646" s="84"/>
      <c r="DZ646" s="84"/>
      <c r="EA646" s="84"/>
      <c r="EB646" s="84"/>
      <c r="EC646" s="84"/>
      <c r="ED646" s="84"/>
      <c r="EE646" s="84"/>
      <c r="EF646" s="84"/>
      <c r="EG646" s="84"/>
      <c r="EH646" s="84"/>
      <c r="EI646" s="84"/>
      <c r="EJ646" s="84"/>
      <c r="EK646" s="84"/>
      <c r="EL646" s="84"/>
      <c r="EM646" s="84"/>
      <c r="EN646" s="84"/>
      <c r="EO646" s="84"/>
      <c r="EP646" s="84"/>
      <c r="EQ646" s="84"/>
      <c r="ER646" s="84"/>
      <c r="ES646" s="84"/>
      <c r="ET646" s="84"/>
      <c r="EU646" s="84"/>
      <c r="EV646" s="84"/>
      <c r="EW646" s="84"/>
      <c r="EX646" s="84"/>
      <c r="EY646" s="84"/>
      <c r="EZ646" s="84"/>
      <c r="FA646" s="84"/>
      <c r="FB646" s="84"/>
      <c r="FC646" s="84"/>
      <c r="FD646" s="84"/>
      <c r="FE646" s="84"/>
      <c r="FF646" s="84"/>
      <c r="FG646" s="84"/>
      <c r="FH646" s="84"/>
      <c r="FI646" s="84"/>
      <c r="FJ646" s="84"/>
      <c r="FK646" s="84"/>
      <c r="FL646" s="84"/>
      <c r="FM646" s="84"/>
      <c r="FN646" s="84"/>
      <c r="FO646" s="84"/>
      <c r="FP646" s="84"/>
      <c r="FQ646" s="84"/>
      <c r="FR646" s="84"/>
      <c r="FS646" s="84"/>
      <c r="FT646" s="84"/>
      <c r="FU646" s="84"/>
      <c r="FV646" s="84"/>
      <c r="FW646" s="84"/>
      <c r="FX646" s="84"/>
      <c r="FY646" s="84"/>
      <c r="FZ646" s="84"/>
      <c r="GA646" s="84"/>
      <c r="GB646" s="84"/>
      <c r="GC646" s="84"/>
      <c r="GD646" s="84"/>
      <c r="GE646" s="84"/>
      <c r="GF646" s="84"/>
    </row>
    <row r="647" spans="1:188" s="64" customFormat="1" ht="26.5" x14ac:dyDescent="0.35">
      <c r="A647" s="137" t="s">
        <v>398</v>
      </c>
      <c r="B647" s="138"/>
      <c r="C647" s="139" t="s">
        <v>256</v>
      </c>
      <c r="D647" s="140"/>
      <c r="E647" s="141"/>
      <c r="F647" s="142">
        <v>6</v>
      </c>
      <c r="G647" s="141">
        <v>8</v>
      </c>
      <c r="H647" s="140">
        <v>22.5</v>
      </c>
      <c r="I647" s="142">
        <v>186</v>
      </c>
      <c r="J647" s="141">
        <v>0.24</v>
      </c>
      <c r="K647" s="143" t="s">
        <v>182</v>
      </c>
      <c r="L647" s="155"/>
      <c r="M647" s="155"/>
      <c r="N647" s="155"/>
      <c r="O647" s="65"/>
      <c r="P647" s="65"/>
      <c r="Q647" s="65"/>
      <c r="R647" s="65"/>
      <c r="S647" s="65"/>
      <c r="T647" s="65"/>
      <c r="U647" s="65"/>
      <c r="V647" s="65"/>
      <c r="W647" s="65"/>
      <c r="X647" s="65"/>
      <c r="Y647" s="65"/>
      <c r="Z647" s="65"/>
      <c r="AA647" s="65"/>
      <c r="AB647" s="65"/>
      <c r="AC647" s="65"/>
      <c r="AD647" s="65"/>
      <c r="AE647" s="65"/>
      <c r="AF647" s="65"/>
      <c r="AG647" s="65"/>
      <c r="AH647" s="65"/>
      <c r="AI647" s="65"/>
      <c r="AJ647" s="65"/>
      <c r="AK647" s="65"/>
      <c r="AL647" s="65"/>
      <c r="AM647" s="65"/>
      <c r="AN647" s="65"/>
      <c r="AO647" s="65"/>
      <c r="AP647" s="65"/>
      <c r="AQ647" s="65"/>
      <c r="AR647" s="65"/>
      <c r="AS647" s="65"/>
      <c r="AT647" s="65"/>
      <c r="AU647" s="65"/>
      <c r="AV647" s="65"/>
      <c r="AW647" s="65"/>
      <c r="AX647" s="65"/>
      <c r="AY647" s="65"/>
      <c r="AZ647" s="65"/>
      <c r="BA647" s="65"/>
      <c r="BB647" s="65"/>
      <c r="BC647" s="65"/>
      <c r="BD647" s="65"/>
      <c r="BE647" s="65"/>
      <c r="BF647" s="65"/>
      <c r="BG647" s="65"/>
      <c r="BH647" s="65"/>
      <c r="BI647" s="65"/>
      <c r="BJ647" s="65"/>
      <c r="BK647" s="65"/>
      <c r="BL647" s="65"/>
      <c r="BM647" s="65"/>
      <c r="BN647" s="65"/>
      <c r="BO647" s="65"/>
      <c r="BP647" s="65"/>
      <c r="BQ647" s="65"/>
      <c r="BR647" s="65"/>
      <c r="BS647" s="65"/>
      <c r="BT647" s="65"/>
      <c r="BU647" s="65"/>
      <c r="BV647" s="65"/>
      <c r="BW647" s="65"/>
      <c r="BX647" s="65"/>
      <c r="BY647" s="65"/>
      <c r="BZ647" s="65"/>
      <c r="CA647" s="65"/>
      <c r="CB647" s="65"/>
      <c r="CC647" s="65"/>
      <c r="CD647" s="65"/>
      <c r="CE647" s="65"/>
      <c r="CF647" s="65"/>
      <c r="CG647" s="65"/>
      <c r="CH647" s="65"/>
      <c r="CI647" s="65"/>
      <c r="CJ647" s="65"/>
      <c r="CK647" s="65"/>
      <c r="CL647" s="65"/>
      <c r="CM647" s="65"/>
      <c r="CN647" s="65"/>
      <c r="CO647" s="65"/>
      <c r="CP647" s="65"/>
      <c r="CQ647" s="65"/>
      <c r="CR647" s="65"/>
      <c r="CS647" s="65"/>
      <c r="CT647" s="65"/>
      <c r="CU647" s="65"/>
      <c r="CV647" s="65"/>
      <c r="CW647" s="65"/>
      <c r="CX647" s="65"/>
      <c r="CY647" s="65"/>
      <c r="CZ647" s="65"/>
      <c r="DA647" s="65"/>
      <c r="DB647" s="65"/>
      <c r="DC647" s="65"/>
      <c r="DD647" s="65"/>
      <c r="DE647" s="65"/>
      <c r="DF647" s="65"/>
      <c r="DG647" s="65"/>
      <c r="DH647" s="65"/>
      <c r="DI647" s="65"/>
      <c r="DJ647" s="65"/>
      <c r="DK647" s="65"/>
      <c r="DL647" s="65"/>
      <c r="DM647" s="65"/>
      <c r="DN647" s="65"/>
      <c r="DO647" s="65"/>
      <c r="DP647" s="65"/>
      <c r="DQ647" s="65"/>
      <c r="DR647" s="65"/>
      <c r="DS647" s="65"/>
      <c r="DT647" s="65"/>
      <c r="DU647" s="65"/>
      <c r="DV647" s="65"/>
      <c r="DW647" s="65"/>
      <c r="DX647" s="65"/>
      <c r="DY647" s="65"/>
      <c r="DZ647" s="65"/>
      <c r="EA647" s="65"/>
      <c r="EB647" s="65"/>
      <c r="EC647" s="65"/>
      <c r="ED647" s="65"/>
      <c r="EE647" s="65"/>
      <c r="EF647" s="65"/>
      <c r="EG647" s="65"/>
      <c r="EH647" s="65"/>
      <c r="EI647" s="65"/>
      <c r="EJ647" s="65"/>
      <c r="EK647" s="65"/>
      <c r="EL647" s="65"/>
      <c r="EM647" s="65"/>
      <c r="EN647" s="65"/>
      <c r="EO647" s="65"/>
      <c r="EP647" s="65"/>
      <c r="EQ647" s="65"/>
      <c r="ER647" s="65"/>
      <c r="ES647" s="65"/>
      <c r="ET647" s="65"/>
      <c r="EU647" s="65"/>
      <c r="EV647" s="65"/>
      <c r="EW647" s="65"/>
      <c r="EX647" s="65"/>
      <c r="EY647" s="65"/>
      <c r="EZ647" s="65"/>
      <c r="FA647" s="65"/>
      <c r="FB647" s="65"/>
      <c r="FC647" s="65"/>
      <c r="FD647" s="65"/>
      <c r="FE647" s="65"/>
      <c r="FF647" s="65"/>
      <c r="FG647" s="65"/>
      <c r="FH647" s="65"/>
      <c r="FI647" s="65"/>
      <c r="FJ647" s="65"/>
      <c r="FK647" s="65"/>
      <c r="FL647" s="65"/>
      <c r="FM647" s="65"/>
      <c r="FN647" s="65"/>
      <c r="FO647" s="65"/>
      <c r="FP647" s="65"/>
      <c r="FQ647" s="65"/>
      <c r="FR647" s="65"/>
      <c r="FS647" s="65"/>
      <c r="FT647" s="65"/>
      <c r="FU647" s="65"/>
      <c r="FV647" s="65"/>
      <c r="FW647" s="65"/>
      <c r="FX647" s="65"/>
      <c r="FY647" s="65"/>
      <c r="FZ647" s="65"/>
      <c r="GA647" s="65"/>
      <c r="GB647" s="65"/>
      <c r="GC647" s="65"/>
      <c r="GD647" s="65"/>
      <c r="GE647" s="65"/>
      <c r="GF647" s="65"/>
    </row>
    <row r="648" spans="1:188" s="64" customFormat="1" x14ac:dyDescent="0.35">
      <c r="A648" s="137"/>
      <c r="B648" s="138" t="s">
        <v>78</v>
      </c>
      <c r="C648" s="139"/>
      <c r="D648" s="140">
        <v>121.3</v>
      </c>
      <c r="E648" s="141">
        <v>119.6</v>
      </c>
      <c r="F648" s="142"/>
      <c r="G648" s="141"/>
      <c r="H648" s="140"/>
      <c r="I648" s="142"/>
      <c r="J648" s="141"/>
      <c r="K648" s="143"/>
      <c r="L648" s="155"/>
      <c r="M648" s="155"/>
      <c r="N648" s="155"/>
      <c r="O648" s="65"/>
      <c r="P648" s="65"/>
      <c r="Q648" s="65"/>
      <c r="R648" s="65"/>
      <c r="S648" s="65"/>
      <c r="T648" s="65"/>
      <c r="U648" s="65"/>
      <c r="V648" s="65"/>
      <c r="W648" s="65"/>
      <c r="X648" s="65"/>
      <c r="Y648" s="65"/>
      <c r="Z648" s="65"/>
      <c r="AA648" s="65"/>
      <c r="AB648" s="65"/>
      <c r="AC648" s="65"/>
      <c r="AD648" s="65"/>
      <c r="AE648" s="65"/>
      <c r="AF648" s="65"/>
      <c r="AG648" s="65"/>
      <c r="AH648" s="65"/>
      <c r="AI648" s="65"/>
      <c r="AJ648" s="65"/>
      <c r="AK648" s="65"/>
      <c r="AL648" s="65"/>
      <c r="AM648" s="65"/>
      <c r="AN648" s="65"/>
      <c r="AO648" s="65"/>
      <c r="AP648" s="65"/>
      <c r="AQ648" s="65"/>
      <c r="AR648" s="65"/>
      <c r="AS648" s="65"/>
      <c r="AT648" s="65"/>
      <c r="AU648" s="65"/>
      <c r="AV648" s="65"/>
      <c r="AW648" s="65"/>
      <c r="AX648" s="65"/>
      <c r="AY648" s="65"/>
      <c r="AZ648" s="65"/>
      <c r="BA648" s="65"/>
      <c r="BB648" s="65"/>
      <c r="BC648" s="65"/>
      <c r="BD648" s="65"/>
      <c r="BE648" s="65"/>
      <c r="BF648" s="65"/>
      <c r="BG648" s="65"/>
      <c r="BH648" s="65"/>
      <c r="BI648" s="65"/>
      <c r="BJ648" s="65"/>
      <c r="BK648" s="65"/>
      <c r="BL648" s="65"/>
      <c r="BM648" s="65"/>
      <c r="BN648" s="65"/>
      <c r="BO648" s="65"/>
      <c r="BP648" s="65"/>
      <c r="BQ648" s="65"/>
      <c r="BR648" s="65"/>
      <c r="BS648" s="65"/>
      <c r="BT648" s="65"/>
      <c r="BU648" s="65"/>
      <c r="BV648" s="65"/>
      <c r="BW648" s="65"/>
      <c r="BX648" s="65"/>
      <c r="BY648" s="65"/>
      <c r="BZ648" s="65"/>
      <c r="CA648" s="65"/>
      <c r="CB648" s="65"/>
      <c r="CC648" s="65"/>
      <c r="CD648" s="65"/>
      <c r="CE648" s="65"/>
      <c r="CF648" s="65"/>
      <c r="CG648" s="65"/>
      <c r="CH648" s="65"/>
      <c r="CI648" s="65"/>
      <c r="CJ648" s="65"/>
      <c r="CK648" s="65"/>
      <c r="CL648" s="65"/>
      <c r="CM648" s="65"/>
      <c r="CN648" s="65"/>
      <c r="CO648" s="65"/>
      <c r="CP648" s="65"/>
      <c r="CQ648" s="65"/>
      <c r="CR648" s="65"/>
      <c r="CS648" s="65"/>
      <c r="CT648" s="65"/>
      <c r="CU648" s="65"/>
      <c r="CV648" s="65"/>
      <c r="CW648" s="65"/>
      <c r="CX648" s="65"/>
      <c r="CY648" s="65"/>
      <c r="CZ648" s="65"/>
      <c r="DA648" s="65"/>
      <c r="DB648" s="65"/>
      <c r="DC648" s="65"/>
      <c r="DD648" s="65"/>
      <c r="DE648" s="65"/>
      <c r="DF648" s="65"/>
      <c r="DG648" s="65"/>
      <c r="DH648" s="65"/>
      <c r="DI648" s="65"/>
      <c r="DJ648" s="65"/>
      <c r="DK648" s="65"/>
      <c r="DL648" s="65"/>
      <c r="DM648" s="65"/>
      <c r="DN648" s="65"/>
      <c r="DO648" s="65"/>
      <c r="DP648" s="65"/>
      <c r="DQ648" s="65"/>
      <c r="DR648" s="65"/>
      <c r="DS648" s="65"/>
      <c r="DT648" s="65"/>
      <c r="DU648" s="65"/>
      <c r="DV648" s="65"/>
      <c r="DW648" s="65"/>
      <c r="DX648" s="65"/>
      <c r="DY648" s="65"/>
      <c r="DZ648" s="65"/>
      <c r="EA648" s="65"/>
      <c r="EB648" s="65"/>
      <c r="EC648" s="65"/>
      <c r="ED648" s="65"/>
      <c r="EE648" s="65"/>
      <c r="EF648" s="65"/>
      <c r="EG648" s="65"/>
      <c r="EH648" s="65"/>
      <c r="EI648" s="65"/>
      <c r="EJ648" s="65"/>
      <c r="EK648" s="65"/>
      <c r="EL648" s="65"/>
      <c r="EM648" s="65"/>
      <c r="EN648" s="65"/>
      <c r="EO648" s="65"/>
      <c r="EP648" s="65"/>
      <c r="EQ648" s="65"/>
      <c r="ER648" s="65"/>
      <c r="ES648" s="65"/>
      <c r="ET648" s="65"/>
      <c r="EU648" s="65"/>
      <c r="EV648" s="65"/>
      <c r="EW648" s="65"/>
      <c r="EX648" s="65"/>
      <c r="EY648" s="65"/>
      <c r="EZ648" s="65"/>
      <c r="FA648" s="65"/>
      <c r="FB648" s="65"/>
      <c r="FC648" s="65"/>
      <c r="FD648" s="65"/>
      <c r="FE648" s="65"/>
      <c r="FF648" s="65"/>
      <c r="FG648" s="65"/>
      <c r="FH648" s="65"/>
      <c r="FI648" s="65"/>
      <c r="FJ648" s="65"/>
      <c r="FK648" s="65"/>
      <c r="FL648" s="65"/>
      <c r="FM648" s="65"/>
      <c r="FN648" s="65"/>
      <c r="FO648" s="65"/>
      <c r="FP648" s="65"/>
      <c r="FQ648" s="65"/>
      <c r="FR648" s="65"/>
      <c r="FS648" s="65"/>
      <c r="FT648" s="65"/>
      <c r="FU648" s="65"/>
      <c r="FV648" s="65"/>
      <c r="FW648" s="65"/>
      <c r="FX648" s="65"/>
      <c r="FY648" s="65"/>
      <c r="FZ648" s="65"/>
      <c r="GA648" s="65"/>
      <c r="GB648" s="65"/>
      <c r="GC648" s="65"/>
      <c r="GD648" s="65"/>
      <c r="GE648" s="65"/>
      <c r="GF648" s="65"/>
    </row>
    <row r="649" spans="1:188" s="64" customFormat="1" ht="22.5" customHeight="1" x14ac:dyDescent="0.35">
      <c r="A649" s="137"/>
      <c r="B649" s="138" t="s">
        <v>104</v>
      </c>
      <c r="C649" s="139"/>
      <c r="D649" s="140">
        <v>7.8</v>
      </c>
      <c r="E649" s="141">
        <v>7.8</v>
      </c>
      <c r="F649" s="142"/>
      <c r="G649" s="141"/>
      <c r="H649" s="140"/>
      <c r="I649" s="142"/>
      <c r="J649" s="141"/>
      <c r="K649" s="143"/>
      <c r="L649" s="155"/>
      <c r="M649" s="155"/>
      <c r="N649" s="155"/>
      <c r="O649" s="65"/>
      <c r="P649" s="65"/>
      <c r="Q649" s="65"/>
      <c r="R649" s="65"/>
      <c r="S649" s="65"/>
      <c r="T649" s="65"/>
      <c r="U649" s="65"/>
      <c r="V649" s="65"/>
      <c r="W649" s="65"/>
      <c r="X649" s="65"/>
      <c r="Y649" s="65"/>
      <c r="Z649" s="65"/>
      <c r="AA649" s="65"/>
      <c r="AB649" s="65"/>
      <c r="AC649" s="65"/>
      <c r="AD649" s="65"/>
      <c r="AE649" s="65"/>
      <c r="AF649" s="65"/>
      <c r="AG649" s="65"/>
      <c r="AH649" s="65"/>
      <c r="AI649" s="65"/>
      <c r="AJ649" s="65"/>
      <c r="AK649" s="65"/>
      <c r="AL649" s="65"/>
      <c r="AM649" s="65"/>
      <c r="AN649" s="65"/>
      <c r="AO649" s="65"/>
      <c r="AP649" s="65"/>
      <c r="AQ649" s="65"/>
      <c r="AR649" s="65"/>
      <c r="AS649" s="65"/>
      <c r="AT649" s="65"/>
      <c r="AU649" s="65"/>
      <c r="AV649" s="65"/>
      <c r="AW649" s="65"/>
      <c r="AX649" s="65"/>
      <c r="AY649" s="65"/>
      <c r="AZ649" s="65"/>
      <c r="BA649" s="65"/>
      <c r="BB649" s="65"/>
      <c r="BC649" s="65"/>
      <c r="BD649" s="65"/>
      <c r="BE649" s="65"/>
      <c r="BF649" s="65"/>
      <c r="BG649" s="65"/>
      <c r="BH649" s="65"/>
      <c r="BI649" s="65"/>
      <c r="BJ649" s="65"/>
      <c r="BK649" s="65"/>
      <c r="BL649" s="65"/>
      <c r="BM649" s="65"/>
      <c r="BN649" s="65"/>
      <c r="BO649" s="65"/>
      <c r="BP649" s="65"/>
      <c r="BQ649" s="65"/>
      <c r="BR649" s="65"/>
      <c r="BS649" s="65"/>
      <c r="BT649" s="65"/>
      <c r="BU649" s="65"/>
      <c r="BV649" s="65"/>
      <c r="BW649" s="65"/>
      <c r="BX649" s="65"/>
      <c r="BY649" s="65"/>
      <c r="BZ649" s="65"/>
      <c r="CA649" s="65"/>
      <c r="CB649" s="65"/>
      <c r="CC649" s="65"/>
      <c r="CD649" s="65"/>
      <c r="CE649" s="65"/>
      <c r="CF649" s="65"/>
      <c r="CG649" s="65"/>
      <c r="CH649" s="65"/>
      <c r="CI649" s="65"/>
      <c r="CJ649" s="65"/>
      <c r="CK649" s="65"/>
      <c r="CL649" s="65"/>
      <c r="CM649" s="65"/>
      <c r="CN649" s="65"/>
      <c r="CO649" s="65"/>
      <c r="CP649" s="65"/>
      <c r="CQ649" s="65"/>
      <c r="CR649" s="65"/>
      <c r="CS649" s="65"/>
      <c r="CT649" s="65"/>
      <c r="CU649" s="65"/>
      <c r="CV649" s="65"/>
      <c r="CW649" s="65"/>
      <c r="CX649" s="65"/>
      <c r="CY649" s="65"/>
      <c r="CZ649" s="65"/>
      <c r="DA649" s="65"/>
      <c r="DB649" s="65"/>
      <c r="DC649" s="65"/>
      <c r="DD649" s="65"/>
      <c r="DE649" s="65"/>
      <c r="DF649" s="65"/>
      <c r="DG649" s="65"/>
      <c r="DH649" s="65"/>
      <c r="DI649" s="65"/>
      <c r="DJ649" s="65"/>
      <c r="DK649" s="65"/>
      <c r="DL649" s="65"/>
      <c r="DM649" s="65"/>
      <c r="DN649" s="65"/>
      <c r="DO649" s="65"/>
      <c r="DP649" s="65"/>
      <c r="DQ649" s="65"/>
      <c r="DR649" s="65"/>
      <c r="DS649" s="65"/>
      <c r="DT649" s="65"/>
      <c r="DU649" s="65"/>
      <c r="DV649" s="65"/>
      <c r="DW649" s="65"/>
      <c r="DX649" s="65"/>
      <c r="DY649" s="65"/>
      <c r="DZ649" s="65"/>
      <c r="EA649" s="65"/>
      <c r="EB649" s="65"/>
      <c r="EC649" s="65"/>
      <c r="ED649" s="65"/>
      <c r="EE649" s="65"/>
      <c r="EF649" s="65"/>
      <c r="EG649" s="65"/>
      <c r="EH649" s="65"/>
      <c r="EI649" s="65"/>
      <c r="EJ649" s="65"/>
      <c r="EK649" s="65"/>
      <c r="EL649" s="65"/>
      <c r="EM649" s="65"/>
      <c r="EN649" s="65"/>
      <c r="EO649" s="65"/>
      <c r="EP649" s="65"/>
      <c r="EQ649" s="65"/>
      <c r="ER649" s="65"/>
      <c r="ES649" s="65"/>
      <c r="ET649" s="65"/>
      <c r="EU649" s="65"/>
      <c r="EV649" s="65"/>
      <c r="EW649" s="65"/>
      <c r="EX649" s="65"/>
      <c r="EY649" s="65"/>
      <c r="EZ649" s="65"/>
      <c r="FA649" s="65"/>
      <c r="FB649" s="65"/>
      <c r="FC649" s="65"/>
      <c r="FD649" s="65"/>
      <c r="FE649" s="65"/>
      <c r="FF649" s="65"/>
      <c r="FG649" s="65"/>
      <c r="FH649" s="65"/>
      <c r="FI649" s="65"/>
      <c r="FJ649" s="65"/>
      <c r="FK649" s="65"/>
      <c r="FL649" s="65"/>
      <c r="FM649" s="65"/>
      <c r="FN649" s="65"/>
      <c r="FO649" s="65"/>
      <c r="FP649" s="65"/>
      <c r="FQ649" s="65"/>
      <c r="FR649" s="65"/>
      <c r="FS649" s="65"/>
      <c r="FT649" s="65"/>
      <c r="FU649" s="65"/>
      <c r="FV649" s="65"/>
      <c r="FW649" s="65"/>
      <c r="FX649" s="65"/>
      <c r="FY649" s="65"/>
      <c r="FZ649" s="65"/>
      <c r="GA649" s="65"/>
      <c r="GB649" s="65"/>
      <c r="GC649" s="65"/>
      <c r="GD649" s="65"/>
      <c r="GE649" s="65"/>
      <c r="GF649" s="65"/>
    </row>
    <row r="650" spans="1:188" s="64" customFormat="1" x14ac:dyDescent="0.35">
      <c r="A650" s="137"/>
      <c r="B650" s="138" t="s">
        <v>55</v>
      </c>
      <c r="C650" s="139"/>
      <c r="D650" s="140">
        <v>5.2</v>
      </c>
      <c r="E650" s="141">
        <v>5.2</v>
      </c>
      <c r="F650" s="142"/>
      <c r="G650" s="141"/>
      <c r="H650" s="140"/>
      <c r="I650" s="142"/>
      <c r="J650" s="141"/>
      <c r="K650" s="143"/>
      <c r="L650" s="155"/>
      <c r="M650" s="155"/>
      <c r="N650" s="155"/>
      <c r="O650" s="65"/>
      <c r="P650" s="65"/>
      <c r="Q650" s="65"/>
      <c r="R650" s="65"/>
      <c r="S650" s="65"/>
      <c r="T650" s="65"/>
      <c r="U650" s="65"/>
      <c r="V650" s="65"/>
      <c r="W650" s="65"/>
      <c r="X650" s="65"/>
      <c r="Y650" s="65"/>
      <c r="Z650" s="65"/>
      <c r="AA650" s="65"/>
      <c r="AB650" s="65"/>
      <c r="AC650" s="65"/>
      <c r="AD650" s="65"/>
      <c r="AE650" s="65"/>
      <c r="AF650" s="65"/>
      <c r="AG650" s="65"/>
      <c r="AH650" s="65"/>
      <c r="AI650" s="65"/>
      <c r="AJ650" s="65"/>
      <c r="AK650" s="65"/>
      <c r="AL650" s="65"/>
      <c r="AM650" s="65"/>
      <c r="AN650" s="65"/>
      <c r="AO650" s="65"/>
      <c r="AP650" s="65"/>
      <c r="AQ650" s="65"/>
      <c r="AR650" s="65"/>
      <c r="AS650" s="65"/>
      <c r="AT650" s="65"/>
      <c r="AU650" s="65"/>
      <c r="AV650" s="65"/>
      <c r="AW650" s="65"/>
      <c r="AX650" s="65"/>
      <c r="AY650" s="65"/>
      <c r="AZ650" s="65"/>
      <c r="BA650" s="65"/>
      <c r="BB650" s="65"/>
      <c r="BC650" s="65"/>
      <c r="BD650" s="65"/>
      <c r="BE650" s="65"/>
      <c r="BF650" s="65"/>
      <c r="BG650" s="65"/>
      <c r="BH650" s="65"/>
      <c r="BI650" s="65"/>
      <c r="BJ650" s="65"/>
      <c r="BK650" s="65"/>
      <c r="BL650" s="65"/>
      <c r="BM650" s="65"/>
      <c r="BN650" s="65"/>
      <c r="BO650" s="65"/>
      <c r="BP650" s="65"/>
      <c r="BQ650" s="65"/>
      <c r="BR650" s="65"/>
      <c r="BS650" s="65"/>
      <c r="BT650" s="65"/>
      <c r="BU650" s="65"/>
      <c r="BV650" s="65"/>
      <c r="BW650" s="65"/>
      <c r="BX650" s="65"/>
      <c r="BY650" s="65"/>
      <c r="BZ650" s="65"/>
      <c r="CA650" s="65"/>
      <c r="CB650" s="65"/>
      <c r="CC650" s="65"/>
      <c r="CD650" s="65"/>
      <c r="CE650" s="65"/>
      <c r="CF650" s="65"/>
      <c r="CG650" s="65"/>
      <c r="CH650" s="65"/>
      <c r="CI650" s="65"/>
      <c r="CJ650" s="65"/>
      <c r="CK650" s="65"/>
      <c r="CL650" s="65"/>
      <c r="CM650" s="65"/>
      <c r="CN650" s="65"/>
      <c r="CO650" s="65"/>
      <c r="CP650" s="65"/>
      <c r="CQ650" s="65"/>
      <c r="CR650" s="65"/>
      <c r="CS650" s="65"/>
      <c r="CT650" s="65"/>
      <c r="CU650" s="65"/>
      <c r="CV650" s="65"/>
      <c r="CW650" s="65"/>
      <c r="CX650" s="65"/>
      <c r="CY650" s="65"/>
      <c r="CZ650" s="65"/>
      <c r="DA650" s="65"/>
      <c r="DB650" s="65"/>
      <c r="DC650" s="65"/>
      <c r="DD650" s="65"/>
      <c r="DE650" s="65"/>
      <c r="DF650" s="65"/>
      <c r="DG650" s="65"/>
      <c r="DH650" s="65"/>
      <c r="DI650" s="65"/>
      <c r="DJ650" s="65"/>
      <c r="DK650" s="65"/>
      <c r="DL650" s="65"/>
      <c r="DM650" s="65"/>
      <c r="DN650" s="65"/>
      <c r="DO650" s="65"/>
      <c r="DP650" s="65"/>
      <c r="DQ650" s="65"/>
      <c r="DR650" s="65"/>
      <c r="DS650" s="65"/>
      <c r="DT650" s="65"/>
      <c r="DU650" s="65"/>
      <c r="DV650" s="65"/>
      <c r="DW650" s="65"/>
      <c r="DX650" s="65"/>
      <c r="DY650" s="65"/>
      <c r="DZ650" s="65"/>
      <c r="EA650" s="65"/>
      <c r="EB650" s="65"/>
      <c r="EC650" s="65"/>
      <c r="ED650" s="65"/>
      <c r="EE650" s="65"/>
      <c r="EF650" s="65"/>
      <c r="EG650" s="65"/>
      <c r="EH650" s="65"/>
      <c r="EI650" s="65"/>
      <c r="EJ650" s="65"/>
      <c r="EK650" s="65"/>
      <c r="EL650" s="65"/>
      <c r="EM650" s="65"/>
      <c r="EN650" s="65"/>
      <c r="EO650" s="65"/>
      <c r="EP650" s="65"/>
      <c r="EQ650" s="65"/>
      <c r="ER650" s="65"/>
      <c r="ES650" s="65"/>
      <c r="ET650" s="65"/>
      <c r="EU650" s="65"/>
      <c r="EV650" s="65"/>
      <c r="EW650" s="65"/>
      <c r="EX650" s="65"/>
      <c r="EY650" s="65"/>
      <c r="EZ650" s="65"/>
      <c r="FA650" s="65"/>
      <c r="FB650" s="65"/>
      <c r="FC650" s="65"/>
      <c r="FD650" s="65"/>
      <c r="FE650" s="65"/>
      <c r="FF650" s="65"/>
      <c r="FG650" s="65"/>
      <c r="FH650" s="65"/>
      <c r="FI650" s="65"/>
      <c r="FJ650" s="65"/>
      <c r="FK650" s="65"/>
      <c r="FL650" s="65"/>
      <c r="FM650" s="65"/>
      <c r="FN650" s="65"/>
      <c r="FO650" s="65"/>
      <c r="FP650" s="65"/>
      <c r="FQ650" s="65"/>
      <c r="FR650" s="65"/>
      <c r="FS650" s="65"/>
      <c r="FT650" s="65"/>
      <c r="FU650" s="65"/>
      <c r="FV650" s="65"/>
      <c r="FW650" s="65"/>
      <c r="FX650" s="65"/>
      <c r="FY650" s="65"/>
      <c r="FZ650" s="65"/>
      <c r="GA650" s="65"/>
      <c r="GB650" s="65"/>
      <c r="GC650" s="65"/>
      <c r="GD650" s="65"/>
      <c r="GE650" s="65"/>
      <c r="GF650" s="65"/>
    </row>
    <row r="651" spans="1:188" s="64" customFormat="1" x14ac:dyDescent="0.35">
      <c r="A651" s="137"/>
      <c r="B651" s="138" t="s">
        <v>20</v>
      </c>
      <c r="C651" s="139"/>
      <c r="D651" s="140">
        <v>10.4</v>
      </c>
      <c r="E651" s="141">
        <v>10.4</v>
      </c>
      <c r="F651" s="142"/>
      <c r="G651" s="141"/>
      <c r="H651" s="140"/>
      <c r="I651" s="142"/>
      <c r="J651" s="202"/>
      <c r="K651" s="143"/>
      <c r="L651" s="155"/>
      <c r="M651" s="155"/>
      <c r="N651" s="155"/>
      <c r="O651" s="65"/>
      <c r="P651" s="65"/>
      <c r="Q651" s="65"/>
      <c r="R651" s="65"/>
      <c r="S651" s="65"/>
      <c r="T651" s="65"/>
      <c r="U651" s="65"/>
      <c r="V651" s="65"/>
      <c r="W651" s="65"/>
      <c r="X651" s="65"/>
      <c r="Y651" s="65"/>
      <c r="Z651" s="65"/>
      <c r="AA651" s="65"/>
      <c r="AB651" s="65"/>
      <c r="AC651" s="65"/>
      <c r="AD651" s="65"/>
      <c r="AE651" s="65"/>
      <c r="AF651" s="65"/>
      <c r="AG651" s="65"/>
      <c r="AH651" s="65"/>
      <c r="AI651" s="65"/>
      <c r="AJ651" s="65"/>
      <c r="AK651" s="65"/>
      <c r="AL651" s="65"/>
      <c r="AM651" s="65"/>
      <c r="AN651" s="65"/>
      <c r="AO651" s="65"/>
      <c r="AP651" s="65"/>
      <c r="AQ651" s="65"/>
      <c r="AR651" s="65"/>
      <c r="AS651" s="65"/>
      <c r="AT651" s="65"/>
      <c r="AU651" s="65"/>
      <c r="AV651" s="65"/>
      <c r="AW651" s="65"/>
      <c r="AX651" s="65"/>
      <c r="AY651" s="65"/>
      <c r="AZ651" s="65"/>
      <c r="BA651" s="65"/>
      <c r="BB651" s="65"/>
      <c r="BC651" s="65"/>
      <c r="BD651" s="65"/>
      <c r="BE651" s="65"/>
      <c r="BF651" s="65"/>
      <c r="BG651" s="65"/>
      <c r="BH651" s="65"/>
      <c r="BI651" s="65"/>
      <c r="BJ651" s="65"/>
      <c r="BK651" s="65"/>
      <c r="BL651" s="65"/>
      <c r="BM651" s="65"/>
      <c r="BN651" s="65"/>
      <c r="BO651" s="65"/>
      <c r="BP651" s="65"/>
      <c r="BQ651" s="65"/>
      <c r="BR651" s="65"/>
      <c r="BS651" s="65"/>
      <c r="BT651" s="65"/>
      <c r="BU651" s="65"/>
      <c r="BV651" s="65"/>
      <c r="BW651" s="65"/>
      <c r="BX651" s="65"/>
      <c r="BY651" s="65"/>
      <c r="BZ651" s="65"/>
      <c r="CA651" s="65"/>
      <c r="CB651" s="65"/>
      <c r="CC651" s="65"/>
      <c r="CD651" s="65"/>
      <c r="CE651" s="65"/>
      <c r="CF651" s="65"/>
      <c r="CG651" s="65"/>
      <c r="CH651" s="65"/>
      <c r="CI651" s="65"/>
      <c r="CJ651" s="65"/>
      <c r="CK651" s="65"/>
      <c r="CL651" s="65"/>
      <c r="CM651" s="65"/>
      <c r="CN651" s="65"/>
      <c r="CO651" s="65"/>
      <c r="CP651" s="65"/>
      <c r="CQ651" s="65"/>
      <c r="CR651" s="65"/>
      <c r="CS651" s="65"/>
      <c r="CT651" s="65"/>
      <c r="CU651" s="65"/>
      <c r="CV651" s="65"/>
      <c r="CW651" s="65"/>
      <c r="CX651" s="65"/>
      <c r="CY651" s="65"/>
      <c r="CZ651" s="65"/>
      <c r="DA651" s="65"/>
      <c r="DB651" s="65"/>
      <c r="DC651" s="65"/>
      <c r="DD651" s="65"/>
      <c r="DE651" s="65"/>
      <c r="DF651" s="65"/>
      <c r="DG651" s="65"/>
      <c r="DH651" s="65"/>
      <c r="DI651" s="65"/>
      <c r="DJ651" s="65"/>
      <c r="DK651" s="65"/>
      <c r="DL651" s="65"/>
      <c r="DM651" s="65"/>
      <c r="DN651" s="65"/>
      <c r="DO651" s="65"/>
      <c r="DP651" s="65"/>
      <c r="DQ651" s="65"/>
      <c r="DR651" s="65"/>
      <c r="DS651" s="65"/>
      <c r="DT651" s="65"/>
      <c r="DU651" s="65"/>
      <c r="DV651" s="65"/>
      <c r="DW651" s="65"/>
      <c r="DX651" s="65"/>
      <c r="DY651" s="65"/>
      <c r="DZ651" s="65"/>
      <c r="EA651" s="65"/>
      <c r="EB651" s="65"/>
      <c r="EC651" s="65"/>
      <c r="ED651" s="65"/>
      <c r="EE651" s="65"/>
      <c r="EF651" s="65"/>
      <c r="EG651" s="65"/>
      <c r="EH651" s="65"/>
      <c r="EI651" s="65"/>
      <c r="EJ651" s="65"/>
      <c r="EK651" s="65"/>
      <c r="EL651" s="65"/>
      <c r="EM651" s="65"/>
      <c r="EN651" s="65"/>
      <c r="EO651" s="65"/>
      <c r="EP651" s="65"/>
      <c r="EQ651" s="65"/>
      <c r="ER651" s="65"/>
      <c r="ES651" s="65"/>
      <c r="ET651" s="65"/>
      <c r="EU651" s="65"/>
      <c r="EV651" s="65"/>
      <c r="EW651" s="65"/>
      <c r="EX651" s="65"/>
      <c r="EY651" s="65"/>
      <c r="EZ651" s="65"/>
      <c r="FA651" s="65"/>
      <c r="FB651" s="65"/>
      <c r="FC651" s="65"/>
      <c r="FD651" s="65"/>
      <c r="FE651" s="65"/>
      <c r="FF651" s="65"/>
      <c r="FG651" s="65"/>
      <c r="FH651" s="65"/>
      <c r="FI651" s="65"/>
      <c r="FJ651" s="65"/>
      <c r="FK651" s="65"/>
      <c r="FL651" s="65"/>
      <c r="FM651" s="65"/>
      <c r="FN651" s="65"/>
      <c r="FO651" s="65"/>
      <c r="FP651" s="65"/>
      <c r="FQ651" s="65"/>
      <c r="FR651" s="65"/>
      <c r="FS651" s="65"/>
      <c r="FT651" s="65"/>
      <c r="FU651" s="65"/>
      <c r="FV651" s="65"/>
      <c r="FW651" s="65"/>
      <c r="FX651" s="65"/>
      <c r="FY651" s="65"/>
      <c r="FZ651" s="65"/>
      <c r="GA651" s="65"/>
      <c r="GB651" s="65"/>
      <c r="GC651" s="65"/>
      <c r="GD651" s="65"/>
      <c r="GE651" s="65"/>
      <c r="GF651" s="65"/>
    </row>
    <row r="652" spans="1:188" s="64" customFormat="1" x14ac:dyDescent="0.35">
      <c r="A652" s="137"/>
      <c r="B652" s="138" t="s">
        <v>40</v>
      </c>
      <c r="C652" s="139"/>
      <c r="D652" s="140">
        <v>5.2</v>
      </c>
      <c r="E652" s="141">
        <v>5.2</v>
      </c>
      <c r="F652" s="142"/>
      <c r="G652" s="141"/>
      <c r="H652" s="140"/>
      <c r="I652" s="142"/>
      <c r="J652" s="202"/>
      <c r="K652" s="143"/>
      <c r="L652" s="155"/>
      <c r="M652" s="155"/>
      <c r="N652" s="155"/>
      <c r="O652" s="65"/>
      <c r="P652" s="65"/>
      <c r="Q652" s="65"/>
      <c r="R652" s="65"/>
      <c r="S652" s="65"/>
      <c r="T652" s="65"/>
      <c r="U652" s="65"/>
      <c r="V652" s="65"/>
      <c r="W652" s="65"/>
      <c r="X652" s="65"/>
      <c r="Y652" s="65"/>
      <c r="Z652" s="65"/>
      <c r="AA652" s="65"/>
      <c r="AB652" s="65"/>
      <c r="AC652" s="65"/>
      <c r="AD652" s="65"/>
      <c r="AE652" s="65"/>
      <c r="AF652" s="65"/>
      <c r="AG652" s="65"/>
      <c r="AH652" s="65"/>
      <c r="AI652" s="65"/>
      <c r="AJ652" s="65"/>
      <c r="AK652" s="65"/>
      <c r="AL652" s="65"/>
      <c r="AM652" s="65"/>
      <c r="AN652" s="65"/>
      <c r="AO652" s="65"/>
      <c r="AP652" s="65"/>
      <c r="AQ652" s="65"/>
      <c r="AR652" s="65"/>
      <c r="AS652" s="65"/>
      <c r="AT652" s="65"/>
      <c r="AU652" s="65"/>
      <c r="AV652" s="65"/>
      <c r="AW652" s="65"/>
      <c r="AX652" s="65"/>
      <c r="AY652" s="65"/>
      <c r="AZ652" s="65"/>
      <c r="BA652" s="65"/>
      <c r="BB652" s="65"/>
      <c r="BC652" s="65"/>
      <c r="BD652" s="65"/>
      <c r="BE652" s="65"/>
      <c r="BF652" s="65"/>
      <c r="BG652" s="65"/>
      <c r="BH652" s="65"/>
      <c r="BI652" s="65"/>
      <c r="BJ652" s="65"/>
      <c r="BK652" s="65"/>
      <c r="BL652" s="65"/>
      <c r="BM652" s="65"/>
      <c r="BN652" s="65"/>
      <c r="BO652" s="65"/>
      <c r="BP652" s="65"/>
      <c r="BQ652" s="65"/>
      <c r="BR652" s="65"/>
      <c r="BS652" s="65"/>
      <c r="BT652" s="65"/>
      <c r="BU652" s="65"/>
      <c r="BV652" s="65"/>
      <c r="BW652" s="65"/>
      <c r="BX652" s="65"/>
      <c r="BY652" s="65"/>
      <c r="BZ652" s="65"/>
      <c r="CA652" s="65"/>
      <c r="CB652" s="65"/>
      <c r="CC652" s="65"/>
      <c r="CD652" s="65"/>
      <c r="CE652" s="65"/>
      <c r="CF652" s="65"/>
      <c r="CG652" s="65"/>
      <c r="CH652" s="65"/>
      <c r="CI652" s="65"/>
      <c r="CJ652" s="65"/>
      <c r="CK652" s="65"/>
      <c r="CL652" s="65"/>
      <c r="CM652" s="65"/>
      <c r="CN652" s="65"/>
      <c r="CO652" s="65"/>
      <c r="CP652" s="65"/>
      <c r="CQ652" s="65"/>
      <c r="CR652" s="65"/>
      <c r="CS652" s="65"/>
      <c r="CT652" s="65"/>
      <c r="CU652" s="65"/>
      <c r="CV652" s="65"/>
      <c r="CW652" s="65"/>
      <c r="CX652" s="65"/>
      <c r="CY652" s="65"/>
      <c r="CZ652" s="65"/>
      <c r="DA652" s="65"/>
      <c r="DB652" s="65"/>
      <c r="DC652" s="65"/>
      <c r="DD652" s="65"/>
      <c r="DE652" s="65"/>
      <c r="DF652" s="65"/>
      <c r="DG652" s="65"/>
      <c r="DH652" s="65"/>
      <c r="DI652" s="65"/>
      <c r="DJ652" s="65"/>
      <c r="DK652" s="65"/>
      <c r="DL652" s="65"/>
      <c r="DM652" s="65"/>
      <c r="DN652" s="65"/>
      <c r="DO652" s="65"/>
      <c r="DP652" s="65"/>
      <c r="DQ652" s="65"/>
      <c r="DR652" s="65"/>
      <c r="DS652" s="65"/>
      <c r="DT652" s="65"/>
      <c r="DU652" s="65"/>
      <c r="DV652" s="65"/>
      <c r="DW652" s="65"/>
      <c r="DX652" s="65"/>
      <c r="DY652" s="65"/>
      <c r="DZ652" s="65"/>
      <c r="EA652" s="65"/>
      <c r="EB652" s="65"/>
      <c r="EC652" s="65"/>
      <c r="ED652" s="65"/>
      <c r="EE652" s="65"/>
      <c r="EF652" s="65"/>
      <c r="EG652" s="65"/>
      <c r="EH652" s="65"/>
      <c r="EI652" s="65"/>
      <c r="EJ652" s="65"/>
      <c r="EK652" s="65"/>
      <c r="EL652" s="65"/>
      <c r="EM652" s="65"/>
      <c r="EN652" s="65"/>
      <c r="EO652" s="65"/>
      <c r="EP652" s="65"/>
      <c r="EQ652" s="65"/>
      <c r="ER652" s="65"/>
      <c r="ES652" s="65"/>
      <c r="ET652" s="65"/>
      <c r="EU652" s="65"/>
      <c r="EV652" s="65"/>
      <c r="EW652" s="65"/>
      <c r="EX652" s="65"/>
      <c r="EY652" s="65"/>
      <c r="EZ652" s="65"/>
      <c r="FA652" s="65"/>
      <c r="FB652" s="65"/>
      <c r="FC652" s="65"/>
      <c r="FD652" s="65"/>
      <c r="FE652" s="65"/>
      <c r="FF652" s="65"/>
      <c r="FG652" s="65"/>
      <c r="FH652" s="65"/>
      <c r="FI652" s="65"/>
      <c r="FJ652" s="65"/>
      <c r="FK652" s="65"/>
      <c r="FL652" s="65"/>
      <c r="FM652" s="65"/>
      <c r="FN652" s="65"/>
      <c r="FO652" s="65"/>
      <c r="FP652" s="65"/>
      <c r="FQ652" s="65"/>
      <c r="FR652" s="65"/>
      <c r="FS652" s="65"/>
      <c r="FT652" s="65"/>
      <c r="FU652" s="65"/>
      <c r="FV652" s="65"/>
      <c r="FW652" s="65"/>
      <c r="FX652" s="65"/>
      <c r="FY652" s="65"/>
      <c r="FZ652" s="65"/>
      <c r="GA652" s="65"/>
      <c r="GB652" s="65"/>
      <c r="GC652" s="65"/>
      <c r="GD652" s="65"/>
      <c r="GE652" s="65"/>
      <c r="GF652" s="65"/>
    </row>
    <row r="653" spans="1:188" s="64" customFormat="1" x14ac:dyDescent="0.35">
      <c r="A653" s="137"/>
      <c r="B653" s="138" t="s">
        <v>22</v>
      </c>
      <c r="C653" s="139"/>
      <c r="D653" s="140">
        <v>5.2</v>
      </c>
      <c r="E653" s="141">
        <v>5.2</v>
      </c>
      <c r="F653" s="142"/>
      <c r="G653" s="141"/>
      <c r="H653" s="140"/>
      <c r="I653" s="142"/>
      <c r="J653" s="202"/>
      <c r="K653" s="143"/>
      <c r="L653" s="155"/>
      <c r="M653" s="155"/>
      <c r="N653" s="155"/>
      <c r="O653" s="65"/>
      <c r="P653" s="65"/>
      <c r="Q653" s="65"/>
      <c r="R653" s="65"/>
      <c r="S653" s="65"/>
      <c r="T653" s="65"/>
      <c r="U653" s="65"/>
      <c r="V653" s="65"/>
      <c r="W653" s="65"/>
      <c r="X653" s="65"/>
      <c r="Y653" s="65"/>
      <c r="Z653" s="65"/>
      <c r="AA653" s="65"/>
      <c r="AB653" s="65"/>
      <c r="AC653" s="65"/>
      <c r="AD653" s="65"/>
      <c r="AE653" s="65"/>
      <c r="AF653" s="65"/>
      <c r="AG653" s="65"/>
      <c r="AH653" s="65"/>
      <c r="AI653" s="65"/>
      <c r="AJ653" s="65"/>
      <c r="AK653" s="65"/>
      <c r="AL653" s="65"/>
      <c r="AM653" s="65"/>
      <c r="AN653" s="65"/>
      <c r="AO653" s="65"/>
      <c r="AP653" s="65"/>
      <c r="AQ653" s="65"/>
      <c r="AR653" s="65"/>
      <c r="AS653" s="65"/>
      <c r="AT653" s="65"/>
      <c r="AU653" s="65"/>
      <c r="AV653" s="65"/>
      <c r="AW653" s="65"/>
      <c r="AX653" s="65"/>
      <c r="AY653" s="65"/>
      <c r="AZ653" s="65"/>
      <c r="BA653" s="65"/>
      <c r="BB653" s="65"/>
      <c r="BC653" s="65"/>
      <c r="BD653" s="65"/>
      <c r="BE653" s="65"/>
      <c r="BF653" s="65"/>
      <c r="BG653" s="65"/>
      <c r="BH653" s="65"/>
      <c r="BI653" s="65"/>
      <c r="BJ653" s="65"/>
      <c r="BK653" s="65"/>
      <c r="BL653" s="65"/>
      <c r="BM653" s="65"/>
      <c r="BN653" s="65"/>
      <c r="BO653" s="65"/>
      <c r="BP653" s="65"/>
      <c r="BQ653" s="65"/>
      <c r="BR653" s="65"/>
      <c r="BS653" s="65"/>
      <c r="BT653" s="65"/>
      <c r="BU653" s="65"/>
      <c r="BV653" s="65"/>
      <c r="BW653" s="65"/>
      <c r="BX653" s="65"/>
      <c r="BY653" s="65"/>
      <c r="BZ653" s="65"/>
      <c r="CA653" s="65"/>
      <c r="CB653" s="65"/>
      <c r="CC653" s="65"/>
      <c r="CD653" s="65"/>
      <c r="CE653" s="65"/>
      <c r="CF653" s="65"/>
      <c r="CG653" s="65"/>
      <c r="CH653" s="65"/>
      <c r="CI653" s="65"/>
      <c r="CJ653" s="65"/>
      <c r="CK653" s="65"/>
      <c r="CL653" s="65"/>
      <c r="CM653" s="65"/>
      <c r="CN653" s="65"/>
      <c r="CO653" s="65"/>
      <c r="CP653" s="65"/>
      <c r="CQ653" s="65"/>
      <c r="CR653" s="65"/>
      <c r="CS653" s="65"/>
      <c r="CT653" s="65"/>
      <c r="CU653" s="65"/>
      <c r="CV653" s="65"/>
      <c r="CW653" s="65"/>
      <c r="CX653" s="65"/>
      <c r="CY653" s="65"/>
      <c r="CZ653" s="65"/>
      <c r="DA653" s="65"/>
      <c r="DB653" s="65"/>
      <c r="DC653" s="65"/>
      <c r="DD653" s="65"/>
      <c r="DE653" s="65"/>
      <c r="DF653" s="65"/>
      <c r="DG653" s="65"/>
      <c r="DH653" s="65"/>
      <c r="DI653" s="65"/>
      <c r="DJ653" s="65"/>
      <c r="DK653" s="65"/>
      <c r="DL653" s="65"/>
      <c r="DM653" s="65"/>
      <c r="DN653" s="65"/>
      <c r="DO653" s="65"/>
      <c r="DP653" s="65"/>
      <c r="DQ653" s="65"/>
      <c r="DR653" s="65"/>
      <c r="DS653" s="65"/>
      <c r="DT653" s="65"/>
      <c r="DU653" s="65"/>
      <c r="DV653" s="65"/>
      <c r="DW653" s="65"/>
      <c r="DX653" s="65"/>
      <c r="DY653" s="65"/>
      <c r="DZ653" s="65"/>
      <c r="EA653" s="65"/>
      <c r="EB653" s="65"/>
      <c r="EC653" s="65"/>
      <c r="ED653" s="65"/>
      <c r="EE653" s="65"/>
      <c r="EF653" s="65"/>
      <c r="EG653" s="65"/>
      <c r="EH653" s="65"/>
      <c r="EI653" s="65"/>
      <c r="EJ653" s="65"/>
      <c r="EK653" s="65"/>
      <c r="EL653" s="65"/>
      <c r="EM653" s="65"/>
      <c r="EN653" s="65"/>
      <c r="EO653" s="65"/>
      <c r="EP653" s="65"/>
      <c r="EQ653" s="65"/>
      <c r="ER653" s="65"/>
      <c r="ES653" s="65"/>
      <c r="ET653" s="65"/>
      <c r="EU653" s="65"/>
      <c r="EV653" s="65"/>
      <c r="EW653" s="65"/>
      <c r="EX653" s="65"/>
      <c r="EY653" s="65"/>
      <c r="EZ653" s="65"/>
      <c r="FA653" s="65"/>
      <c r="FB653" s="65"/>
      <c r="FC653" s="65"/>
      <c r="FD653" s="65"/>
      <c r="FE653" s="65"/>
      <c r="FF653" s="65"/>
      <c r="FG653" s="65"/>
      <c r="FH653" s="65"/>
      <c r="FI653" s="65"/>
      <c r="FJ653" s="65"/>
      <c r="FK653" s="65"/>
      <c r="FL653" s="65"/>
      <c r="FM653" s="65"/>
      <c r="FN653" s="65"/>
      <c r="FO653" s="65"/>
      <c r="FP653" s="65"/>
      <c r="FQ653" s="65"/>
      <c r="FR653" s="65"/>
      <c r="FS653" s="65"/>
      <c r="FT653" s="65"/>
      <c r="FU653" s="65"/>
      <c r="FV653" s="65"/>
      <c r="FW653" s="65"/>
      <c r="FX653" s="65"/>
      <c r="FY653" s="65"/>
      <c r="FZ653" s="65"/>
      <c r="GA653" s="65"/>
      <c r="GB653" s="65"/>
      <c r="GC653" s="65"/>
      <c r="GD653" s="65"/>
      <c r="GE653" s="65"/>
      <c r="GF653" s="65"/>
    </row>
    <row r="654" spans="1:188" s="64" customFormat="1" x14ac:dyDescent="0.35">
      <c r="A654" s="137"/>
      <c r="B654" s="138" t="s">
        <v>105</v>
      </c>
      <c r="C654" s="139"/>
      <c r="D654" s="140">
        <v>5.2</v>
      </c>
      <c r="E654" s="141">
        <v>5.2</v>
      </c>
      <c r="F654" s="142"/>
      <c r="G654" s="141"/>
      <c r="H654" s="140"/>
      <c r="I654" s="142"/>
      <c r="J654" s="202"/>
      <c r="K654" s="143"/>
      <c r="L654" s="155"/>
      <c r="M654" s="155"/>
      <c r="N654" s="155"/>
      <c r="O654" s="65"/>
      <c r="P654" s="65"/>
      <c r="Q654" s="65"/>
      <c r="R654" s="65"/>
      <c r="S654" s="65"/>
      <c r="T654" s="65"/>
      <c r="U654" s="65"/>
      <c r="V654" s="65"/>
      <c r="W654" s="65"/>
      <c r="X654" s="65"/>
      <c r="Y654" s="65"/>
      <c r="Z654" s="65"/>
      <c r="AA654" s="65"/>
      <c r="AB654" s="65"/>
      <c r="AC654" s="65"/>
      <c r="AD654" s="65"/>
      <c r="AE654" s="65"/>
      <c r="AF654" s="65"/>
      <c r="AG654" s="65"/>
      <c r="AH654" s="65"/>
      <c r="AI654" s="65"/>
      <c r="AJ654" s="65"/>
      <c r="AK654" s="65"/>
      <c r="AL654" s="65"/>
      <c r="AM654" s="65"/>
      <c r="AN654" s="65"/>
      <c r="AO654" s="65"/>
      <c r="AP654" s="65"/>
      <c r="AQ654" s="65"/>
      <c r="AR654" s="65"/>
      <c r="AS654" s="65"/>
      <c r="AT654" s="65"/>
      <c r="AU654" s="65"/>
      <c r="AV654" s="65"/>
      <c r="AW654" s="65"/>
      <c r="AX654" s="65"/>
      <c r="AY654" s="65"/>
      <c r="AZ654" s="65"/>
      <c r="BA654" s="65"/>
      <c r="BB654" s="65"/>
      <c r="BC654" s="65"/>
      <c r="BD654" s="65"/>
      <c r="BE654" s="65"/>
      <c r="BF654" s="65"/>
      <c r="BG654" s="65"/>
      <c r="BH654" s="65"/>
      <c r="BI654" s="65"/>
      <c r="BJ654" s="65"/>
      <c r="BK654" s="65"/>
      <c r="BL654" s="65"/>
      <c r="BM654" s="65"/>
      <c r="BN654" s="65"/>
      <c r="BO654" s="65"/>
      <c r="BP654" s="65"/>
      <c r="BQ654" s="65"/>
      <c r="BR654" s="65"/>
      <c r="BS654" s="65"/>
      <c r="BT654" s="65"/>
      <c r="BU654" s="65"/>
      <c r="BV654" s="65"/>
      <c r="BW654" s="65"/>
      <c r="BX654" s="65"/>
      <c r="BY654" s="65"/>
      <c r="BZ654" s="65"/>
      <c r="CA654" s="65"/>
      <c r="CB654" s="65"/>
      <c r="CC654" s="65"/>
      <c r="CD654" s="65"/>
      <c r="CE654" s="65"/>
      <c r="CF654" s="65"/>
      <c r="CG654" s="65"/>
      <c r="CH654" s="65"/>
      <c r="CI654" s="65"/>
      <c r="CJ654" s="65"/>
      <c r="CK654" s="65"/>
      <c r="CL654" s="65"/>
      <c r="CM654" s="65"/>
      <c r="CN654" s="65"/>
      <c r="CO654" s="65"/>
      <c r="CP654" s="65"/>
      <c r="CQ654" s="65"/>
      <c r="CR654" s="65"/>
      <c r="CS654" s="65"/>
      <c r="CT654" s="65"/>
      <c r="CU654" s="65"/>
      <c r="CV654" s="65"/>
      <c r="CW654" s="65"/>
      <c r="CX654" s="65"/>
      <c r="CY654" s="65"/>
      <c r="CZ654" s="65"/>
      <c r="DA654" s="65"/>
      <c r="DB654" s="65"/>
      <c r="DC654" s="65"/>
      <c r="DD654" s="65"/>
      <c r="DE654" s="65"/>
      <c r="DF654" s="65"/>
      <c r="DG654" s="65"/>
      <c r="DH654" s="65"/>
      <c r="DI654" s="65"/>
      <c r="DJ654" s="65"/>
      <c r="DK654" s="65"/>
      <c r="DL654" s="65"/>
      <c r="DM654" s="65"/>
      <c r="DN654" s="65"/>
      <c r="DO654" s="65"/>
      <c r="DP654" s="65"/>
      <c r="DQ654" s="65"/>
      <c r="DR654" s="65"/>
      <c r="DS654" s="65"/>
      <c r="DT654" s="65"/>
      <c r="DU654" s="65"/>
      <c r="DV654" s="65"/>
      <c r="DW654" s="65"/>
      <c r="DX654" s="65"/>
      <c r="DY654" s="65"/>
      <c r="DZ654" s="65"/>
      <c r="EA654" s="65"/>
      <c r="EB654" s="65"/>
      <c r="EC654" s="65"/>
      <c r="ED654" s="65"/>
      <c r="EE654" s="65"/>
      <c r="EF654" s="65"/>
      <c r="EG654" s="65"/>
      <c r="EH654" s="65"/>
      <c r="EI654" s="65"/>
      <c r="EJ654" s="65"/>
      <c r="EK654" s="65"/>
      <c r="EL654" s="65"/>
      <c r="EM654" s="65"/>
      <c r="EN654" s="65"/>
      <c r="EO654" s="65"/>
      <c r="EP654" s="65"/>
      <c r="EQ654" s="65"/>
      <c r="ER654" s="65"/>
      <c r="ES654" s="65"/>
      <c r="ET654" s="65"/>
      <c r="EU654" s="65"/>
      <c r="EV654" s="65"/>
      <c r="EW654" s="65"/>
      <c r="EX654" s="65"/>
      <c r="EY654" s="65"/>
      <c r="EZ654" s="65"/>
      <c r="FA654" s="65"/>
      <c r="FB654" s="65"/>
      <c r="FC654" s="65"/>
      <c r="FD654" s="65"/>
      <c r="FE654" s="65"/>
      <c r="FF654" s="65"/>
      <c r="FG654" s="65"/>
      <c r="FH654" s="65"/>
      <c r="FI654" s="65"/>
      <c r="FJ654" s="65"/>
      <c r="FK654" s="65"/>
      <c r="FL654" s="65"/>
      <c r="FM654" s="65"/>
      <c r="FN654" s="65"/>
      <c r="FO654" s="65"/>
      <c r="FP654" s="65"/>
      <c r="FQ654" s="65"/>
      <c r="FR654" s="65"/>
      <c r="FS654" s="65"/>
      <c r="FT654" s="65"/>
      <c r="FU654" s="65"/>
      <c r="FV654" s="65"/>
      <c r="FW654" s="65"/>
      <c r="FX654" s="65"/>
      <c r="FY654" s="65"/>
      <c r="FZ654" s="65"/>
      <c r="GA654" s="65"/>
      <c r="GB654" s="65"/>
      <c r="GC654" s="65"/>
      <c r="GD654" s="65"/>
      <c r="GE654" s="65"/>
      <c r="GF654" s="65"/>
    </row>
    <row r="655" spans="1:188" s="64" customFormat="1" x14ac:dyDescent="0.35">
      <c r="A655" s="137"/>
      <c r="B655" s="138" t="s">
        <v>21</v>
      </c>
      <c r="C655" s="139"/>
      <c r="D655" s="140">
        <v>0.6</v>
      </c>
      <c r="E655" s="141">
        <v>0.6</v>
      </c>
      <c r="F655" s="140"/>
      <c r="G655" s="142"/>
      <c r="H655" s="141"/>
      <c r="I655" s="142"/>
      <c r="J655" s="202"/>
      <c r="K655" s="143"/>
      <c r="L655" s="155"/>
      <c r="M655" s="155"/>
      <c r="N655" s="155"/>
      <c r="O655" s="65"/>
      <c r="P655" s="65"/>
      <c r="Q655" s="65"/>
      <c r="R655" s="65"/>
      <c r="S655" s="65"/>
      <c r="T655" s="65"/>
      <c r="U655" s="65"/>
      <c r="V655" s="65"/>
      <c r="W655" s="65"/>
      <c r="X655" s="65"/>
      <c r="Y655" s="65"/>
      <c r="Z655" s="65"/>
      <c r="AA655" s="65"/>
      <c r="AB655" s="65"/>
      <c r="AC655" s="65"/>
      <c r="AD655" s="65"/>
      <c r="AE655" s="65"/>
      <c r="AF655" s="65"/>
      <c r="AG655" s="65"/>
      <c r="AH655" s="65"/>
      <c r="AI655" s="65"/>
      <c r="AJ655" s="65"/>
      <c r="AK655" s="65"/>
      <c r="AL655" s="65"/>
      <c r="AM655" s="65"/>
      <c r="AN655" s="65"/>
      <c r="AO655" s="65"/>
      <c r="AP655" s="65"/>
      <c r="AQ655" s="65"/>
      <c r="AR655" s="65"/>
      <c r="AS655" s="65"/>
      <c r="AT655" s="65"/>
      <c r="AU655" s="65"/>
      <c r="AV655" s="65"/>
      <c r="AW655" s="65"/>
      <c r="AX655" s="65"/>
      <c r="AY655" s="65"/>
      <c r="AZ655" s="65"/>
      <c r="BA655" s="65"/>
      <c r="BB655" s="65"/>
      <c r="BC655" s="65"/>
      <c r="BD655" s="65"/>
      <c r="BE655" s="65"/>
      <c r="BF655" s="65"/>
      <c r="BG655" s="65"/>
      <c r="BH655" s="65"/>
      <c r="BI655" s="65"/>
      <c r="BJ655" s="65"/>
      <c r="BK655" s="65"/>
      <c r="BL655" s="65"/>
      <c r="BM655" s="65"/>
      <c r="BN655" s="65"/>
      <c r="BO655" s="65"/>
      <c r="BP655" s="65"/>
      <c r="BQ655" s="65"/>
      <c r="BR655" s="65"/>
      <c r="BS655" s="65"/>
      <c r="BT655" s="65"/>
      <c r="BU655" s="65"/>
      <c r="BV655" s="65"/>
      <c r="BW655" s="65"/>
      <c r="BX655" s="65"/>
      <c r="BY655" s="65"/>
      <c r="BZ655" s="65"/>
      <c r="CA655" s="65"/>
      <c r="CB655" s="65"/>
      <c r="CC655" s="65"/>
      <c r="CD655" s="65"/>
      <c r="CE655" s="65"/>
      <c r="CF655" s="65"/>
      <c r="CG655" s="65"/>
      <c r="CH655" s="65"/>
      <c r="CI655" s="65"/>
      <c r="CJ655" s="65"/>
      <c r="CK655" s="65"/>
      <c r="CL655" s="65"/>
      <c r="CM655" s="65"/>
      <c r="CN655" s="65"/>
      <c r="CO655" s="65"/>
      <c r="CP655" s="65"/>
      <c r="CQ655" s="65"/>
      <c r="CR655" s="65"/>
      <c r="CS655" s="65"/>
      <c r="CT655" s="65"/>
      <c r="CU655" s="65"/>
      <c r="CV655" s="65"/>
      <c r="CW655" s="65"/>
      <c r="CX655" s="65"/>
      <c r="CY655" s="65"/>
      <c r="CZ655" s="65"/>
      <c r="DA655" s="65"/>
      <c r="DB655" s="65"/>
      <c r="DC655" s="65"/>
      <c r="DD655" s="65"/>
      <c r="DE655" s="65"/>
      <c r="DF655" s="65"/>
      <c r="DG655" s="65"/>
      <c r="DH655" s="65"/>
      <c r="DI655" s="65"/>
      <c r="DJ655" s="65"/>
      <c r="DK655" s="65"/>
      <c r="DL655" s="65"/>
      <c r="DM655" s="65"/>
      <c r="DN655" s="65"/>
      <c r="DO655" s="65"/>
      <c r="DP655" s="65"/>
      <c r="DQ655" s="65"/>
      <c r="DR655" s="65"/>
      <c r="DS655" s="65"/>
      <c r="DT655" s="65"/>
      <c r="DU655" s="65"/>
      <c r="DV655" s="65"/>
      <c r="DW655" s="65"/>
      <c r="DX655" s="65"/>
      <c r="DY655" s="65"/>
      <c r="DZ655" s="65"/>
      <c r="EA655" s="65"/>
      <c r="EB655" s="65"/>
      <c r="EC655" s="65"/>
      <c r="ED655" s="65"/>
      <c r="EE655" s="65"/>
      <c r="EF655" s="65"/>
      <c r="EG655" s="65"/>
      <c r="EH655" s="65"/>
      <c r="EI655" s="65"/>
      <c r="EJ655" s="65"/>
      <c r="EK655" s="65"/>
      <c r="EL655" s="65"/>
      <c r="EM655" s="65"/>
      <c r="EN655" s="65"/>
      <c r="EO655" s="65"/>
      <c r="EP655" s="65"/>
      <c r="EQ655" s="65"/>
      <c r="ER655" s="65"/>
      <c r="ES655" s="65"/>
      <c r="ET655" s="65"/>
      <c r="EU655" s="65"/>
      <c r="EV655" s="65"/>
      <c r="EW655" s="65"/>
      <c r="EX655" s="65"/>
      <c r="EY655" s="65"/>
      <c r="EZ655" s="65"/>
      <c r="FA655" s="65"/>
      <c r="FB655" s="65"/>
      <c r="FC655" s="65"/>
      <c r="FD655" s="65"/>
      <c r="FE655" s="65"/>
      <c r="FF655" s="65"/>
      <c r="FG655" s="65"/>
      <c r="FH655" s="65"/>
      <c r="FI655" s="65"/>
      <c r="FJ655" s="65"/>
      <c r="FK655" s="65"/>
      <c r="FL655" s="65"/>
      <c r="FM655" s="65"/>
      <c r="FN655" s="65"/>
      <c r="FO655" s="65"/>
      <c r="FP655" s="65"/>
      <c r="FQ655" s="65"/>
      <c r="FR655" s="65"/>
      <c r="FS655" s="65"/>
      <c r="FT655" s="65"/>
      <c r="FU655" s="65"/>
      <c r="FV655" s="65"/>
      <c r="FW655" s="65"/>
      <c r="FX655" s="65"/>
      <c r="FY655" s="65"/>
      <c r="FZ655" s="65"/>
      <c r="GA655" s="65"/>
      <c r="GB655" s="65"/>
      <c r="GC655" s="65"/>
      <c r="GD655" s="65"/>
      <c r="GE655" s="65"/>
      <c r="GF655" s="65"/>
    </row>
    <row r="656" spans="1:188" s="75" customFormat="1" x14ac:dyDescent="0.35">
      <c r="A656" s="138"/>
      <c r="B656" s="206" t="s">
        <v>381</v>
      </c>
      <c r="C656" s="139"/>
      <c r="D656" s="140">
        <v>10</v>
      </c>
      <c r="E656" s="141">
        <v>10</v>
      </c>
      <c r="F656" s="140"/>
      <c r="G656" s="142"/>
      <c r="H656" s="140"/>
      <c r="I656" s="142"/>
      <c r="J656" s="164"/>
      <c r="K656" s="143"/>
      <c r="L656" s="155"/>
      <c r="M656" s="155"/>
      <c r="N656" s="155"/>
      <c r="O656" s="84"/>
      <c r="P656" s="84"/>
      <c r="Q656" s="84"/>
      <c r="R656" s="84"/>
      <c r="S656" s="84"/>
      <c r="T656" s="84"/>
      <c r="U656" s="84"/>
      <c r="V656" s="84"/>
      <c r="W656" s="84"/>
      <c r="X656" s="84"/>
      <c r="Y656" s="84"/>
      <c r="Z656" s="84"/>
      <c r="AA656" s="84"/>
      <c r="AB656" s="84"/>
      <c r="AC656" s="84"/>
      <c r="AD656" s="84"/>
      <c r="AE656" s="84"/>
      <c r="AF656" s="84"/>
      <c r="AG656" s="84"/>
      <c r="AH656" s="84"/>
      <c r="AI656" s="84"/>
      <c r="AJ656" s="84"/>
      <c r="AK656" s="84"/>
      <c r="AL656" s="84"/>
      <c r="AM656" s="84"/>
      <c r="AN656" s="84"/>
      <c r="AO656" s="84"/>
      <c r="AP656" s="84"/>
      <c r="AQ656" s="84"/>
      <c r="AR656" s="84"/>
      <c r="AS656" s="84"/>
      <c r="AT656" s="84"/>
      <c r="AU656" s="84"/>
      <c r="AV656" s="84"/>
      <c r="AW656" s="84"/>
      <c r="AX656" s="84"/>
      <c r="AY656" s="84"/>
      <c r="AZ656" s="84"/>
      <c r="BA656" s="84"/>
      <c r="BB656" s="84"/>
      <c r="BC656" s="84"/>
      <c r="BD656" s="84"/>
      <c r="BE656" s="84"/>
      <c r="BF656" s="84"/>
      <c r="BG656" s="84"/>
      <c r="BH656" s="84"/>
      <c r="BI656" s="84"/>
      <c r="BJ656" s="84"/>
      <c r="BK656" s="84"/>
      <c r="BL656" s="84"/>
      <c r="BM656" s="84"/>
      <c r="BN656" s="84"/>
      <c r="BO656" s="84"/>
      <c r="BP656" s="84"/>
      <c r="BQ656" s="84"/>
      <c r="BR656" s="84"/>
      <c r="BS656" s="84"/>
      <c r="BT656" s="84"/>
      <c r="BU656" s="84"/>
      <c r="BV656" s="84"/>
      <c r="BW656" s="84"/>
      <c r="BX656" s="84"/>
      <c r="BY656" s="84"/>
      <c r="BZ656" s="84"/>
      <c r="CA656" s="84"/>
      <c r="CB656" s="84"/>
      <c r="CC656" s="84"/>
      <c r="CD656" s="84"/>
      <c r="CE656" s="84"/>
      <c r="CF656" s="84"/>
      <c r="CG656" s="84"/>
      <c r="CH656" s="84"/>
      <c r="CI656" s="84"/>
      <c r="CJ656" s="84"/>
      <c r="CK656" s="84"/>
      <c r="CL656" s="84"/>
      <c r="CM656" s="84"/>
      <c r="CN656" s="84"/>
      <c r="CO656" s="84"/>
      <c r="CP656" s="84"/>
      <c r="CQ656" s="84"/>
      <c r="CR656" s="84"/>
      <c r="CS656" s="84"/>
      <c r="CT656" s="84"/>
      <c r="CU656" s="84"/>
      <c r="CV656" s="84"/>
      <c r="CW656" s="84"/>
      <c r="CX656" s="84"/>
      <c r="CY656" s="84"/>
      <c r="CZ656" s="84"/>
      <c r="DA656" s="84"/>
      <c r="DB656" s="84"/>
      <c r="DC656" s="84"/>
      <c r="DD656" s="84"/>
      <c r="DE656" s="84"/>
      <c r="DF656" s="84"/>
      <c r="DG656" s="84"/>
      <c r="DH656" s="84"/>
      <c r="DI656" s="84"/>
      <c r="DJ656" s="84"/>
      <c r="DK656" s="84"/>
      <c r="DL656" s="84"/>
      <c r="DM656" s="84"/>
      <c r="DN656" s="84"/>
      <c r="DO656" s="84"/>
      <c r="DP656" s="84"/>
      <c r="DQ656" s="84"/>
      <c r="DR656" s="84"/>
      <c r="DS656" s="84"/>
      <c r="DT656" s="84"/>
      <c r="DU656" s="84"/>
      <c r="DV656" s="84"/>
      <c r="DW656" s="84"/>
      <c r="DX656" s="84"/>
      <c r="DY656" s="84"/>
      <c r="DZ656" s="84"/>
      <c r="EA656" s="84"/>
      <c r="EB656" s="84"/>
      <c r="EC656" s="84"/>
      <c r="ED656" s="84"/>
      <c r="EE656" s="84"/>
      <c r="EF656" s="84"/>
      <c r="EG656" s="84"/>
      <c r="EH656" s="84"/>
      <c r="EI656" s="84"/>
      <c r="EJ656" s="84"/>
      <c r="EK656" s="84"/>
      <c r="EL656" s="84"/>
      <c r="EM656" s="84"/>
      <c r="EN656" s="84"/>
      <c r="EO656" s="84"/>
      <c r="EP656" s="84"/>
      <c r="EQ656" s="84"/>
      <c r="ER656" s="84"/>
      <c r="ES656" s="84"/>
      <c r="ET656" s="84"/>
      <c r="EU656" s="84"/>
      <c r="EV656" s="84"/>
      <c r="EW656" s="84"/>
      <c r="EX656" s="84"/>
      <c r="EY656" s="84"/>
      <c r="EZ656" s="84"/>
      <c r="FA656" s="84"/>
      <c r="FB656" s="84"/>
      <c r="FC656" s="84"/>
      <c r="FD656" s="84"/>
      <c r="FE656" s="84"/>
      <c r="FF656" s="84"/>
      <c r="FG656" s="84"/>
      <c r="FH656" s="84"/>
      <c r="FI656" s="84"/>
      <c r="FJ656" s="84"/>
      <c r="FK656" s="84"/>
      <c r="FL656" s="84"/>
      <c r="FM656" s="84"/>
      <c r="FN656" s="84"/>
      <c r="FO656" s="84"/>
      <c r="FP656" s="84"/>
      <c r="FQ656" s="84"/>
      <c r="FR656" s="84"/>
      <c r="FS656" s="84"/>
      <c r="FT656" s="84"/>
      <c r="FU656" s="84"/>
      <c r="FV656" s="84"/>
      <c r="FW656" s="84"/>
      <c r="FX656" s="84"/>
      <c r="FY656" s="84"/>
      <c r="FZ656" s="84"/>
      <c r="GA656" s="84"/>
      <c r="GB656" s="84"/>
      <c r="GC656" s="84"/>
      <c r="GD656" s="84"/>
      <c r="GE656" s="84"/>
      <c r="GF656" s="84"/>
    </row>
    <row r="657" spans="1:188" x14ac:dyDescent="0.35">
      <c r="A657" s="137" t="s">
        <v>79</v>
      </c>
      <c r="B657" s="138"/>
      <c r="C657" s="160" t="s">
        <v>365</v>
      </c>
      <c r="D657" s="159"/>
      <c r="E657" s="158"/>
      <c r="F657" s="142">
        <v>0.09</v>
      </c>
      <c r="G657" s="141">
        <v>0.01</v>
      </c>
      <c r="H657" s="140">
        <v>8.5</v>
      </c>
      <c r="I657" s="142">
        <v>34.5</v>
      </c>
      <c r="J657" s="142">
        <v>1.59</v>
      </c>
      <c r="K657" s="143" t="s">
        <v>175</v>
      </c>
    </row>
    <row r="658" spans="1:188" x14ac:dyDescent="0.35">
      <c r="A658" s="137"/>
      <c r="B658" s="138" t="s">
        <v>64</v>
      </c>
      <c r="C658" s="160"/>
      <c r="D658" s="163">
        <v>0.3</v>
      </c>
      <c r="E658" s="139">
        <v>0.3</v>
      </c>
      <c r="F658" s="142"/>
      <c r="G658" s="141"/>
      <c r="H658" s="140"/>
      <c r="I658" s="142"/>
      <c r="J658" s="142"/>
      <c r="K658" s="143"/>
    </row>
    <row r="659" spans="1:188" x14ac:dyDescent="0.35">
      <c r="A659" s="137"/>
      <c r="B659" s="138" t="s">
        <v>20</v>
      </c>
      <c r="C659" s="160"/>
      <c r="D659" s="163">
        <v>4</v>
      </c>
      <c r="E659" s="139">
        <v>4</v>
      </c>
      <c r="F659" s="142"/>
      <c r="G659" s="141"/>
      <c r="H659" s="142"/>
      <c r="I659" s="142"/>
      <c r="J659" s="142"/>
      <c r="K659" s="143"/>
    </row>
    <row r="660" spans="1:188" x14ac:dyDescent="0.35">
      <c r="A660" s="137"/>
      <c r="B660" s="138" t="s">
        <v>80</v>
      </c>
      <c r="C660" s="160"/>
      <c r="D660" s="254">
        <v>4.0999999999999996</v>
      </c>
      <c r="E660" s="139">
        <v>4</v>
      </c>
      <c r="F660" s="141"/>
      <c r="G660" s="140"/>
      <c r="H660" s="141"/>
      <c r="I660" s="140"/>
      <c r="J660" s="142"/>
      <c r="K660" s="143"/>
    </row>
    <row r="661" spans="1:188" x14ac:dyDescent="0.35">
      <c r="A661" s="137"/>
      <c r="B661" s="138" t="s">
        <v>19</v>
      </c>
      <c r="C661" s="160"/>
      <c r="D661" s="158">
        <v>150</v>
      </c>
      <c r="E661" s="158">
        <v>150</v>
      </c>
      <c r="F661" s="141"/>
      <c r="G661" s="140"/>
      <c r="H661" s="141"/>
      <c r="I661" s="140"/>
      <c r="J661" s="142"/>
      <c r="K661" s="143"/>
    </row>
    <row r="662" spans="1:188" s="66" customFormat="1" ht="15" thickBot="1" x14ac:dyDescent="0.4">
      <c r="A662" s="137" t="s">
        <v>42</v>
      </c>
      <c r="B662" s="138"/>
      <c r="C662" s="218">
        <v>20</v>
      </c>
      <c r="D662" s="254">
        <v>20</v>
      </c>
      <c r="E662" s="139">
        <v>20</v>
      </c>
      <c r="F662" s="158">
        <v>1.6</v>
      </c>
      <c r="G662" s="159">
        <v>0.2</v>
      </c>
      <c r="H662" s="284">
        <v>9.8000000000000007</v>
      </c>
      <c r="I662" s="420">
        <v>47</v>
      </c>
      <c r="J662" s="139">
        <v>0</v>
      </c>
      <c r="K662" s="143"/>
      <c r="L662" s="179"/>
      <c r="M662" s="179"/>
      <c r="N662" s="179"/>
      <c r="O662" s="87"/>
      <c r="P662" s="87"/>
      <c r="Q662" s="87"/>
      <c r="R662" s="87"/>
      <c r="S662" s="87"/>
      <c r="T662" s="87"/>
      <c r="U662" s="87"/>
      <c r="V662" s="87"/>
      <c r="W662" s="87"/>
      <c r="X662" s="87"/>
      <c r="Y662" s="87"/>
      <c r="Z662" s="87"/>
      <c r="AA662" s="87"/>
      <c r="AB662" s="87"/>
      <c r="AC662" s="87"/>
      <c r="AD662" s="87"/>
      <c r="AE662" s="87"/>
      <c r="AF662" s="87"/>
      <c r="AG662" s="87"/>
      <c r="AH662" s="87"/>
      <c r="AI662" s="87"/>
      <c r="AJ662" s="87"/>
      <c r="AK662" s="87"/>
      <c r="AL662" s="87"/>
      <c r="AM662" s="87"/>
      <c r="AN662" s="87"/>
      <c r="AO662" s="87"/>
      <c r="AP662" s="87"/>
      <c r="AQ662" s="87"/>
      <c r="AR662" s="87"/>
      <c r="AS662" s="87"/>
      <c r="AT662" s="87"/>
      <c r="AU662" s="87"/>
      <c r="AV662" s="87"/>
      <c r="AW662" s="87"/>
      <c r="AX662" s="87"/>
      <c r="AY662" s="87"/>
      <c r="AZ662" s="87"/>
      <c r="BA662" s="87"/>
      <c r="BB662" s="87"/>
      <c r="BC662" s="87"/>
      <c r="BD662" s="87"/>
      <c r="BE662" s="87"/>
      <c r="BF662" s="87"/>
      <c r="BG662" s="87"/>
      <c r="BH662" s="87"/>
      <c r="BI662" s="87"/>
      <c r="BJ662" s="87"/>
      <c r="BK662" s="87"/>
      <c r="BL662" s="87"/>
      <c r="BM662" s="87"/>
      <c r="BN662" s="87"/>
      <c r="BO662" s="87"/>
      <c r="BP662" s="87"/>
      <c r="BQ662" s="87"/>
      <c r="BR662" s="87"/>
      <c r="BS662" s="87"/>
      <c r="BT662" s="87"/>
      <c r="BU662" s="87"/>
      <c r="BV662" s="87"/>
      <c r="BW662" s="87"/>
      <c r="BX662" s="87"/>
      <c r="BY662" s="87"/>
      <c r="BZ662" s="87"/>
      <c r="CA662" s="87"/>
      <c r="CB662" s="87"/>
      <c r="CC662" s="87"/>
      <c r="CD662" s="87"/>
      <c r="CE662" s="87"/>
      <c r="CF662" s="87"/>
      <c r="CG662" s="87"/>
      <c r="CH662" s="87"/>
      <c r="CI662" s="87"/>
      <c r="CJ662" s="87"/>
      <c r="CK662" s="87"/>
      <c r="CL662" s="87"/>
      <c r="CM662" s="87"/>
      <c r="CN662" s="87"/>
      <c r="CO662" s="87"/>
      <c r="CP662" s="87"/>
      <c r="CQ662" s="87"/>
      <c r="CR662" s="87"/>
      <c r="CS662" s="87"/>
      <c r="CT662" s="87"/>
      <c r="CU662" s="87"/>
      <c r="CV662" s="87"/>
      <c r="CW662" s="87"/>
      <c r="CX662" s="87"/>
      <c r="CY662" s="87"/>
      <c r="CZ662" s="87"/>
      <c r="DA662" s="87"/>
      <c r="DB662" s="87"/>
      <c r="DC662" s="87"/>
      <c r="DD662" s="87"/>
      <c r="DE662" s="87"/>
      <c r="DF662" s="87"/>
      <c r="DG662" s="87"/>
      <c r="DH662" s="87"/>
      <c r="DI662" s="87"/>
      <c r="DJ662" s="87"/>
      <c r="DK662" s="87"/>
      <c r="DL662" s="87"/>
      <c r="DM662" s="87"/>
      <c r="DN662" s="87"/>
      <c r="DO662" s="87"/>
      <c r="DP662" s="87"/>
      <c r="DQ662" s="87"/>
      <c r="DR662" s="87"/>
      <c r="DS662" s="87"/>
      <c r="DT662" s="87"/>
      <c r="DU662" s="87"/>
      <c r="DV662" s="87"/>
      <c r="DW662" s="87"/>
      <c r="DX662" s="87"/>
      <c r="DY662" s="87"/>
      <c r="DZ662" s="87"/>
      <c r="EA662" s="87"/>
      <c r="EB662" s="87"/>
      <c r="EC662" s="87"/>
      <c r="ED662" s="87"/>
      <c r="EE662" s="87"/>
      <c r="EF662" s="87"/>
      <c r="EG662" s="87"/>
      <c r="EH662" s="87"/>
      <c r="EI662" s="87"/>
      <c r="EJ662" s="87"/>
      <c r="EK662" s="87"/>
      <c r="EL662" s="87"/>
      <c r="EM662" s="87"/>
      <c r="EN662" s="87"/>
      <c r="EO662" s="87"/>
      <c r="EP662" s="87"/>
      <c r="EQ662" s="87"/>
      <c r="ER662" s="87"/>
      <c r="ES662" s="87"/>
      <c r="ET662" s="87"/>
      <c r="EU662" s="87"/>
      <c r="EV662" s="87"/>
      <c r="EW662" s="87"/>
      <c r="EX662" s="87"/>
      <c r="EY662" s="87"/>
      <c r="EZ662" s="87"/>
      <c r="FA662" s="87"/>
      <c r="FB662" s="87"/>
      <c r="FC662" s="87"/>
      <c r="FD662" s="87"/>
      <c r="FE662" s="87"/>
      <c r="FF662" s="87"/>
      <c r="FG662" s="87"/>
      <c r="FH662" s="87"/>
      <c r="FI662" s="87"/>
      <c r="FJ662" s="87"/>
      <c r="FK662" s="87"/>
      <c r="FL662" s="87"/>
      <c r="FM662" s="87"/>
      <c r="FN662" s="87"/>
      <c r="FO662" s="87"/>
      <c r="FP662" s="87"/>
      <c r="FQ662" s="87"/>
      <c r="FR662" s="87"/>
      <c r="FS662" s="87"/>
      <c r="FT662" s="87"/>
      <c r="FU662" s="87"/>
      <c r="FV662" s="87"/>
      <c r="FW662" s="87"/>
      <c r="FX662" s="87"/>
      <c r="FY662" s="87"/>
      <c r="FZ662" s="87"/>
      <c r="GA662" s="87"/>
      <c r="GB662" s="87"/>
      <c r="GC662" s="87"/>
      <c r="GD662" s="87"/>
      <c r="GE662" s="87"/>
      <c r="GF662" s="87"/>
    </row>
    <row r="663" spans="1:188" ht="15" thickBot="1" x14ac:dyDescent="0.4">
      <c r="A663" s="215" t="s">
        <v>29</v>
      </c>
      <c r="B663" s="216"/>
      <c r="C663" s="217">
        <v>468</v>
      </c>
      <c r="D663" s="200"/>
      <c r="E663" s="199"/>
      <c r="F663" s="200">
        <v>11.99</v>
      </c>
      <c r="G663" s="200">
        <v>13.409999999999998</v>
      </c>
      <c r="H663" s="200">
        <v>60.2</v>
      </c>
      <c r="I663" s="200">
        <v>399.3</v>
      </c>
      <c r="J663" s="200">
        <v>2.8600000000000003</v>
      </c>
      <c r="K663" s="201"/>
    </row>
    <row r="664" spans="1:188" ht="15" thickBot="1" x14ac:dyDescent="0.4">
      <c r="A664" s="215" t="s">
        <v>65</v>
      </c>
      <c r="B664" s="216"/>
      <c r="C664" s="270">
        <v>1485</v>
      </c>
      <c r="D664" s="245"/>
      <c r="E664" s="199"/>
      <c r="F664" s="200">
        <v>36.479999999999997</v>
      </c>
      <c r="G664" s="200">
        <v>40.47</v>
      </c>
      <c r="H664" s="200">
        <v>165.85000000000002</v>
      </c>
      <c r="I664" s="200">
        <v>1158</v>
      </c>
      <c r="J664" s="200">
        <v>18.55</v>
      </c>
      <c r="K664" s="217"/>
    </row>
    <row r="665" spans="1:188" x14ac:dyDescent="0.35">
      <c r="C665" s="222"/>
      <c r="D665" s="179"/>
      <c r="E665" s="440"/>
      <c r="F665" s="297"/>
      <c r="G665" s="297"/>
      <c r="H665" s="297"/>
      <c r="I665" s="297"/>
      <c r="K665" s="222"/>
    </row>
    <row r="666" spans="1:188" ht="15" thickBot="1" x14ac:dyDescent="0.4">
      <c r="A666" s="179" t="s">
        <v>121</v>
      </c>
      <c r="C666" s="233"/>
      <c r="D666" s="179"/>
      <c r="E666" s="179"/>
      <c r="K666" s="233"/>
    </row>
    <row r="667" spans="1:188" ht="22.5" customHeight="1" x14ac:dyDescent="0.35">
      <c r="A667" s="484" t="s">
        <v>264</v>
      </c>
      <c r="B667" s="485"/>
      <c r="C667" s="486" t="s">
        <v>260</v>
      </c>
      <c r="D667" s="187" t="s">
        <v>3</v>
      </c>
      <c r="E667" s="188" t="s">
        <v>3</v>
      </c>
      <c r="F667" s="461" t="s">
        <v>261</v>
      </c>
      <c r="G667" s="462"/>
      <c r="H667" s="463"/>
      <c r="I667" s="187" t="s">
        <v>4</v>
      </c>
      <c r="J667" s="412" t="s">
        <v>5</v>
      </c>
      <c r="K667" s="189" t="s">
        <v>262</v>
      </c>
    </row>
    <row r="668" spans="1:188" ht="15" thickBot="1" x14ac:dyDescent="0.4">
      <c r="A668" s="489" t="s">
        <v>263</v>
      </c>
      <c r="B668" s="490"/>
      <c r="C668" s="487"/>
      <c r="D668" s="192" t="s">
        <v>6</v>
      </c>
      <c r="E668" s="193" t="s">
        <v>6</v>
      </c>
      <c r="F668" s="194"/>
      <c r="G668" s="195"/>
      <c r="H668" s="196"/>
      <c r="I668" s="192" t="s">
        <v>7</v>
      </c>
      <c r="J668" s="202"/>
      <c r="K668" s="143"/>
    </row>
    <row r="669" spans="1:188" ht="15" thickBot="1" x14ac:dyDescent="0.4">
      <c r="A669" s="491"/>
      <c r="B669" s="492"/>
      <c r="C669" s="488"/>
      <c r="D669" s="199" t="s">
        <v>8</v>
      </c>
      <c r="E669" s="199" t="s">
        <v>9</v>
      </c>
      <c r="F669" s="199" t="s">
        <v>10</v>
      </c>
      <c r="G669" s="199" t="s">
        <v>11</v>
      </c>
      <c r="H669" s="200" t="s">
        <v>12</v>
      </c>
      <c r="I669" s="200" t="s">
        <v>13</v>
      </c>
      <c r="J669" s="199" t="s">
        <v>14</v>
      </c>
      <c r="K669" s="201"/>
    </row>
    <row r="670" spans="1:188" x14ac:dyDescent="0.35">
      <c r="A670" s="221"/>
      <c r="B670" s="222" t="s">
        <v>15</v>
      </c>
      <c r="C670" s="413"/>
      <c r="D670" s="441"/>
      <c r="E670" s="189"/>
      <c r="F670" s="249"/>
      <c r="G670" s="225"/>
      <c r="H670" s="261"/>
      <c r="I670" s="249"/>
      <c r="J670" s="249"/>
      <c r="K670" s="189"/>
    </row>
    <row r="671" spans="1:188" s="64" customFormat="1" x14ac:dyDescent="0.35">
      <c r="A671" s="137" t="s">
        <v>186</v>
      </c>
      <c r="B671" s="138"/>
      <c r="C671" s="139" t="s">
        <v>126</v>
      </c>
      <c r="D671" s="141"/>
      <c r="E671" s="141"/>
      <c r="F671" s="142">
        <v>7.5</v>
      </c>
      <c r="G671" s="141">
        <v>7.5</v>
      </c>
      <c r="H671" s="141">
        <v>18.399999999999999</v>
      </c>
      <c r="I671" s="142">
        <v>171.1</v>
      </c>
      <c r="J671" s="141">
        <v>0.16</v>
      </c>
      <c r="K671" s="143" t="s">
        <v>60</v>
      </c>
      <c r="L671" s="155"/>
      <c r="M671" s="155"/>
      <c r="N671" s="155"/>
      <c r="O671" s="65"/>
      <c r="P671" s="65"/>
      <c r="Q671" s="65"/>
      <c r="R671" s="65"/>
      <c r="S671" s="65"/>
      <c r="T671" s="65"/>
      <c r="U671" s="65"/>
      <c r="V671" s="65"/>
      <c r="W671" s="65"/>
      <c r="X671" s="65"/>
      <c r="Y671" s="65"/>
      <c r="Z671" s="65"/>
      <c r="AA671" s="65"/>
      <c r="AB671" s="65"/>
      <c r="AC671" s="65"/>
      <c r="AD671" s="65"/>
      <c r="AE671" s="65"/>
      <c r="AF671" s="65"/>
      <c r="AG671" s="65"/>
      <c r="AH671" s="65"/>
      <c r="AI671" s="65"/>
      <c r="AJ671" s="65"/>
      <c r="AK671" s="65"/>
      <c r="AL671" s="65"/>
      <c r="AM671" s="65"/>
      <c r="AN671" s="65"/>
      <c r="AO671" s="65"/>
      <c r="AP671" s="65"/>
      <c r="AQ671" s="65"/>
      <c r="AR671" s="65"/>
      <c r="AS671" s="65"/>
      <c r="AT671" s="65"/>
      <c r="AU671" s="65"/>
      <c r="AV671" s="65"/>
      <c r="AW671" s="65"/>
      <c r="AX671" s="65"/>
      <c r="AY671" s="65"/>
      <c r="AZ671" s="65"/>
      <c r="BA671" s="65"/>
      <c r="BB671" s="65"/>
      <c r="BC671" s="65"/>
      <c r="BD671" s="65"/>
      <c r="BE671" s="65"/>
      <c r="BF671" s="65"/>
      <c r="BG671" s="65"/>
      <c r="BH671" s="65"/>
      <c r="BI671" s="65"/>
      <c r="BJ671" s="65"/>
      <c r="BK671" s="65"/>
      <c r="BL671" s="65"/>
      <c r="BM671" s="65"/>
      <c r="BN671" s="65"/>
      <c r="BO671" s="65"/>
      <c r="BP671" s="65"/>
      <c r="BQ671" s="65"/>
      <c r="BR671" s="65"/>
      <c r="BS671" s="65"/>
      <c r="BT671" s="65"/>
      <c r="BU671" s="65"/>
      <c r="BV671" s="65"/>
      <c r="BW671" s="65"/>
      <c r="BX671" s="65"/>
      <c r="BY671" s="65"/>
      <c r="BZ671" s="65"/>
      <c r="CA671" s="65"/>
      <c r="CB671" s="65"/>
      <c r="CC671" s="65"/>
      <c r="CD671" s="65"/>
      <c r="CE671" s="65"/>
      <c r="CF671" s="65"/>
      <c r="CG671" s="65"/>
      <c r="CH671" s="65"/>
      <c r="CI671" s="65"/>
      <c r="CJ671" s="65"/>
      <c r="CK671" s="65"/>
      <c r="CL671" s="65"/>
      <c r="CM671" s="65"/>
      <c r="CN671" s="65"/>
      <c r="CO671" s="65"/>
      <c r="CP671" s="65"/>
      <c r="CQ671" s="65"/>
      <c r="CR671" s="65"/>
      <c r="CS671" s="65"/>
      <c r="CT671" s="65"/>
      <c r="CU671" s="65"/>
      <c r="CV671" s="65"/>
      <c r="CW671" s="65"/>
      <c r="CX671" s="65"/>
      <c r="CY671" s="65"/>
      <c r="CZ671" s="65"/>
      <c r="DA671" s="65"/>
      <c r="DB671" s="65"/>
      <c r="DC671" s="65"/>
      <c r="DD671" s="65"/>
      <c r="DE671" s="65"/>
      <c r="DF671" s="65"/>
      <c r="DG671" s="65"/>
      <c r="DH671" s="65"/>
      <c r="DI671" s="65"/>
      <c r="DJ671" s="65"/>
      <c r="DK671" s="65"/>
      <c r="DL671" s="65"/>
      <c r="DM671" s="65"/>
      <c r="DN671" s="65"/>
      <c r="DO671" s="65"/>
      <c r="DP671" s="65"/>
      <c r="DQ671" s="65"/>
      <c r="DR671" s="65"/>
      <c r="DS671" s="65"/>
      <c r="DT671" s="65"/>
      <c r="DU671" s="65"/>
      <c r="DV671" s="65"/>
      <c r="DW671" s="65"/>
      <c r="DX671" s="65"/>
      <c r="DY671" s="65"/>
      <c r="DZ671" s="65"/>
      <c r="EA671" s="65"/>
      <c r="EB671" s="65"/>
      <c r="EC671" s="65"/>
      <c r="ED671" s="65"/>
      <c r="EE671" s="65"/>
      <c r="EF671" s="65"/>
      <c r="EG671" s="65"/>
      <c r="EH671" s="65"/>
      <c r="EI671" s="65"/>
      <c r="EJ671" s="65"/>
      <c r="EK671" s="65"/>
      <c r="EL671" s="65"/>
      <c r="EM671" s="65"/>
      <c r="EN671" s="65"/>
      <c r="EO671" s="65"/>
      <c r="EP671" s="65"/>
      <c r="EQ671" s="65"/>
      <c r="ER671" s="65"/>
      <c r="ES671" s="65"/>
      <c r="ET671" s="65"/>
      <c r="EU671" s="65"/>
      <c r="EV671" s="65"/>
      <c r="EW671" s="65"/>
      <c r="EX671" s="65"/>
      <c r="EY671" s="65"/>
      <c r="EZ671" s="65"/>
      <c r="FA671" s="65"/>
      <c r="FB671" s="65"/>
      <c r="FC671" s="65"/>
      <c r="FD671" s="65"/>
      <c r="FE671" s="65"/>
      <c r="FF671" s="65"/>
      <c r="FG671" s="65"/>
      <c r="FH671" s="65"/>
      <c r="FI671" s="65"/>
      <c r="FJ671" s="65"/>
      <c r="FK671" s="65"/>
      <c r="FL671" s="65"/>
      <c r="FM671" s="65"/>
      <c r="FN671" s="65"/>
      <c r="FO671" s="65"/>
      <c r="FP671" s="65"/>
      <c r="FQ671" s="65"/>
      <c r="FR671" s="65"/>
      <c r="FS671" s="65"/>
      <c r="FT671" s="65"/>
      <c r="FU671" s="65"/>
      <c r="FV671" s="65"/>
      <c r="FW671" s="65"/>
      <c r="FX671" s="65"/>
      <c r="FY671" s="65"/>
      <c r="FZ671" s="65"/>
      <c r="GA671" s="65"/>
      <c r="GB671" s="65"/>
      <c r="GC671" s="65"/>
      <c r="GD671" s="65"/>
      <c r="GE671" s="65"/>
      <c r="GF671" s="65"/>
    </row>
    <row r="672" spans="1:188" s="64" customFormat="1" x14ac:dyDescent="0.35">
      <c r="A672" s="137"/>
      <c r="B672" s="138" t="s">
        <v>104</v>
      </c>
      <c r="C672" s="139"/>
      <c r="D672" s="141">
        <v>15</v>
      </c>
      <c r="E672" s="141">
        <v>15</v>
      </c>
      <c r="F672" s="141"/>
      <c r="G672" s="140"/>
      <c r="H672" s="141"/>
      <c r="I672" s="140"/>
      <c r="J672" s="141"/>
      <c r="K672" s="143"/>
      <c r="L672" s="155"/>
      <c r="M672" s="155"/>
      <c r="N672" s="155"/>
      <c r="O672" s="65"/>
      <c r="P672" s="65"/>
      <c r="Q672" s="65"/>
      <c r="R672" s="65"/>
      <c r="S672" s="65"/>
      <c r="T672" s="65"/>
      <c r="U672" s="65"/>
      <c r="V672" s="65"/>
      <c r="W672" s="65"/>
      <c r="X672" s="65"/>
      <c r="Y672" s="65"/>
      <c r="Z672" s="65"/>
      <c r="AA672" s="65"/>
      <c r="AB672" s="65"/>
      <c r="AC672" s="65"/>
      <c r="AD672" s="65"/>
      <c r="AE672" s="65"/>
      <c r="AF672" s="65"/>
      <c r="AG672" s="65"/>
      <c r="AH672" s="65"/>
      <c r="AI672" s="65"/>
      <c r="AJ672" s="65"/>
      <c r="AK672" s="65"/>
      <c r="AL672" s="65"/>
      <c r="AM672" s="65"/>
      <c r="AN672" s="65"/>
      <c r="AO672" s="65"/>
      <c r="AP672" s="65"/>
      <c r="AQ672" s="65"/>
      <c r="AR672" s="65"/>
      <c r="AS672" s="65"/>
      <c r="AT672" s="65"/>
      <c r="AU672" s="65"/>
      <c r="AV672" s="65"/>
      <c r="AW672" s="65"/>
      <c r="AX672" s="65"/>
      <c r="AY672" s="65"/>
      <c r="AZ672" s="65"/>
      <c r="BA672" s="65"/>
      <c r="BB672" s="65"/>
      <c r="BC672" s="65"/>
      <c r="BD672" s="65"/>
      <c r="BE672" s="65"/>
      <c r="BF672" s="65"/>
      <c r="BG672" s="65"/>
      <c r="BH672" s="65"/>
      <c r="BI672" s="65"/>
      <c r="BJ672" s="65"/>
      <c r="BK672" s="65"/>
      <c r="BL672" s="65"/>
      <c r="BM672" s="65"/>
      <c r="BN672" s="65"/>
      <c r="BO672" s="65"/>
      <c r="BP672" s="65"/>
      <c r="BQ672" s="65"/>
      <c r="BR672" s="65"/>
      <c r="BS672" s="65"/>
      <c r="BT672" s="65"/>
      <c r="BU672" s="65"/>
      <c r="BV672" s="65"/>
      <c r="BW672" s="65"/>
      <c r="BX672" s="65"/>
      <c r="BY672" s="65"/>
      <c r="BZ672" s="65"/>
      <c r="CA672" s="65"/>
      <c r="CB672" s="65"/>
      <c r="CC672" s="65"/>
      <c r="CD672" s="65"/>
      <c r="CE672" s="65"/>
      <c r="CF672" s="65"/>
      <c r="CG672" s="65"/>
      <c r="CH672" s="65"/>
      <c r="CI672" s="65"/>
      <c r="CJ672" s="65"/>
      <c r="CK672" s="65"/>
      <c r="CL672" s="65"/>
      <c r="CM672" s="65"/>
      <c r="CN672" s="65"/>
      <c r="CO672" s="65"/>
      <c r="CP672" s="65"/>
      <c r="CQ672" s="65"/>
      <c r="CR672" s="65"/>
      <c r="CS672" s="65"/>
      <c r="CT672" s="65"/>
      <c r="CU672" s="65"/>
      <c r="CV672" s="65"/>
      <c r="CW672" s="65"/>
      <c r="CX672" s="65"/>
      <c r="CY672" s="65"/>
      <c r="CZ672" s="65"/>
      <c r="DA672" s="65"/>
      <c r="DB672" s="65"/>
      <c r="DC672" s="65"/>
      <c r="DD672" s="65"/>
      <c r="DE672" s="65"/>
      <c r="DF672" s="65"/>
      <c r="DG672" s="65"/>
      <c r="DH672" s="65"/>
      <c r="DI672" s="65"/>
      <c r="DJ672" s="65"/>
      <c r="DK672" s="65"/>
      <c r="DL672" s="65"/>
      <c r="DM672" s="65"/>
      <c r="DN672" s="65"/>
      <c r="DO672" s="65"/>
      <c r="DP672" s="65"/>
      <c r="DQ672" s="65"/>
      <c r="DR672" s="65"/>
      <c r="DS672" s="65"/>
      <c r="DT672" s="65"/>
      <c r="DU672" s="65"/>
      <c r="DV672" s="65"/>
      <c r="DW672" s="65"/>
      <c r="DX672" s="65"/>
      <c r="DY672" s="65"/>
      <c r="DZ672" s="65"/>
      <c r="EA672" s="65"/>
      <c r="EB672" s="65"/>
      <c r="EC672" s="65"/>
      <c r="ED672" s="65"/>
      <c r="EE672" s="65"/>
      <c r="EF672" s="65"/>
      <c r="EG672" s="65"/>
      <c r="EH672" s="65"/>
      <c r="EI672" s="65"/>
      <c r="EJ672" s="65"/>
      <c r="EK672" s="65"/>
      <c r="EL672" s="65"/>
      <c r="EM672" s="65"/>
      <c r="EN672" s="65"/>
      <c r="EO672" s="65"/>
      <c r="EP672" s="65"/>
      <c r="EQ672" s="65"/>
      <c r="ER672" s="65"/>
      <c r="ES672" s="65"/>
      <c r="ET672" s="65"/>
      <c r="EU672" s="65"/>
      <c r="EV672" s="65"/>
      <c r="EW672" s="65"/>
      <c r="EX672" s="65"/>
      <c r="EY672" s="65"/>
      <c r="EZ672" s="65"/>
      <c r="FA672" s="65"/>
      <c r="FB672" s="65"/>
      <c r="FC672" s="65"/>
      <c r="FD672" s="65"/>
      <c r="FE672" s="65"/>
      <c r="FF672" s="65"/>
      <c r="FG672" s="65"/>
      <c r="FH672" s="65"/>
      <c r="FI672" s="65"/>
      <c r="FJ672" s="65"/>
      <c r="FK672" s="65"/>
      <c r="FL672" s="65"/>
      <c r="FM672" s="65"/>
      <c r="FN672" s="65"/>
      <c r="FO672" s="65"/>
      <c r="FP672" s="65"/>
      <c r="FQ672" s="65"/>
      <c r="FR672" s="65"/>
      <c r="FS672" s="65"/>
      <c r="FT672" s="65"/>
      <c r="FU672" s="65"/>
      <c r="FV672" s="65"/>
      <c r="FW672" s="65"/>
      <c r="FX672" s="65"/>
      <c r="FY672" s="65"/>
      <c r="FZ672" s="65"/>
      <c r="GA672" s="65"/>
      <c r="GB672" s="65"/>
      <c r="GC672" s="65"/>
      <c r="GD672" s="65"/>
      <c r="GE672" s="65"/>
      <c r="GF672" s="65"/>
    </row>
    <row r="673" spans="1:188" s="64" customFormat="1" x14ac:dyDescent="0.35">
      <c r="A673" s="137"/>
      <c r="B673" s="138" t="s">
        <v>18</v>
      </c>
      <c r="C673" s="139"/>
      <c r="D673" s="141">
        <v>75</v>
      </c>
      <c r="E673" s="141">
        <v>75</v>
      </c>
      <c r="F673" s="141"/>
      <c r="G673" s="140"/>
      <c r="H673" s="141"/>
      <c r="I673" s="140"/>
      <c r="J673" s="141"/>
      <c r="K673" s="143"/>
      <c r="L673" s="155"/>
      <c r="M673" s="155"/>
      <c r="N673" s="155"/>
      <c r="O673" s="65"/>
      <c r="P673" s="65"/>
      <c r="Q673" s="65"/>
      <c r="R673" s="65"/>
      <c r="S673" s="65"/>
      <c r="T673" s="65"/>
      <c r="U673" s="65"/>
      <c r="V673" s="65"/>
      <c r="W673" s="65"/>
      <c r="X673" s="65"/>
      <c r="Y673" s="65"/>
      <c r="Z673" s="65"/>
      <c r="AA673" s="65"/>
      <c r="AB673" s="65"/>
      <c r="AC673" s="65"/>
      <c r="AD673" s="65"/>
      <c r="AE673" s="65"/>
      <c r="AF673" s="65"/>
      <c r="AG673" s="65"/>
      <c r="AH673" s="65"/>
      <c r="AI673" s="65"/>
      <c r="AJ673" s="65"/>
      <c r="AK673" s="65"/>
      <c r="AL673" s="65"/>
      <c r="AM673" s="65"/>
      <c r="AN673" s="65"/>
      <c r="AO673" s="65"/>
      <c r="AP673" s="65"/>
      <c r="AQ673" s="65"/>
      <c r="AR673" s="65"/>
      <c r="AS673" s="65"/>
      <c r="AT673" s="65"/>
      <c r="AU673" s="65"/>
      <c r="AV673" s="65"/>
      <c r="AW673" s="65"/>
      <c r="AX673" s="65"/>
      <c r="AY673" s="65"/>
      <c r="AZ673" s="65"/>
      <c r="BA673" s="65"/>
      <c r="BB673" s="65"/>
      <c r="BC673" s="65"/>
      <c r="BD673" s="65"/>
      <c r="BE673" s="65"/>
      <c r="BF673" s="65"/>
      <c r="BG673" s="65"/>
      <c r="BH673" s="65"/>
      <c r="BI673" s="65"/>
      <c r="BJ673" s="65"/>
      <c r="BK673" s="65"/>
      <c r="BL673" s="65"/>
      <c r="BM673" s="65"/>
      <c r="BN673" s="65"/>
      <c r="BO673" s="65"/>
      <c r="BP673" s="65"/>
      <c r="BQ673" s="65"/>
      <c r="BR673" s="65"/>
      <c r="BS673" s="65"/>
      <c r="BT673" s="65"/>
      <c r="BU673" s="65"/>
      <c r="BV673" s="65"/>
      <c r="BW673" s="65"/>
      <c r="BX673" s="65"/>
      <c r="BY673" s="65"/>
      <c r="BZ673" s="65"/>
      <c r="CA673" s="65"/>
      <c r="CB673" s="65"/>
      <c r="CC673" s="65"/>
      <c r="CD673" s="65"/>
      <c r="CE673" s="65"/>
      <c r="CF673" s="65"/>
      <c r="CG673" s="65"/>
      <c r="CH673" s="65"/>
      <c r="CI673" s="65"/>
      <c r="CJ673" s="65"/>
      <c r="CK673" s="65"/>
      <c r="CL673" s="65"/>
      <c r="CM673" s="65"/>
      <c r="CN673" s="65"/>
      <c r="CO673" s="65"/>
      <c r="CP673" s="65"/>
      <c r="CQ673" s="65"/>
      <c r="CR673" s="65"/>
      <c r="CS673" s="65"/>
      <c r="CT673" s="65"/>
      <c r="CU673" s="65"/>
      <c r="CV673" s="65"/>
      <c r="CW673" s="65"/>
      <c r="CX673" s="65"/>
      <c r="CY673" s="65"/>
      <c r="CZ673" s="65"/>
      <c r="DA673" s="65"/>
      <c r="DB673" s="65"/>
      <c r="DC673" s="65"/>
      <c r="DD673" s="65"/>
      <c r="DE673" s="65"/>
      <c r="DF673" s="65"/>
      <c r="DG673" s="65"/>
      <c r="DH673" s="65"/>
      <c r="DI673" s="65"/>
      <c r="DJ673" s="65"/>
      <c r="DK673" s="65"/>
      <c r="DL673" s="65"/>
      <c r="DM673" s="65"/>
      <c r="DN673" s="65"/>
      <c r="DO673" s="65"/>
      <c r="DP673" s="65"/>
      <c r="DQ673" s="65"/>
      <c r="DR673" s="65"/>
      <c r="DS673" s="65"/>
      <c r="DT673" s="65"/>
      <c r="DU673" s="65"/>
      <c r="DV673" s="65"/>
      <c r="DW673" s="65"/>
      <c r="DX673" s="65"/>
      <c r="DY673" s="65"/>
      <c r="DZ673" s="65"/>
      <c r="EA673" s="65"/>
      <c r="EB673" s="65"/>
      <c r="EC673" s="65"/>
      <c r="ED673" s="65"/>
      <c r="EE673" s="65"/>
      <c r="EF673" s="65"/>
      <c r="EG673" s="65"/>
      <c r="EH673" s="65"/>
      <c r="EI673" s="65"/>
      <c r="EJ673" s="65"/>
      <c r="EK673" s="65"/>
      <c r="EL673" s="65"/>
      <c r="EM673" s="65"/>
      <c r="EN673" s="65"/>
      <c r="EO673" s="65"/>
      <c r="EP673" s="65"/>
      <c r="EQ673" s="65"/>
      <c r="ER673" s="65"/>
      <c r="ES673" s="65"/>
      <c r="ET673" s="65"/>
      <c r="EU673" s="65"/>
      <c r="EV673" s="65"/>
      <c r="EW673" s="65"/>
      <c r="EX673" s="65"/>
      <c r="EY673" s="65"/>
      <c r="EZ673" s="65"/>
      <c r="FA673" s="65"/>
      <c r="FB673" s="65"/>
      <c r="FC673" s="65"/>
      <c r="FD673" s="65"/>
      <c r="FE673" s="65"/>
      <c r="FF673" s="65"/>
      <c r="FG673" s="65"/>
      <c r="FH673" s="65"/>
      <c r="FI673" s="65"/>
      <c r="FJ673" s="65"/>
      <c r="FK673" s="65"/>
      <c r="FL673" s="65"/>
      <c r="FM673" s="65"/>
      <c r="FN673" s="65"/>
      <c r="FO673" s="65"/>
      <c r="FP673" s="65"/>
      <c r="FQ673" s="65"/>
      <c r="FR673" s="65"/>
      <c r="FS673" s="65"/>
      <c r="FT673" s="65"/>
      <c r="FU673" s="65"/>
      <c r="FV673" s="65"/>
      <c r="FW673" s="65"/>
      <c r="FX673" s="65"/>
      <c r="FY673" s="65"/>
      <c r="FZ673" s="65"/>
      <c r="GA673" s="65"/>
      <c r="GB673" s="65"/>
      <c r="GC673" s="65"/>
      <c r="GD673" s="65"/>
      <c r="GE673" s="65"/>
      <c r="GF673" s="65"/>
    </row>
    <row r="674" spans="1:188" s="64" customFormat="1" x14ac:dyDescent="0.35">
      <c r="A674" s="137"/>
      <c r="B674" s="138" t="s">
        <v>19</v>
      </c>
      <c r="C674" s="139"/>
      <c r="D674" s="141">
        <v>57</v>
      </c>
      <c r="E674" s="141">
        <v>57</v>
      </c>
      <c r="F674" s="141"/>
      <c r="G674" s="140"/>
      <c r="H674" s="141"/>
      <c r="I674" s="140"/>
      <c r="J674" s="141"/>
      <c r="K674" s="143"/>
      <c r="L674" s="155"/>
      <c r="M674" s="155"/>
      <c r="N674" s="155"/>
      <c r="O674" s="65"/>
      <c r="P674" s="65"/>
      <c r="Q674" s="65"/>
      <c r="R674" s="65"/>
      <c r="S674" s="65"/>
      <c r="T674" s="65"/>
      <c r="U674" s="65"/>
      <c r="V674" s="65"/>
      <c r="W674" s="65"/>
      <c r="X674" s="65"/>
      <c r="Y674" s="65"/>
      <c r="Z674" s="65"/>
      <c r="AA674" s="65"/>
      <c r="AB674" s="65"/>
      <c r="AC674" s="65"/>
      <c r="AD674" s="65"/>
      <c r="AE674" s="65"/>
      <c r="AF674" s="65"/>
      <c r="AG674" s="65"/>
      <c r="AH674" s="65"/>
      <c r="AI674" s="65"/>
      <c r="AJ674" s="65"/>
      <c r="AK674" s="65"/>
      <c r="AL674" s="65"/>
      <c r="AM674" s="65"/>
      <c r="AN674" s="65"/>
      <c r="AO674" s="65"/>
      <c r="AP674" s="65"/>
      <c r="AQ674" s="65"/>
      <c r="AR674" s="65"/>
      <c r="AS674" s="65"/>
      <c r="AT674" s="65"/>
      <c r="AU674" s="65"/>
      <c r="AV674" s="65"/>
      <c r="AW674" s="65"/>
      <c r="AX674" s="65"/>
      <c r="AY674" s="65"/>
      <c r="AZ674" s="65"/>
      <c r="BA674" s="65"/>
      <c r="BB674" s="65"/>
      <c r="BC674" s="65"/>
      <c r="BD674" s="65"/>
      <c r="BE674" s="65"/>
      <c r="BF674" s="65"/>
      <c r="BG674" s="65"/>
      <c r="BH674" s="65"/>
      <c r="BI674" s="65"/>
      <c r="BJ674" s="65"/>
      <c r="BK674" s="65"/>
      <c r="BL674" s="65"/>
      <c r="BM674" s="65"/>
      <c r="BN674" s="65"/>
      <c r="BO674" s="65"/>
      <c r="BP674" s="65"/>
      <c r="BQ674" s="65"/>
      <c r="BR674" s="65"/>
      <c r="BS674" s="65"/>
      <c r="BT674" s="65"/>
      <c r="BU674" s="65"/>
      <c r="BV674" s="65"/>
      <c r="BW674" s="65"/>
      <c r="BX674" s="65"/>
      <c r="BY674" s="65"/>
      <c r="BZ674" s="65"/>
      <c r="CA674" s="65"/>
      <c r="CB674" s="65"/>
      <c r="CC674" s="65"/>
      <c r="CD674" s="65"/>
      <c r="CE674" s="65"/>
      <c r="CF674" s="65"/>
      <c r="CG674" s="65"/>
      <c r="CH674" s="65"/>
      <c r="CI674" s="65"/>
      <c r="CJ674" s="65"/>
      <c r="CK674" s="65"/>
      <c r="CL674" s="65"/>
      <c r="CM674" s="65"/>
      <c r="CN674" s="65"/>
      <c r="CO674" s="65"/>
      <c r="CP674" s="65"/>
      <c r="CQ674" s="65"/>
      <c r="CR674" s="65"/>
      <c r="CS674" s="65"/>
      <c r="CT674" s="65"/>
      <c r="CU674" s="65"/>
      <c r="CV674" s="65"/>
      <c r="CW674" s="65"/>
      <c r="CX674" s="65"/>
      <c r="CY674" s="65"/>
      <c r="CZ674" s="65"/>
      <c r="DA674" s="65"/>
      <c r="DB674" s="65"/>
      <c r="DC674" s="65"/>
      <c r="DD674" s="65"/>
      <c r="DE674" s="65"/>
      <c r="DF674" s="65"/>
      <c r="DG674" s="65"/>
      <c r="DH674" s="65"/>
      <c r="DI674" s="65"/>
      <c r="DJ674" s="65"/>
      <c r="DK674" s="65"/>
      <c r="DL674" s="65"/>
      <c r="DM674" s="65"/>
      <c r="DN674" s="65"/>
      <c r="DO674" s="65"/>
      <c r="DP674" s="65"/>
      <c r="DQ674" s="65"/>
      <c r="DR674" s="65"/>
      <c r="DS674" s="65"/>
      <c r="DT674" s="65"/>
      <c r="DU674" s="65"/>
      <c r="DV674" s="65"/>
      <c r="DW674" s="65"/>
      <c r="DX674" s="65"/>
      <c r="DY674" s="65"/>
      <c r="DZ674" s="65"/>
      <c r="EA674" s="65"/>
      <c r="EB674" s="65"/>
      <c r="EC674" s="65"/>
      <c r="ED674" s="65"/>
      <c r="EE674" s="65"/>
      <c r="EF674" s="65"/>
      <c r="EG674" s="65"/>
      <c r="EH674" s="65"/>
      <c r="EI674" s="65"/>
      <c r="EJ674" s="65"/>
      <c r="EK674" s="65"/>
      <c r="EL674" s="65"/>
      <c r="EM674" s="65"/>
      <c r="EN674" s="65"/>
      <c r="EO674" s="65"/>
      <c r="EP674" s="65"/>
      <c r="EQ674" s="65"/>
      <c r="ER674" s="65"/>
      <c r="ES674" s="65"/>
      <c r="ET674" s="65"/>
      <c r="EU674" s="65"/>
      <c r="EV674" s="65"/>
      <c r="EW674" s="65"/>
      <c r="EX674" s="65"/>
      <c r="EY674" s="65"/>
      <c r="EZ674" s="65"/>
      <c r="FA674" s="65"/>
      <c r="FB674" s="65"/>
      <c r="FC674" s="65"/>
      <c r="FD674" s="65"/>
      <c r="FE674" s="65"/>
      <c r="FF674" s="65"/>
      <c r="FG674" s="65"/>
      <c r="FH674" s="65"/>
      <c r="FI674" s="65"/>
      <c r="FJ674" s="65"/>
      <c r="FK674" s="65"/>
      <c r="FL674" s="65"/>
      <c r="FM674" s="65"/>
      <c r="FN674" s="65"/>
      <c r="FO674" s="65"/>
      <c r="FP674" s="65"/>
      <c r="FQ674" s="65"/>
      <c r="FR674" s="65"/>
      <c r="FS674" s="65"/>
      <c r="FT674" s="65"/>
      <c r="FU674" s="65"/>
      <c r="FV674" s="65"/>
      <c r="FW674" s="65"/>
      <c r="FX674" s="65"/>
      <c r="FY674" s="65"/>
      <c r="FZ674" s="65"/>
      <c r="GA674" s="65"/>
      <c r="GB674" s="65"/>
      <c r="GC674" s="65"/>
      <c r="GD674" s="65"/>
      <c r="GE674" s="65"/>
      <c r="GF674" s="65"/>
    </row>
    <row r="675" spans="1:188" s="64" customFormat="1" x14ac:dyDescent="0.35">
      <c r="A675" s="137"/>
      <c r="B675" s="138" t="s">
        <v>20</v>
      </c>
      <c r="C675" s="139"/>
      <c r="D675" s="141">
        <v>2</v>
      </c>
      <c r="E675" s="141">
        <v>2</v>
      </c>
      <c r="F675" s="141"/>
      <c r="G675" s="140"/>
      <c r="H675" s="141"/>
      <c r="I675" s="140"/>
      <c r="J675" s="141"/>
      <c r="K675" s="143"/>
      <c r="L675" s="155"/>
      <c r="M675" s="155"/>
      <c r="N675" s="155"/>
      <c r="O675" s="65"/>
      <c r="P675" s="65"/>
      <c r="Q675" s="65"/>
      <c r="R675" s="65"/>
      <c r="S675" s="65"/>
      <c r="T675" s="65"/>
      <c r="U675" s="65"/>
      <c r="V675" s="65"/>
      <c r="W675" s="65"/>
      <c r="X675" s="65"/>
      <c r="Y675" s="65"/>
      <c r="Z675" s="65"/>
      <c r="AA675" s="65"/>
      <c r="AB675" s="65"/>
      <c r="AC675" s="65"/>
      <c r="AD675" s="65"/>
      <c r="AE675" s="65"/>
      <c r="AF675" s="65"/>
      <c r="AG675" s="65"/>
      <c r="AH675" s="65"/>
      <c r="AI675" s="65"/>
      <c r="AJ675" s="65"/>
      <c r="AK675" s="65"/>
      <c r="AL675" s="65"/>
      <c r="AM675" s="65"/>
      <c r="AN675" s="65"/>
      <c r="AO675" s="65"/>
      <c r="AP675" s="65"/>
      <c r="AQ675" s="65"/>
      <c r="AR675" s="65"/>
      <c r="AS675" s="65"/>
      <c r="AT675" s="65"/>
      <c r="AU675" s="65"/>
      <c r="AV675" s="65"/>
      <c r="AW675" s="65"/>
      <c r="AX675" s="65"/>
      <c r="AY675" s="65"/>
      <c r="AZ675" s="65"/>
      <c r="BA675" s="65"/>
      <c r="BB675" s="65"/>
      <c r="BC675" s="65"/>
      <c r="BD675" s="65"/>
      <c r="BE675" s="65"/>
      <c r="BF675" s="65"/>
      <c r="BG675" s="65"/>
      <c r="BH675" s="65"/>
      <c r="BI675" s="65"/>
      <c r="BJ675" s="65"/>
      <c r="BK675" s="65"/>
      <c r="BL675" s="65"/>
      <c r="BM675" s="65"/>
      <c r="BN675" s="65"/>
      <c r="BO675" s="65"/>
      <c r="BP675" s="65"/>
      <c r="BQ675" s="65"/>
      <c r="BR675" s="65"/>
      <c r="BS675" s="65"/>
      <c r="BT675" s="65"/>
      <c r="BU675" s="65"/>
      <c r="BV675" s="65"/>
      <c r="BW675" s="65"/>
      <c r="BX675" s="65"/>
      <c r="BY675" s="65"/>
      <c r="BZ675" s="65"/>
      <c r="CA675" s="65"/>
      <c r="CB675" s="65"/>
      <c r="CC675" s="65"/>
      <c r="CD675" s="65"/>
      <c r="CE675" s="65"/>
      <c r="CF675" s="65"/>
      <c r="CG675" s="65"/>
      <c r="CH675" s="65"/>
      <c r="CI675" s="65"/>
      <c r="CJ675" s="65"/>
      <c r="CK675" s="65"/>
      <c r="CL675" s="65"/>
      <c r="CM675" s="65"/>
      <c r="CN675" s="65"/>
      <c r="CO675" s="65"/>
      <c r="CP675" s="65"/>
      <c r="CQ675" s="65"/>
      <c r="CR675" s="65"/>
      <c r="CS675" s="65"/>
      <c r="CT675" s="65"/>
      <c r="CU675" s="65"/>
      <c r="CV675" s="65"/>
      <c r="CW675" s="65"/>
      <c r="CX675" s="65"/>
      <c r="CY675" s="65"/>
      <c r="CZ675" s="65"/>
      <c r="DA675" s="65"/>
      <c r="DB675" s="65"/>
      <c r="DC675" s="65"/>
      <c r="DD675" s="65"/>
      <c r="DE675" s="65"/>
      <c r="DF675" s="65"/>
      <c r="DG675" s="65"/>
      <c r="DH675" s="65"/>
      <c r="DI675" s="65"/>
      <c r="DJ675" s="65"/>
      <c r="DK675" s="65"/>
      <c r="DL675" s="65"/>
      <c r="DM675" s="65"/>
      <c r="DN675" s="65"/>
      <c r="DO675" s="65"/>
      <c r="DP675" s="65"/>
      <c r="DQ675" s="65"/>
      <c r="DR675" s="65"/>
      <c r="DS675" s="65"/>
      <c r="DT675" s="65"/>
      <c r="DU675" s="65"/>
      <c r="DV675" s="65"/>
      <c r="DW675" s="65"/>
      <c r="DX675" s="65"/>
      <c r="DY675" s="65"/>
      <c r="DZ675" s="65"/>
      <c r="EA675" s="65"/>
      <c r="EB675" s="65"/>
      <c r="EC675" s="65"/>
      <c r="ED675" s="65"/>
      <c r="EE675" s="65"/>
      <c r="EF675" s="65"/>
      <c r="EG675" s="65"/>
      <c r="EH675" s="65"/>
      <c r="EI675" s="65"/>
      <c r="EJ675" s="65"/>
      <c r="EK675" s="65"/>
      <c r="EL675" s="65"/>
      <c r="EM675" s="65"/>
      <c r="EN675" s="65"/>
      <c r="EO675" s="65"/>
      <c r="EP675" s="65"/>
      <c r="EQ675" s="65"/>
      <c r="ER675" s="65"/>
      <c r="ES675" s="65"/>
      <c r="ET675" s="65"/>
      <c r="EU675" s="65"/>
      <c r="EV675" s="65"/>
      <c r="EW675" s="65"/>
      <c r="EX675" s="65"/>
      <c r="EY675" s="65"/>
      <c r="EZ675" s="65"/>
      <c r="FA675" s="65"/>
      <c r="FB675" s="65"/>
      <c r="FC675" s="65"/>
      <c r="FD675" s="65"/>
      <c r="FE675" s="65"/>
      <c r="FF675" s="65"/>
      <c r="FG675" s="65"/>
      <c r="FH675" s="65"/>
      <c r="FI675" s="65"/>
      <c r="FJ675" s="65"/>
      <c r="FK675" s="65"/>
      <c r="FL675" s="65"/>
      <c r="FM675" s="65"/>
      <c r="FN675" s="65"/>
      <c r="FO675" s="65"/>
      <c r="FP675" s="65"/>
      <c r="FQ675" s="65"/>
      <c r="FR675" s="65"/>
      <c r="FS675" s="65"/>
      <c r="FT675" s="65"/>
      <c r="FU675" s="65"/>
      <c r="FV675" s="65"/>
      <c r="FW675" s="65"/>
      <c r="FX675" s="65"/>
      <c r="FY675" s="65"/>
      <c r="FZ675" s="65"/>
      <c r="GA675" s="65"/>
      <c r="GB675" s="65"/>
      <c r="GC675" s="65"/>
      <c r="GD675" s="65"/>
      <c r="GE675" s="65"/>
      <c r="GF675" s="65"/>
    </row>
    <row r="676" spans="1:188" s="64" customFormat="1" x14ac:dyDescent="0.35">
      <c r="A676" s="137"/>
      <c r="B676" s="138" t="s">
        <v>21</v>
      </c>
      <c r="C676" s="139"/>
      <c r="D676" s="141">
        <v>0.8</v>
      </c>
      <c r="E676" s="141">
        <v>0.8</v>
      </c>
      <c r="F676" s="141"/>
      <c r="G676" s="140"/>
      <c r="H676" s="141"/>
      <c r="I676" s="140"/>
      <c r="J676" s="141"/>
      <c r="K676" s="143"/>
      <c r="L676" s="155"/>
      <c r="M676" s="155"/>
      <c r="N676" s="155"/>
      <c r="O676" s="65"/>
      <c r="P676" s="65"/>
      <c r="Q676" s="65"/>
      <c r="R676" s="65"/>
      <c r="S676" s="65"/>
      <c r="T676" s="65"/>
      <c r="U676" s="65"/>
      <c r="V676" s="65"/>
      <c r="W676" s="65"/>
      <c r="X676" s="65"/>
      <c r="Y676" s="65"/>
      <c r="Z676" s="65"/>
      <c r="AA676" s="65"/>
      <c r="AB676" s="65"/>
      <c r="AC676" s="65"/>
      <c r="AD676" s="65"/>
      <c r="AE676" s="65"/>
      <c r="AF676" s="65"/>
      <c r="AG676" s="65"/>
      <c r="AH676" s="65"/>
      <c r="AI676" s="65"/>
      <c r="AJ676" s="65"/>
      <c r="AK676" s="65"/>
      <c r="AL676" s="65"/>
      <c r="AM676" s="65"/>
      <c r="AN676" s="65"/>
      <c r="AO676" s="65"/>
      <c r="AP676" s="65"/>
      <c r="AQ676" s="65"/>
      <c r="AR676" s="65"/>
      <c r="AS676" s="65"/>
      <c r="AT676" s="65"/>
      <c r="AU676" s="65"/>
      <c r="AV676" s="65"/>
      <c r="AW676" s="65"/>
      <c r="AX676" s="65"/>
      <c r="AY676" s="65"/>
      <c r="AZ676" s="65"/>
      <c r="BA676" s="65"/>
      <c r="BB676" s="65"/>
      <c r="BC676" s="65"/>
      <c r="BD676" s="65"/>
      <c r="BE676" s="65"/>
      <c r="BF676" s="65"/>
      <c r="BG676" s="65"/>
      <c r="BH676" s="65"/>
      <c r="BI676" s="65"/>
      <c r="BJ676" s="65"/>
      <c r="BK676" s="65"/>
      <c r="BL676" s="65"/>
      <c r="BM676" s="65"/>
      <c r="BN676" s="65"/>
      <c r="BO676" s="65"/>
      <c r="BP676" s="65"/>
      <c r="BQ676" s="65"/>
      <c r="BR676" s="65"/>
      <c r="BS676" s="65"/>
      <c r="BT676" s="65"/>
      <c r="BU676" s="65"/>
      <c r="BV676" s="65"/>
      <c r="BW676" s="65"/>
      <c r="BX676" s="65"/>
      <c r="BY676" s="65"/>
      <c r="BZ676" s="65"/>
      <c r="CA676" s="65"/>
      <c r="CB676" s="65"/>
      <c r="CC676" s="65"/>
      <c r="CD676" s="65"/>
      <c r="CE676" s="65"/>
      <c r="CF676" s="65"/>
      <c r="CG676" s="65"/>
      <c r="CH676" s="65"/>
      <c r="CI676" s="65"/>
      <c r="CJ676" s="65"/>
      <c r="CK676" s="65"/>
      <c r="CL676" s="65"/>
      <c r="CM676" s="65"/>
      <c r="CN676" s="65"/>
      <c r="CO676" s="65"/>
      <c r="CP676" s="65"/>
      <c r="CQ676" s="65"/>
      <c r="CR676" s="65"/>
      <c r="CS676" s="65"/>
      <c r="CT676" s="65"/>
      <c r="CU676" s="65"/>
      <c r="CV676" s="65"/>
      <c r="CW676" s="65"/>
      <c r="CX676" s="65"/>
      <c r="CY676" s="65"/>
      <c r="CZ676" s="65"/>
      <c r="DA676" s="65"/>
      <c r="DB676" s="65"/>
      <c r="DC676" s="65"/>
      <c r="DD676" s="65"/>
      <c r="DE676" s="65"/>
      <c r="DF676" s="65"/>
      <c r="DG676" s="65"/>
      <c r="DH676" s="65"/>
      <c r="DI676" s="65"/>
      <c r="DJ676" s="65"/>
      <c r="DK676" s="65"/>
      <c r="DL676" s="65"/>
      <c r="DM676" s="65"/>
      <c r="DN676" s="65"/>
      <c r="DO676" s="65"/>
      <c r="DP676" s="65"/>
      <c r="DQ676" s="65"/>
      <c r="DR676" s="65"/>
      <c r="DS676" s="65"/>
      <c r="DT676" s="65"/>
      <c r="DU676" s="65"/>
      <c r="DV676" s="65"/>
      <c r="DW676" s="65"/>
      <c r="DX676" s="65"/>
      <c r="DY676" s="65"/>
      <c r="DZ676" s="65"/>
      <c r="EA676" s="65"/>
      <c r="EB676" s="65"/>
      <c r="EC676" s="65"/>
      <c r="ED676" s="65"/>
      <c r="EE676" s="65"/>
      <c r="EF676" s="65"/>
      <c r="EG676" s="65"/>
      <c r="EH676" s="65"/>
      <c r="EI676" s="65"/>
      <c r="EJ676" s="65"/>
      <c r="EK676" s="65"/>
      <c r="EL676" s="65"/>
      <c r="EM676" s="65"/>
      <c r="EN676" s="65"/>
      <c r="EO676" s="65"/>
      <c r="EP676" s="65"/>
      <c r="EQ676" s="65"/>
      <c r="ER676" s="65"/>
      <c r="ES676" s="65"/>
      <c r="ET676" s="65"/>
      <c r="EU676" s="65"/>
      <c r="EV676" s="65"/>
      <c r="EW676" s="65"/>
      <c r="EX676" s="65"/>
      <c r="EY676" s="65"/>
      <c r="EZ676" s="65"/>
      <c r="FA676" s="65"/>
      <c r="FB676" s="65"/>
      <c r="FC676" s="65"/>
      <c r="FD676" s="65"/>
      <c r="FE676" s="65"/>
      <c r="FF676" s="65"/>
      <c r="FG676" s="65"/>
      <c r="FH676" s="65"/>
      <c r="FI676" s="65"/>
      <c r="FJ676" s="65"/>
      <c r="FK676" s="65"/>
      <c r="FL676" s="65"/>
      <c r="FM676" s="65"/>
      <c r="FN676" s="65"/>
      <c r="FO676" s="65"/>
      <c r="FP676" s="65"/>
      <c r="FQ676" s="65"/>
      <c r="FR676" s="65"/>
      <c r="FS676" s="65"/>
      <c r="FT676" s="65"/>
      <c r="FU676" s="65"/>
      <c r="FV676" s="65"/>
      <c r="FW676" s="65"/>
      <c r="FX676" s="65"/>
      <c r="FY676" s="65"/>
      <c r="FZ676" s="65"/>
      <c r="GA676" s="65"/>
      <c r="GB676" s="65"/>
      <c r="GC676" s="65"/>
      <c r="GD676" s="65"/>
      <c r="GE676" s="65"/>
      <c r="GF676" s="65"/>
    </row>
    <row r="677" spans="1:188" s="64" customFormat="1" x14ac:dyDescent="0.35">
      <c r="A677" s="137"/>
      <c r="B677" s="138" t="s">
        <v>22</v>
      </c>
      <c r="C677" s="139"/>
      <c r="D677" s="141">
        <v>5</v>
      </c>
      <c r="E677" s="141">
        <v>5</v>
      </c>
      <c r="F677" s="141"/>
      <c r="G677" s="140"/>
      <c r="H677" s="141"/>
      <c r="I677" s="140"/>
      <c r="J677" s="141"/>
      <c r="K677" s="143"/>
      <c r="L677" s="155"/>
      <c r="M677" s="155"/>
      <c r="N677" s="155"/>
      <c r="O677" s="65"/>
      <c r="P677" s="65"/>
      <c r="Q677" s="65"/>
      <c r="R677" s="65"/>
      <c r="S677" s="65"/>
      <c r="T677" s="65"/>
      <c r="U677" s="65"/>
      <c r="V677" s="65"/>
      <c r="W677" s="65"/>
      <c r="X677" s="65"/>
      <c r="Y677" s="65"/>
      <c r="Z677" s="65"/>
      <c r="AA677" s="65"/>
      <c r="AB677" s="65"/>
      <c r="AC677" s="65"/>
      <c r="AD677" s="65"/>
      <c r="AE677" s="65"/>
      <c r="AF677" s="65"/>
      <c r="AG677" s="65"/>
      <c r="AH677" s="65"/>
      <c r="AI677" s="65"/>
      <c r="AJ677" s="65"/>
      <c r="AK677" s="65"/>
      <c r="AL677" s="65"/>
      <c r="AM677" s="65"/>
      <c r="AN677" s="65"/>
      <c r="AO677" s="65"/>
      <c r="AP677" s="65"/>
      <c r="AQ677" s="65"/>
      <c r="AR677" s="65"/>
      <c r="AS677" s="65"/>
      <c r="AT677" s="65"/>
      <c r="AU677" s="65"/>
      <c r="AV677" s="65"/>
      <c r="AW677" s="65"/>
      <c r="AX677" s="65"/>
      <c r="AY677" s="65"/>
      <c r="AZ677" s="65"/>
      <c r="BA677" s="65"/>
      <c r="BB677" s="65"/>
      <c r="BC677" s="65"/>
      <c r="BD677" s="65"/>
      <c r="BE677" s="65"/>
      <c r="BF677" s="65"/>
      <c r="BG677" s="65"/>
      <c r="BH677" s="65"/>
      <c r="BI677" s="65"/>
      <c r="BJ677" s="65"/>
      <c r="BK677" s="65"/>
      <c r="BL677" s="65"/>
      <c r="BM677" s="65"/>
      <c r="BN677" s="65"/>
      <c r="BO677" s="65"/>
      <c r="BP677" s="65"/>
      <c r="BQ677" s="65"/>
      <c r="BR677" s="65"/>
      <c r="BS677" s="65"/>
      <c r="BT677" s="65"/>
      <c r="BU677" s="65"/>
      <c r="BV677" s="65"/>
      <c r="BW677" s="65"/>
      <c r="BX677" s="65"/>
      <c r="BY677" s="65"/>
      <c r="BZ677" s="65"/>
      <c r="CA677" s="65"/>
      <c r="CB677" s="65"/>
      <c r="CC677" s="65"/>
      <c r="CD677" s="65"/>
      <c r="CE677" s="65"/>
      <c r="CF677" s="65"/>
      <c r="CG677" s="65"/>
      <c r="CH677" s="65"/>
      <c r="CI677" s="65"/>
      <c r="CJ677" s="65"/>
      <c r="CK677" s="65"/>
      <c r="CL677" s="65"/>
      <c r="CM677" s="65"/>
      <c r="CN677" s="65"/>
      <c r="CO677" s="65"/>
      <c r="CP677" s="65"/>
      <c r="CQ677" s="65"/>
      <c r="CR677" s="65"/>
      <c r="CS677" s="65"/>
      <c r="CT677" s="65"/>
      <c r="CU677" s="65"/>
      <c r="CV677" s="65"/>
      <c r="CW677" s="65"/>
      <c r="CX677" s="65"/>
      <c r="CY677" s="65"/>
      <c r="CZ677" s="65"/>
      <c r="DA677" s="65"/>
      <c r="DB677" s="65"/>
      <c r="DC677" s="65"/>
      <c r="DD677" s="65"/>
      <c r="DE677" s="65"/>
      <c r="DF677" s="65"/>
      <c r="DG677" s="65"/>
      <c r="DH677" s="65"/>
      <c r="DI677" s="65"/>
      <c r="DJ677" s="65"/>
      <c r="DK677" s="65"/>
      <c r="DL677" s="65"/>
      <c r="DM677" s="65"/>
      <c r="DN677" s="65"/>
      <c r="DO677" s="65"/>
      <c r="DP677" s="65"/>
      <c r="DQ677" s="65"/>
      <c r="DR677" s="65"/>
      <c r="DS677" s="65"/>
      <c r="DT677" s="65"/>
      <c r="DU677" s="65"/>
      <c r="DV677" s="65"/>
      <c r="DW677" s="65"/>
      <c r="DX677" s="65"/>
      <c r="DY677" s="65"/>
      <c r="DZ677" s="65"/>
      <c r="EA677" s="65"/>
      <c r="EB677" s="65"/>
      <c r="EC677" s="65"/>
      <c r="ED677" s="65"/>
      <c r="EE677" s="65"/>
      <c r="EF677" s="65"/>
      <c r="EG677" s="65"/>
      <c r="EH677" s="65"/>
      <c r="EI677" s="65"/>
      <c r="EJ677" s="65"/>
      <c r="EK677" s="65"/>
      <c r="EL677" s="65"/>
      <c r="EM677" s="65"/>
      <c r="EN677" s="65"/>
      <c r="EO677" s="65"/>
      <c r="EP677" s="65"/>
      <c r="EQ677" s="65"/>
      <c r="ER677" s="65"/>
      <c r="ES677" s="65"/>
      <c r="ET677" s="65"/>
      <c r="EU677" s="65"/>
      <c r="EV677" s="65"/>
      <c r="EW677" s="65"/>
      <c r="EX677" s="65"/>
      <c r="EY677" s="65"/>
      <c r="EZ677" s="65"/>
      <c r="FA677" s="65"/>
      <c r="FB677" s="65"/>
      <c r="FC677" s="65"/>
      <c r="FD677" s="65"/>
      <c r="FE677" s="65"/>
      <c r="FF677" s="65"/>
      <c r="FG677" s="65"/>
      <c r="FH677" s="65"/>
      <c r="FI677" s="65"/>
      <c r="FJ677" s="65"/>
      <c r="FK677" s="65"/>
      <c r="FL677" s="65"/>
      <c r="FM677" s="65"/>
      <c r="FN677" s="65"/>
      <c r="FO677" s="65"/>
      <c r="FP677" s="65"/>
      <c r="FQ677" s="65"/>
      <c r="FR677" s="65"/>
      <c r="FS677" s="65"/>
      <c r="FT677" s="65"/>
      <c r="FU677" s="65"/>
      <c r="FV677" s="65"/>
      <c r="FW677" s="65"/>
      <c r="FX677" s="65"/>
      <c r="FY677" s="65"/>
      <c r="FZ677" s="65"/>
      <c r="GA677" s="65"/>
      <c r="GB677" s="65"/>
      <c r="GC677" s="65"/>
      <c r="GD677" s="65"/>
      <c r="GE677" s="65"/>
      <c r="GF677" s="65"/>
    </row>
    <row r="678" spans="1:188" s="64" customFormat="1" ht="26.5" x14ac:dyDescent="0.35">
      <c r="A678" s="137" t="s">
        <v>68</v>
      </c>
      <c r="B678" s="138"/>
      <c r="C678" s="139">
        <v>160</v>
      </c>
      <c r="D678" s="414"/>
      <c r="E678" s="227"/>
      <c r="F678" s="142">
        <v>2</v>
      </c>
      <c r="G678" s="141">
        <v>2.2000000000000002</v>
      </c>
      <c r="H678" s="141">
        <v>11.3</v>
      </c>
      <c r="I678" s="142">
        <v>73.3</v>
      </c>
      <c r="J678" s="142">
        <v>0.32</v>
      </c>
      <c r="K678" s="143" t="s">
        <v>383</v>
      </c>
      <c r="L678" s="155"/>
      <c r="M678" s="155"/>
      <c r="N678" s="155"/>
      <c r="O678" s="65"/>
      <c r="P678" s="65"/>
      <c r="Q678" s="65"/>
      <c r="R678" s="65"/>
      <c r="S678" s="65"/>
      <c r="T678" s="65"/>
      <c r="U678" s="65"/>
      <c r="V678" s="65"/>
      <c r="W678" s="65"/>
      <c r="X678" s="65"/>
      <c r="Y678" s="65"/>
      <c r="Z678" s="65"/>
      <c r="AA678" s="65"/>
      <c r="AB678" s="65"/>
      <c r="AC678" s="65"/>
      <c r="AD678" s="65"/>
      <c r="AE678" s="65"/>
      <c r="AF678" s="65"/>
      <c r="AG678" s="65"/>
      <c r="AH678" s="65"/>
      <c r="AI678" s="65"/>
      <c r="AJ678" s="65"/>
      <c r="AK678" s="65"/>
      <c r="AL678" s="65"/>
      <c r="AM678" s="65"/>
      <c r="AN678" s="65"/>
      <c r="AO678" s="65"/>
      <c r="AP678" s="65"/>
      <c r="AQ678" s="65"/>
      <c r="AR678" s="65"/>
      <c r="AS678" s="65"/>
      <c r="AT678" s="65"/>
      <c r="AU678" s="65"/>
      <c r="AV678" s="65"/>
      <c r="AW678" s="65"/>
      <c r="AX678" s="65"/>
      <c r="AY678" s="65"/>
      <c r="AZ678" s="65"/>
      <c r="BA678" s="65"/>
      <c r="BB678" s="65"/>
      <c r="BC678" s="65"/>
      <c r="BD678" s="65"/>
      <c r="BE678" s="65"/>
      <c r="BF678" s="65"/>
      <c r="BG678" s="65"/>
      <c r="BH678" s="65"/>
      <c r="BI678" s="65"/>
      <c r="BJ678" s="65"/>
      <c r="BK678" s="65"/>
      <c r="BL678" s="65"/>
      <c r="BM678" s="65"/>
      <c r="BN678" s="65"/>
      <c r="BO678" s="65"/>
      <c r="BP678" s="65"/>
      <c r="BQ678" s="65"/>
      <c r="BR678" s="65"/>
      <c r="BS678" s="65"/>
      <c r="BT678" s="65"/>
      <c r="BU678" s="65"/>
      <c r="BV678" s="65"/>
      <c r="BW678" s="65"/>
      <c r="BX678" s="65"/>
      <c r="BY678" s="65"/>
      <c r="BZ678" s="65"/>
      <c r="CA678" s="65"/>
      <c r="CB678" s="65"/>
      <c r="CC678" s="65"/>
      <c r="CD678" s="65"/>
      <c r="CE678" s="65"/>
      <c r="CF678" s="65"/>
      <c r="CG678" s="65"/>
      <c r="CH678" s="65"/>
      <c r="CI678" s="65"/>
      <c r="CJ678" s="65"/>
      <c r="CK678" s="65"/>
      <c r="CL678" s="65"/>
      <c r="CM678" s="65"/>
      <c r="CN678" s="65"/>
      <c r="CO678" s="65"/>
      <c r="CP678" s="65"/>
      <c r="CQ678" s="65"/>
      <c r="CR678" s="65"/>
      <c r="CS678" s="65"/>
      <c r="CT678" s="65"/>
      <c r="CU678" s="65"/>
      <c r="CV678" s="65"/>
      <c r="CW678" s="65"/>
      <c r="CX678" s="65"/>
      <c r="CY678" s="65"/>
      <c r="CZ678" s="65"/>
      <c r="DA678" s="65"/>
      <c r="DB678" s="65"/>
      <c r="DC678" s="65"/>
      <c r="DD678" s="65"/>
      <c r="DE678" s="65"/>
      <c r="DF678" s="65"/>
      <c r="DG678" s="65"/>
      <c r="DH678" s="65"/>
      <c r="DI678" s="65"/>
      <c r="DJ678" s="65"/>
      <c r="DK678" s="65"/>
      <c r="DL678" s="65"/>
      <c r="DM678" s="65"/>
      <c r="DN678" s="65"/>
      <c r="DO678" s="65"/>
      <c r="DP678" s="65"/>
      <c r="DQ678" s="65"/>
      <c r="DR678" s="65"/>
      <c r="DS678" s="65"/>
      <c r="DT678" s="65"/>
      <c r="DU678" s="65"/>
      <c r="DV678" s="65"/>
      <c r="DW678" s="65"/>
      <c r="DX678" s="65"/>
      <c r="DY678" s="65"/>
      <c r="DZ678" s="65"/>
      <c r="EA678" s="65"/>
      <c r="EB678" s="65"/>
      <c r="EC678" s="65"/>
      <c r="ED678" s="65"/>
      <c r="EE678" s="65"/>
      <c r="EF678" s="65"/>
      <c r="EG678" s="65"/>
      <c r="EH678" s="65"/>
      <c r="EI678" s="65"/>
      <c r="EJ678" s="65"/>
      <c r="EK678" s="65"/>
      <c r="EL678" s="65"/>
      <c r="EM678" s="65"/>
      <c r="EN678" s="65"/>
      <c r="EO678" s="65"/>
      <c r="EP678" s="65"/>
      <c r="EQ678" s="65"/>
      <c r="ER678" s="65"/>
      <c r="ES678" s="65"/>
      <c r="ET678" s="65"/>
      <c r="EU678" s="65"/>
      <c r="EV678" s="65"/>
      <c r="EW678" s="65"/>
      <c r="EX678" s="65"/>
      <c r="EY678" s="65"/>
      <c r="EZ678" s="65"/>
      <c r="FA678" s="65"/>
      <c r="FB678" s="65"/>
      <c r="FC678" s="65"/>
      <c r="FD678" s="65"/>
      <c r="FE678" s="65"/>
      <c r="FF678" s="65"/>
      <c r="FG678" s="65"/>
      <c r="FH678" s="65"/>
      <c r="FI678" s="65"/>
      <c r="FJ678" s="65"/>
      <c r="FK678" s="65"/>
      <c r="FL678" s="65"/>
      <c r="FM678" s="65"/>
      <c r="FN678" s="65"/>
      <c r="FO678" s="65"/>
      <c r="FP678" s="65"/>
      <c r="FQ678" s="65"/>
      <c r="FR678" s="65"/>
      <c r="FS678" s="65"/>
      <c r="FT678" s="65"/>
      <c r="FU678" s="65"/>
      <c r="FV678" s="65"/>
      <c r="FW678" s="65"/>
      <c r="FX678" s="65"/>
      <c r="FY678" s="65"/>
      <c r="FZ678" s="65"/>
      <c r="GA678" s="65"/>
      <c r="GB678" s="65"/>
      <c r="GC678" s="65"/>
      <c r="GD678" s="65"/>
      <c r="GE678" s="65"/>
      <c r="GF678" s="65"/>
    </row>
    <row r="679" spans="1:188" s="64" customFormat="1" x14ac:dyDescent="0.35">
      <c r="A679" s="137"/>
      <c r="B679" s="138" t="s">
        <v>69</v>
      </c>
      <c r="C679" s="139"/>
      <c r="D679" s="230">
        <v>1.3</v>
      </c>
      <c r="E679" s="139">
        <v>1.3</v>
      </c>
      <c r="F679" s="142"/>
      <c r="G679" s="141"/>
      <c r="H679" s="141"/>
      <c r="I679" s="142"/>
      <c r="J679" s="142"/>
      <c r="K679" s="143"/>
      <c r="L679" s="155"/>
      <c r="M679" s="155"/>
      <c r="N679" s="155"/>
      <c r="O679" s="65"/>
      <c r="P679" s="65"/>
      <c r="Q679" s="65"/>
      <c r="R679" s="65"/>
      <c r="S679" s="65"/>
      <c r="T679" s="65"/>
      <c r="U679" s="65"/>
      <c r="V679" s="65"/>
      <c r="W679" s="65"/>
      <c r="X679" s="65"/>
      <c r="Y679" s="65"/>
      <c r="Z679" s="65"/>
      <c r="AA679" s="65"/>
      <c r="AB679" s="65"/>
      <c r="AC679" s="65"/>
      <c r="AD679" s="65"/>
      <c r="AE679" s="65"/>
      <c r="AF679" s="65"/>
      <c r="AG679" s="65"/>
      <c r="AH679" s="65"/>
      <c r="AI679" s="65"/>
      <c r="AJ679" s="65"/>
      <c r="AK679" s="65"/>
      <c r="AL679" s="65"/>
      <c r="AM679" s="65"/>
      <c r="AN679" s="65"/>
      <c r="AO679" s="65"/>
      <c r="AP679" s="65"/>
      <c r="AQ679" s="65"/>
      <c r="AR679" s="65"/>
      <c r="AS679" s="65"/>
      <c r="AT679" s="65"/>
      <c r="AU679" s="65"/>
      <c r="AV679" s="65"/>
      <c r="AW679" s="65"/>
      <c r="AX679" s="65"/>
      <c r="AY679" s="65"/>
      <c r="AZ679" s="65"/>
      <c r="BA679" s="65"/>
      <c r="BB679" s="65"/>
      <c r="BC679" s="65"/>
      <c r="BD679" s="65"/>
      <c r="BE679" s="65"/>
      <c r="BF679" s="65"/>
      <c r="BG679" s="65"/>
      <c r="BH679" s="65"/>
      <c r="BI679" s="65"/>
      <c r="BJ679" s="65"/>
      <c r="BK679" s="65"/>
      <c r="BL679" s="65"/>
      <c r="BM679" s="65"/>
      <c r="BN679" s="65"/>
      <c r="BO679" s="65"/>
      <c r="BP679" s="65"/>
      <c r="BQ679" s="65"/>
      <c r="BR679" s="65"/>
      <c r="BS679" s="65"/>
      <c r="BT679" s="65"/>
      <c r="BU679" s="65"/>
      <c r="BV679" s="65"/>
      <c r="BW679" s="65"/>
      <c r="BX679" s="65"/>
      <c r="BY679" s="65"/>
      <c r="BZ679" s="65"/>
      <c r="CA679" s="65"/>
      <c r="CB679" s="65"/>
      <c r="CC679" s="65"/>
      <c r="CD679" s="65"/>
      <c r="CE679" s="65"/>
      <c r="CF679" s="65"/>
      <c r="CG679" s="65"/>
      <c r="CH679" s="65"/>
      <c r="CI679" s="65"/>
      <c r="CJ679" s="65"/>
      <c r="CK679" s="65"/>
      <c r="CL679" s="65"/>
      <c r="CM679" s="65"/>
      <c r="CN679" s="65"/>
      <c r="CO679" s="65"/>
      <c r="CP679" s="65"/>
      <c r="CQ679" s="65"/>
      <c r="CR679" s="65"/>
      <c r="CS679" s="65"/>
      <c r="CT679" s="65"/>
      <c r="CU679" s="65"/>
      <c r="CV679" s="65"/>
      <c r="CW679" s="65"/>
      <c r="CX679" s="65"/>
      <c r="CY679" s="65"/>
      <c r="CZ679" s="65"/>
      <c r="DA679" s="65"/>
      <c r="DB679" s="65"/>
      <c r="DC679" s="65"/>
      <c r="DD679" s="65"/>
      <c r="DE679" s="65"/>
      <c r="DF679" s="65"/>
      <c r="DG679" s="65"/>
      <c r="DH679" s="65"/>
      <c r="DI679" s="65"/>
      <c r="DJ679" s="65"/>
      <c r="DK679" s="65"/>
      <c r="DL679" s="65"/>
      <c r="DM679" s="65"/>
      <c r="DN679" s="65"/>
      <c r="DO679" s="65"/>
      <c r="DP679" s="65"/>
      <c r="DQ679" s="65"/>
      <c r="DR679" s="65"/>
      <c r="DS679" s="65"/>
      <c r="DT679" s="65"/>
      <c r="DU679" s="65"/>
      <c r="DV679" s="65"/>
      <c r="DW679" s="65"/>
      <c r="DX679" s="65"/>
      <c r="DY679" s="65"/>
      <c r="DZ679" s="65"/>
      <c r="EA679" s="65"/>
      <c r="EB679" s="65"/>
      <c r="EC679" s="65"/>
      <c r="ED679" s="65"/>
      <c r="EE679" s="65"/>
      <c r="EF679" s="65"/>
      <c r="EG679" s="65"/>
      <c r="EH679" s="65"/>
      <c r="EI679" s="65"/>
      <c r="EJ679" s="65"/>
      <c r="EK679" s="65"/>
      <c r="EL679" s="65"/>
      <c r="EM679" s="65"/>
      <c r="EN679" s="65"/>
      <c r="EO679" s="65"/>
      <c r="EP679" s="65"/>
      <c r="EQ679" s="65"/>
      <c r="ER679" s="65"/>
      <c r="ES679" s="65"/>
      <c r="ET679" s="65"/>
      <c r="EU679" s="65"/>
      <c r="EV679" s="65"/>
      <c r="EW679" s="65"/>
      <c r="EX679" s="65"/>
      <c r="EY679" s="65"/>
      <c r="EZ679" s="65"/>
      <c r="FA679" s="65"/>
      <c r="FB679" s="65"/>
      <c r="FC679" s="65"/>
      <c r="FD679" s="65"/>
      <c r="FE679" s="65"/>
      <c r="FF679" s="65"/>
      <c r="FG679" s="65"/>
      <c r="FH679" s="65"/>
      <c r="FI679" s="65"/>
      <c r="FJ679" s="65"/>
      <c r="FK679" s="65"/>
      <c r="FL679" s="65"/>
      <c r="FM679" s="65"/>
      <c r="FN679" s="65"/>
      <c r="FO679" s="65"/>
      <c r="FP679" s="65"/>
      <c r="FQ679" s="65"/>
      <c r="FR679" s="65"/>
      <c r="FS679" s="65"/>
      <c r="FT679" s="65"/>
      <c r="FU679" s="65"/>
      <c r="FV679" s="65"/>
      <c r="FW679" s="65"/>
      <c r="FX679" s="65"/>
      <c r="FY679" s="65"/>
      <c r="FZ679" s="65"/>
      <c r="GA679" s="65"/>
      <c r="GB679" s="65"/>
      <c r="GC679" s="65"/>
      <c r="GD679" s="65"/>
      <c r="GE679" s="65"/>
      <c r="GF679" s="65"/>
    </row>
    <row r="680" spans="1:188" s="64" customFormat="1" x14ac:dyDescent="0.35">
      <c r="A680" s="138"/>
      <c r="B680" s="138" t="s">
        <v>20</v>
      </c>
      <c r="C680" s="139"/>
      <c r="D680" s="230">
        <v>7</v>
      </c>
      <c r="E680" s="139">
        <v>7</v>
      </c>
      <c r="F680" s="142"/>
      <c r="G680" s="141"/>
      <c r="H680" s="141"/>
      <c r="I680" s="142"/>
      <c r="J680" s="142"/>
      <c r="K680" s="143"/>
      <c r="L680" s="155"/>
      <c r="M680" s="155"/>
      <c r="N680" s="155"/>
      <c r="O680" s="65"/>
      <c r="P680" s="65"/>
      <c r="Q680" s="65"/>
      <c r="R680" s="65"/>
      <c r="S680" s="65"/>
      <c r="T680" s="65"/>
      <c r="U680" s="65"/>
      <c r="V680" s="65"/>
      <c r="W680" s="65"/>
      <c r="X680" s="65"/>
      <c r="Y680" s="65"/>
      <c r="Z680" s="65"/>
      <c r="AA680" s="65"/>
      <c r="AB680" s="65"/>
      <c r="AC680" s="65"/>
      <c r="AD680" s="65"/>
      <c r="AE680" s="65"/>
      <c r="AF680" s="65"/>
      <c r="AG680" s="65"/>
      <c r="AH680" s="65"/>
      <c r="AI680" s="65"/>
      <c r="AJ680" s="65"/>
      <c r="AK680" s="65"/>
      <c r="AL680" s="65"/>
      <c r="AM680" s="65"/>
      <c r="AN680" s="65"/>
      <c r="AO680" s="65"/>
      <c r="AP680" s="65"/>
      <c r="AQ680" s="65"/>
      <c r="AR680" s="65"/>
      <c r="AS680" s="65"/>
      <c r="AT680" s="65"/>
      <c r="AU680" s="65"/>
      <c r="AV680" s="65"/>
      <c r="AW680" s="65"/>
      <c r="AX680" s="65"/>
      <c r="AY680" s="65"/>
      <c r="AZ680" s="65"/>
      <c r="BA680" s="65"/>
      <c r="BB680" s="65"/>
      <c r="BC680" s="65"/>
      <c r="BD680" s="65"/>
      <c r="BE680" s="65"/>
      <c r="BF680" s="65"/>
      <c r="BG680" s="65"/>
      <c r="BH680" s="65"/>
      <c r="BI680" s="65"/>
      <c r="BJ680" s="65"/>
      <c r="BK680" s="65"/>
      <c r="BL680" s="65"/>
      <c r="BM680" s="65"/>
      <c r="BN680" s="65"/>
      <c r="BO680" s="65"/>
      <c r="BP680" s="65"/>
      <c r="BQ680" s="65"/>
      <c r="BR680" s="65"/>
      <c r="BS680" s="65"/>
      <c r="BT680" s="65"/>
      <c r="BU680" s="65"/>
      <c r="BV680" s="65"/>
      <c r="BW680" s="65"/>
      <c r="BX680" s="65"/>
      <c r="BY680" s="65"/>
      <c r="BZ680" s="65"/>
      <c r="CA680" s="65"/>
      <c r="CB680" s="65"/>
      <c r="CC680" s="65"/>
      <c r="CD680" s="65"/>
      <c r="CE680" s="65"/>
      <c r="CF680" s="65"/>
      <c r="CG680" s="65"/>
      <c r="CH680" s="65"/>
      <c r="CI680" s="65"/>
      <c r="CJ680" s="65"/>
      <c r="CK680" s="65"/>
      <c r="CL680" s="65"/>
      <c r="CM680" s="65"/>
      <c r="CN680" s="65"/>
      <c r="CO680" s="65"/>
      <c r="CP680" s="65"/>
      <c r="CQ680" s="65"/>
      <c r="CR680" s="65"/>
      <c r="CS680" s="65"/>
      <c r="CT680" s="65"/>
      <c r="CU680" s="65"/>
      <c r="CV680" s="65"/>
      <c r="CW680" s="65"/>
      <c r="CX680" s="65"/>
      <c r="CY680" s="65"/>
      <c r="CZ680" s="65"/>
      <c r="DA680" s="65"/>
      <c r="DB680" s="65"/>
      <c r="DC680" s="65"/>
      <c r="DD680" s="65"/>
      <c r="DE680" s="65"/>
      <c r="DF680" s="65"/>
      <c r="DG680" s="65"/>
      <c r="DH680" s="65"/>
      <c r="DI680" s="65"/>
      <c r="DJ680" s="65"/>
      <c r="DK680" s="65"/>
      <c r="DL680" s="65"/>
      <c r="DM680" s="65"/>
      <c r="DN680" s="65"/>
      <c r="DO680" s="65"/>
      <c r="DP680" s="65"/>
      <c r="DQ680" s="65"/>
      <c r="DR680" s="65"/>
      <c r="DS680" s="65"/>
      <c r="DT680" s="65"/>
      <c r="DU680" s="65"/>
      <c r="DV680" s="65"/>
      <c r="DW680" s="65"/>
      <c r="DX680" s="65"/>
      <c r="DY680" s="65"/>
      <c r="DZ680" s="65"/>
      <c r="EA680" s="65"/>
      <c r="EB680" s="65"/>
      <c r="EC680" s="65"/>
      <c r="ED680" s="65"/>
      <c r="EE680" s="65"/>
      <c r="EF680" s="65"/>
      <c r="EG680" s="65"/>
      <c r="EH680" s="65"/>
      <c r="EI680" s="65"/>
      <c r="EJ680" s="65"/>
      <c r="EK680" s="65"/>
      <c r="EL680" s="65"/>
      <c r="EM680" s="65"/>
      <c r="EN680" s="65"/>
      <c r="EO680" s="65"/>
      <c r="EP680" s="65"/>
      <c r="EQ680" s="65"/>
      <c r="ER680" s="65"/>
      <c r="ES680" s="65"/>
      <c r="ET680" s="65"/>
      <c r="EU680" s="65"/>
      <c r="EV680" s="65"/>
      <c r="EW680" s="65"/>
      <c r="EX680" s="65"/>
      <c r="EY680" s="65"/>
      <c r="EZ680" s="65"/>
      <c r="FA680" s="65"/>
      <c r="FB680" s="65"/>
      <c r="FC680" s="65"/>
      <c r="FD680" s="65"/>
      <c r="FE680" s="65"/>
      <c r="FF680" s="65"/>
      <c r="FG680" s="65"/>
      <c r="FH680" s="65"/>
      <c r="FI680" s="65"/>
      <c r="FJ680" s="65"/>
      <c r="FK680" s="65"/>
      <c r="FL680" s="65"/>
      <c r="FM680" s="65"/>
      <c r="FN680" s="65"/>
      <c r="FO680" s="65"/>
      <c r="FP680" s="65"/>
      <c r="FQ680" s="65"/>
      <c r="FR680" s="65"/>
      <c r="FS680" s="65"/>
      <c r="FT680" s="65"/>
      <c r="FU680" s="65"/>
      <c r="FV680" s="65"/>
      <c r="FW680" s="65"/>
      <c r="FX680" s="65"/>
      <c r="FY680" s="65"/>
      <c r="FZ680" s="65"/>
      <c r="GA680" s="65"/>
      <c r="GB680" s="65"/>
      <c r="GC680" s="65"/>
      <c r="GD680" s="65"/>
      <c r="GE680" s="65"/>
      <c r="GF680" s="65"/>
    </row>
    <row r="681" spans="1:188" s="64" customFormat="1" x14ac:dyDescent="0.35">
      <c r="A681" s="250"/>
      <c r="B681" s="138" t="s">
        <v>18</v>
      </c>
      <c r="C681" s="139"/>
      <c r="D681" s="230">
        <v>80</v>
      </c>
      <c r="E681" s="139">
        <v>80</v>
      </c>
      <c r="F681" s="142"/>
      <c r="G681" s="141"/>
      <c r="H681" s="141"/>
      <c r="I681" s="142"/>
      <c r="J681" s="142"/>
      <c r="K681" s="143"/>
      <c r="L681" s="155"/>
      <c r="M681" s="155"/>
      <c r="N681" s="155"/>
      <c r="O681" s="65"/>
      <c r="P681" s="65"/>
      <c r="Q681" s="65"/>
      <c r="R681" s="65"/>
      <c r="S681" s="65"/>
      <c r="T681" s="65"/>
      <c r="U681" s="65"/>
      <c r="V681" s="65"/>
      <c r="W681" s="65"/>
      <c r="X681" s="65"/>
      <c r="Y681" s="65"/>
      <c r="Z681" s="65"/>
      <c r="AA681" s="65"/>
      <c r="AB681" s="65"/>
      <c r="AC681" s="65"/>
      <c r="AD681" s="65"/>
      <c r="AE681" s="65"/>
      <c r="AF681" s="65"/>
      <c r="AG681" s="65"/>
      <c r="AH681" s="65"/>
      <c r="AI681" s="65"/>
      <c r="AJ681" s="65"/>
      <c r="AK681" s="65"/>
      <c r="AL681" s="65"/>
      <c r="AM681" s="65"/>
      <c r="AN681" s="65"/>
      <c r="AO681" s="65"/>
      <c r="AP681" s="65"/>
      <c r="AQ681" s="65"/>
      <c r="AR681" s="65"/>
      <c r="AS681" s="65"/>
      <c r="AT681" s="65"/>
      <c r="AU681" s="65"/>
      <c r="AV681" s="65"/>
      <c r="AW681" s="65"/>
      <c r="AX681" s="65"/>
      <c r="AY681" s="65"/>
      <c r="AZ681" s="65"/>
      <c r="BA681" s="65"/>
      <c r="BB681" s="65"/>
      <c r="BC681" s="65"/>
      <c r="BD681" s="65"/>
      <c r="BE681" s="65"/>
      <c r="BF681" s="65"/>
      <c r="BG681" s="65"/>
      <c r="BH681" s="65"/>
      <c r="BI681" s="65"/>
      <c r="BJ681" s="65"/>
      <c r="BK681" s="65"/>
      <c r="BL681" s="65"/>
      <c r="BM681" s="65"/>
      <c r="BN681" s="65"/>
      <c r="BO681" s="65"/>
      <c r="BP681" s="65"/>
      <c r="BQ681" s="65"/>
      <c r="BR681" s="65"/>
      <c r="BS681" s="65"/>
      <c r="BT681" s="65"/>
      <c r="BU681" s="65"/>
      <c r="BV681" s="65"/>
      <c r="BW681" s="65"/>
      <c r="BX681" s="65"/>
      <c r="BY681" s="65"/>
      <c r="BZ681" s="65"/>
      <c r="CA681" s="65"/>
      <c r="CB681" s="65"/>
      <c r="CC681" s="65"/>
      <c r="CD681" s="65"/>
      <c r="CE681" s="65"/>
      <c r="CF681" s="65"/>
      <c r="CG681" s="65"/>
      <c r="CH681" s="65"/>
      <c r="CI681" s="65"/>
      <c r="CJ681" s="65"/>
      <c r="CK681" s="65"/>
      <c r="CL681" s="65"/>
      <c r="CM681" s="65"/>
      <c r="CN681" s="65"/>
      <c r="CO681" s="65"/>
      <c r="CP681" s="65"/>
      <c r="CQ681" s="65"/>
      <c r="CR681" s="65"/>
      <c r="CS681" s="65"/>
      <c r="CT681" s="65"/>
      <c r="CU681" s="65"/>
      <c r="CV681" s="65"/>
      <c r="CW681" s="65"/>
      <c r="CX681" s="65"/>
      <c r="CY681" s="65"/>
      <c r="CZ681" s="65"/>
      <c r="DA681" s="65"/>
      <c r="DB681" s="65"/>
      <c r="DC681" s="65"/>
      <c r="DD681" s="65"/>
      <c r="DE681" s="65"/>
      <c r="DF681" s="65"/>
      <c r="DG681" s="65"/>
      <c r="DH681" s="65"/>
      <c r="DI681" s="65"/>
      <c r="DJ681" s="65"/>
      <c r="DK681" s="65"/>
      <c r="DL681" s="65"/>
      <c r="DM681" s="65"/>
      <c r="DN681" s="65"/>
      <c r="DO681" s="65"/>
      <c r="DP681" s="65"/>
      <c r="DQ681" s="65"/>
      <c r="DR681" s="65"/>
      <c r="DS681" s="65"/>
      <c r="DT681" s="65"/>
      <c r="DU681" s="65"/>
      <c r="DV681" s="65"/>
      <c r="DW681" s="65"/>
      <c r="DX681" s="65"/>
      <c r="DY681" s="65"/>
      <c r="DZ681" s="65"/>
      <c r="EA681" s="65"/>
      <c r="EB681" s="65"/>
      <c r="EC681" s="65"/>
      <c r="ED681" s="65"/>
      <c r="EE681" s="65"/>
      <c r="EF681" s="65"/>
      <c r="EG681" s="65"/>
      <c r="EH681" s="65"/>
      <c r="EI681" s="65"/>
      <c r="EJ681" s="65"/>
      <c r="EK681" s="65"/>
      <c r="EL681" s="65"/>
      <c r="EM681" s="65"/>
      <c r="EN681" s="65"/>
      <c r="EO681" s="65"/>
      <c r="EP681" s="65"/>
      <c r="EQ681" s="65"/>
      <c r="ER681" s="65"/>
      <c r="ES681" s="65"/>
      <c r="ET681" s="65"/>
      <c r="EU681" s="65"/>
      <c r="EV681" s="65"/>
      <c r="EW681" s="65"/>
      <c r="EX681" s="65"/>
      <c r="EY681" s="65"/>
      <c r="EZ681" s="65"/>
      <c r="FA681" s="65"/>
      <c r="FB681" s="65"/>
      <c r="FC681" s="65"/>
      <c r="FD681" s="65"/>
      <c r="FE681" s="65"/>
      <c r="FF681" s="65"/>
      <c r="FG681" s="65"/>
      <c r="FH681" s="65"/>
      <c r="FI681" s="65"/>
      <c r="FJ681" s="65"/>
      <c r="FK681" s="65"/>
      <c r="FL681" s="65"/>
      <c r="FM681" s="65"/>
      <c r="FN681" s="65"/>
      <c r="FO681" s="65"/>
      <c r="FP681" s="65"/>
      <c r="FQ681" s="65"/>
      <c r="FR681" s="65"/>
      <c r="FS681" s="65"/>
      <c r="FT681" s="65"/>
      <c r="FU681" s="65"/>
      <c r="FV681" s="65"/>
      <c r="FW681" s="65"/>
      <c r="FX681" s="65"/>
      <c r="FY681" s="65"/>
      <c r="FZ681" s="65"/>
      <c r="GA681" s="65"/>
      <c r="GB681" s="65"/>
      <c r="GC681" s="65"/>
      <c r="GD681" s="65"/>
      <c r="GE681" s="65"/>
      <c r="GF681" s="65"/>
    </row>
    <row r="682" spans="1:188" s="64" customFormat="1" x14ac:dyDescent="0.35">
      <c r="A682" s="250"/>
      <c r="B682" s="138" t="s">
        <v>56</v>
      </c>
      <c r="C682" s="139"/>
      <c r="D682" s="230">
        <v>90</v>
      </c>
      <c r="E682" s="139">
        <v>90</v>
      </c>
      <c r="F682" s="142"/>
      <c r="G682" s="141"/>
      <c r="H682" s="140"/>
      <c r="I682" s="142"/>
      <c r="J682" s="142"/>
      <c r="K682" s="143"/>
      <c r="L682" s="155"/>
      <c r="M682" s="155"/>
      <c r="N682" s="155"/>
      <c r="O682" s="65"/>
      <c r="P682" s="65"/>
      <c r="Q682" s="65"/>
      <c r="R682" s="65"/>
      <c r="S682" s="65"/>
      <c r="T682" s="65"/>
      <c r="U682" s="65"/>
      <c r="V682" s="65"/>
      <c r="W682" s="65"/>
      <c r="X682" s="65"/>
      <c r="Y682" s="65"/>
      <c r="Z682" s="65"/>
      <c r="AA682" s="65"/>
      <c r="AB682" s="65"/>
      <c r="AC682" s="65"/>
      <c r="AD682" s="65"/>
      <c r="AE682" s="65"/>
      <c r="AF682" s="65"/>
      <c r="AG682" s="65"/>
      <c r="AH682" s="65"/>
      <c r="AI682" s="65"/>
      <c r="AJ682" s="65"/>
      <c r="AK682" s="65"/>
      <c r="AL682" s="65"/>
      <c r="AM682" s="65"/>
      <c r="AN682" s="65"/>
      <c r="AO682" s="65"/>
      <c r="AP682" s="65"/>
      <c r="AQ682" s="65"/>
      <c r="AR682" s="65"/>
      <c r="AS682" s="65"/>
      <c r="AT682" s="65"/>
      <c r="AU682" s="65"/>
      <c r="AV682" s="65"/>
      <c r="AW682" s="65"/>
      <c r="AX682" s="65"/>
      <c r="AY682" s="65"/>
      <c r="AZ682" s="65"/>
      <c r="BA682" s="65"/>
      <c r="BB682" s="65"/>
      <c r="BC682" s="65"/>
      <c r="BD682" s="65"/>
      <c r="BE682" s="65"/>
      <c r="BF682" s="65"/>
      <c r="BG682" s="65"/>
      <c r="BH682" s="65"/>
      <c r="BI682" s="65"/>
      <c r="BJ682" s="65"/>
      <c r="BK682" s="65"/>
      <c r="BL682" s="65"/>
      <c r="BM682" s="65"/>
      <c r="BN682" s="65"/>
      <c r="BO682" s="65"/>
      <c r="BP682" s="65"/>
      <c r="BQ682" s="65"/>
      <c r="BR682" s="65"/>
      <c r="BS682" s="65"/>
      <c r="BT682" s="65"/>
      <c r="BU682" s="65"/>
      <c r="BV682" s="65"/>
      <c r="BW682" s="65"/>
      <c r="BX682" s="65"/>
      <c r="BY682" s="65"/>
      <c r="BZ682" s="65"/>
      <c r="CA682" s="65"/>
      <c r="CB682" s="65"/>
      <c r="CC682" s="65"/>
      <c r="CD682" s="65"/>
      <c r="CE682" s="65"/>
      <c r="CF682" s="65"/>
      <c r="CG682" s="65"/>
      <c r="CH682" s="65"/>
      <c r="CI682" s="65"/>
      <c r="CJ682" s="65"/>
      <c r="CK682" s="65"/>
      <c r="CL682" s="65"/>
      <c r="CM682" s="65"/>
      <c r="CN682" s="65"/>
      <c r="CO682" s="65"/>
      <c r="CP682" s="65"/>
      <c r="CQ682" s="65"/>
      <c r="CR682" s="65"/>
      <c r="CS682" s="65"/>
      <c r="CT682" s="65"/>
      <c r="CU682" s="65"/>
      <c r="CV682" s="65"/>
      <c r="CW682" s="65"/>
      <c r="CX682" s="65"/>
      <c r="CY682" s="65"/>
      <c r="CZ682" s="65"/>
      <c r="DA682" s="65"/>
      <c r="DB682" s="65"/>
      <c r="DC682" s="65"/>
      <c r="DD682" s="65"/>
      <c r="DE682" s="65"/>
      <c r="DF682" s="65"/>
      <c r="DG682" s="65"/>
      <c r="DH682" s="65"/>
      <c r="DI682" s="65"/>
      <c r="DJ682" s="65"/>
      <c r="DK682" s="65"/>
      <c r="DL682" s="65"/>
      <c r="DM682" s="65"/>
      <c r="DN682" s="65"/>
      <c r="DO682" s="65"/>
      <c r="DP682" s="65"/>
      <c r="DQ682" s="65"/>
      <c r="DR682" s="65"/>
      <c r="DS682" s="65"/>
      <c r="DT682" s="65"/>
      <c r="DU682" s="65"/>
      <c r="DV682" s="65"/>
      <c r="DW682" s="65"/>
      <c r="DX682" s="65"/>
      <c r="DY682" s="65"/>
      <c r="DZ682" s="65"/>
      <c r="EA682" s="65"/>
      <c r="EB682" s="65"/>
      <c r="EC682" s="65"/>
      <c r="ED682" s="65"/>
      <c r="EE682" s="65"/>
      <c r="EF682" s="65"/>
      <c r="EG682" s="65"/>
      <c r="EH682" s="65"/>
      <c r="EI682" s="65"/>
      <c r="EJ682" s="65"/>
      <c r="EK682" s="65"/>
      <c r="EL682" s="65"/>
      <c r="EM682" s="65"/>
      <c r="EN682" s="65"/>
      <c r="EO682" s="65"/>
      <c r="EP682" s="65"/>
      <c r="EQ682" s="65"/>
      <c r="ER682" s="65"/>
      <c r="ES682" s="65"/>
      <c r="ET682" s="65"/>
      <c r="EU682" s="65"/>
      <c r="EV682" s="65"/>
      <c r="EW682" s="65"/>
      <c r="EX682" s="65"/>
      <c r="EY682" s="65"/>
      <c r="EZ682" s="65"/>
      <c r="FA682" s="65"/>
      <c r="FB682" s="65"/>
      <c r="FC682" s="65"/>
      <c r="FD682" s="65"/>
      <c r="FE682" s="65"/>
      <c r="FF682" s="65"/>
      <c r="FG682" s="65"/>
      <c r="FH682" s="65"/>
      <c r="FI682" s="65"/>
      <c r="FJ682" s="65"/>
      <c r="FK682" s="65"/>
      <c r="FL682" s="65"/>
      <c r="FM682" s="65"/>
      <c r="FN682" s="65"/>
      <c r="FO682" s="65"/>
      <c r="FP682" s="65"/>
      <c r="FQ682" s="65"/>
      <c r="FR682" s="65"/>
      <c r="FS682" s="65"/>
      <c r="FT682" s="65"/>
      <c r="FU682" s="65"/>
      <c r="FV682" s="65"/>
      <c r="FW682" s="65"/>
      <c r="FX682" s="65"/>
      <c r="FY682" s="65"/>
      <c r="FZ682" s="65"/>
      <c r="GA682" s="65"/>
      <c r="GB682" s="65"/>
      <c r="GC682" s="65"/>
      <c r="GD682" s="65"/>
      <c r="GE682" s="65"/>
      <c r="GF682" s="65"/>
    </row>
    <row r="683" spans="1:188" s="64" customFormat="1" x14ac:dyDescent="0.35">
      <c r="A683" s="137" t="s">
        <v>173</v>
      </c>
      <c r="B683" s="138"/>
      <c r="C683" s="160" t="s">
        <v>372</v>
      </c>
      <c r="D683" s="137"/>
      <c r="E683" s="143"/>
      <c r="F683" s="142">
        <v>3.5</v>
      </c>
      <c r="G683" s="141">
        <v>5.95</v>
      </c>
      <c r="H683" s="140">
        <v>12.9</v>
      </c>
      <c r="I683" s="142">
        <v>119.6</v>
      </c>
      <c r="J683" s="142">
        <v>0.04</v>
      </c>
      <c r="K683" s="143" t="s">
        <v>174</v>
      </c>
      <c r="L683" s="155"/>
      <c r="M683" s="155"/>
      <c r="N683" s="155"/>
      <c r="O683" s="65"/>
      <c r="P683" s="65"/>
      <c r="Q683" s="65"/>
      <c r="R683" s="65"/>
      <c r="S683" s="65"/>
      <c r="T683" s="65"/>
      <c r="U683" s="65"/>
      <c r="V683" s="65"/>
      <c r="W683" s="65"/>
      <c r="X683" s="65"/>
      <c r="Y683" s="65"/>
      <c r="Z683" s="65"/>
      <c r="AA683" s="65"/>
      <c r="AB683" s="65"/>
      <c r="AC683" s="65"/>
      <c r="AD683" s="65"/>
      <c r="AE683" s="65"/>
      <c r="AF683" s="65"/>
      <c r="AG683" s="65"/>
      <c r="AH683" s="65"/>
      <c r="AI683" s="65"/>
      <c r="AJ683" s="65"/>
      <c r="AK683" s="65"/>
      <c r="AL683" s="65"/>
      <c r="AM683" s="65"/>
      <c r="AN683" s="65"/>
      <c r="AO683" s="65"/>
      <c r="AP683" s="65"/>
      <c r="AQ683" s="65"/>
      <c r="AR683" s="65"/>
      <c r="AS683" s="65"/>
      <c r="AT683" s="65"/>
      <c r="AU683" s="65"/>
      <c r="AV683" s="65"/>
      <c r="AW683" s="65"/>
      <c r="AX683" s="65"/>
      <c r="AY683" s="65"/>
      <c r="AZ683" s="65"/>
      <c r="BA683" s="65"/>
      <c r="BB683" s="65"/>
      <c r="BC683" s="65"/>
      <c r="BD683" s="65"/>
      <c r="BE683" s="65"/>
      <c r="BF683" s="65"/>
      <c r="BG683" s="65"/>
      <c r="BH683" s="65"/>
      <c r="BI683" s="65"/>
      <c r="BJ683" s="65"/>
      <c r="BK683" s="65"/>
      <c r="BL683" s="65"/>
      <c r="BM683" s="65"/>
      <c r="BN683" s="65"/>
      <c r="BO683" s="65"/>
      <c r="BP683" s="65"/>
      <c r="BQ683" s="65"/>
      <c r="BR683" s="65"/>
      <c r="BS683" s="65"/>
      <c r="BT683" s="65"/>
      <c r="BU683" s="65"/>
      <c r="BV683" s="65"/>
      <c r="BW683" s="65"/>
      <c r="BX683" s="65"/>
      <c r="BY683" s="65"/>
      <c r="BZ683" s="65"/>
      <c r="CA683" s="65"/>
      <c r="CB683" s="65"/>
      <c r="CC683" s="65"/>
      <c r="CD683" s="65"/>
      <c r="CE683" s="65"/>
      <c r="CF683" s="65"/>
      <c r="CG683" s="65"/>
      <c r="CH683" s="65"/>
      <c r="CI683" s="65"/>
      <c r="CJ683" s="65"/>
      <c r="CK683" s="65"/>
      <c r="CL683" s="65"/>
      <c r="CM683" s="65"/>
      <c r="CN683" s="65"/>
      <c r="CO683" s="65"/>
      <c r="CP683" s="65"/>
      <c r="CQ683" s="65"/>
      <c r="CR683" s="65"/>
      <c r="CS683" s="65"/>
      <c r="CT683" s="65"/>
      <c r="CU683" s="65"/>
      <c r="CV683" s="65"/>
      <c r="CW683" s="65"/>
      <c r="CX683" s="65"/>
      <c r="CY683" s="65"/>
      <c r="CZ683" s="65"/>
      <c r="DA683" s="65"/>
      <c r="DB683" s="65"/>
      <c r="DC683" s="65"/>
      <c r="DD683" s="65"/>
      <c r="DE683" s="65"/>
      <c r="DF683" s="65"/>
      <c r="DG683" s="65"/>
      <c r="DH683" s="65"/>
      <c r="DI683" s="65"/>
      <c r="DJ683" s="65"/>
      <c r="DK683" s="65"/>
      <c r="DL683" s="65"/>
      <c r="DM683" s="65"/>
      <c r="DN683" s="65"/>
      <c r="DO683" s="65"/>
      <c r="DP683" s="65"/>
      <c r="DQ683" s="65"/>
      <c r="DR683" s="65"/>
      <c r="DS683" s="65"/>
      <c r="DT683" s="65"/>
      <c r="DU683" s="65"/>
      <c r="DV683" s="65"/>
      <c r="DW683" s="65"/>
      <c r="DX683" s="65"/>
      <c r="DY683" s="65"/>
      <c r="DZ683" s="65"/>
      <c r="EA683" s="65"/>
      <c r="EB683" s="65"/>
      <c r="EC683" s="65"/>
      <c r="ED683" s="65"/>
      <c r="EE683" s="65"/>
      <c r="EF683" s="65"/>
      <c r="EG683" s="65"/>
      <c r="EH683" s="65"/>
      <c r="EI683" s="65"/>
      <c r="EJ683" s="65"/>
      <c r="EK683" s="65"/>
      <c r="EL683" s="65"/>
      <c r="EM683" s="65"/>
      <c r="EN683" s="65"/>
      <c r="EO683" s="65"/>
      <c r="EP683" s="65"/>
      <c r="EQ683" s="65"/>
      <c r="ER683" s="65"/>
      <c r="ES683" s="65"/>
      <c r="ET683" s="65"/>
      <c r="EU683" s="65"/>
      <c r="EV683" s="65"/>
      <c r="EW683" s="65"/>
      <c r="EX683" s="65"/>
      <c r="EY683" s="65"/>
      <c r="EZ683" s="65"/>
      <c r="FA683" s="65"/>
      <c r="FB683" s="65"/>
      <c r="FC683" s="65"/>
      <c r="FD683" s="65"/>
      <c r="FE683" s="65"/>
      <c r="FF683" s="65"/>
      <c r="FG683" s="65"/>
      <c r="FH683" s="65"/>
      <c r="FI683" s="65"/>
      <c r="FJ683" s="65"/>
      <c r="FK683" s="65"/>
      <c r="FL683" s="65"/>
      <c r="FM683" s="65"/>
      <c r="FN683" s="65"/>
      <c r="FO683" s="65"/>
      <c r="FP683" s="65"/>
      <c r="FQ683" s="65"/>
      <c r="FR683" s="65"/>
      <c r="FS683" s="65"/>
      <c r="FT683" s="65"/>
      <c r="FU683" s="65"/>
      <c r="FV683" s="65"/>
      <c r="FW683" s="65"/>
      <c r="FX683" s="65"/>
      <c r="FY683" s="65"/>
      <c r="FZ683" s="65"/>
      <c r="GA683" s="65"/>
      <c r="GB683" s="65"/>
      <c r="GC683" s="65"/>
      <c r="GD683" s="65"/>
      <c r="GE683" s="65"/>
      <c r="GF683" s="65"/>
    </row>
    <row r="684" spans="1:188" s="64" customFormat="1" x14ac:dyDescent="0.35">
      <c r="A684" s="137"/>
      <c r="B684" s="138" t="s">
        <v>28</v>
      </c>
      <c r="C684" s="218"/>
      <c r="D684" s="250">
        <v>25</v>
      </c>
      <c r="E684" s="218">
        <v>25</v>
      </c>
      <c r="F684" s="142"/>
      <c r="G684" s="141"/>
      <c r="H684" s="141"/>
      <c r="I684" s="142"/>
      <c r="J684" s="142"/>
      <c r="K684" s="143"/>
      <c r="L684" s="155"/>
      <c r="M684" s="155"/>
      <c r="N684" s="155"/>
      <c r="O684" s="65"/>
      <c r="P684" s="65"/>
      <c r="Q684" s="65"/>
      <c r="R684" s="65"/>
      <c r="S684" s="65"/>
      <c r="T684" s="65"/>
      <c r="U684" s="65"/>
      <c r="V684" s="65"/>
      <c r="W684" s="65"/>
      <c r="X684" s="65"/>
      <c r="Y684" s="65"/>
      <c r="Z684" s="65"/>
      <c r="AA684" s="65"/>
      <c r="AB684" s="65"/>
      <c r="AC684" s="65"/>
      <c r="AD684" s="65"/>
      <c r="AE684" s="65"/>
      <c r="AF684" s="65"/>
      <c r="AG684" s="65"/>
      <c r="AH684" s="65"/>
      <c r="AI684" s="65"/>
      <c r="AJ684" s="65"/>
      <c r="AK684" s="65"/>
      <c r="AL684" s="65"/>
      <c r="AM684" s="65"/>
      <c r="AN684" s="65"/>
      <c r="AO684" s="65"/>
      <c r="AP684" s="65"/>
      <c r="AQ684" s="65"/>
      <c r="AR684" s="65"/>
      <c r="AS684" s="65"/>
      <c r="AT684" s="65"/>
      <c r="AU684" s="65"/>
      <c r="AV684" s="65"/>
      <c r="AW684" s="65"/>
      <c r="AX684" s="65"/>
      <c r="AY684" s="65"/>
      <c r="AZ684" s="65"/>
      <c r="BA684" s="65"/>
      <c r="BB684" s="65"/>
      <c r="BC684" s="65"/>
      <c r="BD684" s="65"/>
      <c r="BE684" s="65"/>
      <c r="BF684" s="65"/>
      <c r="BG684" s="65"/>
      <c r="BH684" s="65"/>
      <c r="BI684" s="65"/>
      <c r="BJ684" s="65"/>
      <c r="BK684" s="65"/>
      <c r="BL684" s="65"/>
      <c r="BM684" s="65"/>
      <c r="BN684" s="65"/>
      <c r="BO684" s="65"/>
      <c r="BP684" s="65"/>
      <c r="BQ684" s="65"/>
      <c r="BR684" s="65"/>
      <c r="BS684" s="65"/>
      <c r="BT684" s="65"/>
      <c r="BU684" s="65"/>
      <c r="BV684" s="65"/>
      <c r="BW684" s="65"/>
      <c r="BX684" s="65"/>
      <c r="BY684" s="65"/>
      <c r="BZ684" s="65"/>
      <c r="CA684" s="65"/>
      <c r="CB684" s="65"/>
      <c r="CC684" s="65"/>
      <c r="CD684" s="65"/>
      <c r="CE684" s="65"/>
      <c r="CF684" s="65"/>
      <c r="CG684" s="65"/>
      <c r="CH684" s="65"/>
      <c r="CI684" s="65"/>
      <c r="CJ684" s="65"/>
      <c r="CK684" s="65"/>
      <c r="CL684" s="65"/>
      <c r="CM684" s="65"/>
      <c r="CN684" s="65"/>
      <c r="CO684" s="65"/>
      <c r="CP684" s="65"/>
      <c r="CQ684" s="65"/>
      <c r="CR684" s="65"/>
      <c r="CS684" s="65"/>
      <c r="CT684" s="65"/>
      <c r="CU684" s="65"/>
      <c r="CV684" s="65"/>
      <c r="CW684" s="65"/>
      <c r="CX684" s="65"/>
      <c r="CY684" s="65"/>
      <c r="CZ684" s="65"/>
      <c r="DA684" s="65"/>
      <c r="DB684" s="65"/>
      <c r="DC684" s="65"/>
      <c r="DD684" s="65"/>
      <c r="DE684" s="65"/>
      <c r="DF684" s="65"/>
      <c r="DG684" s="65"/>
      <c r="DH684" s="65"/>
      <c r="DI684" s="65"/>
      <c r="DJ684" s="65"/>
      <c r="DK684" s="65"/>
      <c r="DL684" s="65"/>
      <c r="DM684" s="65"/>
      <c r="DN684" s="65"/>
      <c r="DO684" s="65"/>
      <c r="DP684" s="65"/>
      <c r="DQ684" s="65"/>
      <c r="DR684" s="65"/>
      <c r="DS684" s="65"/>
      <c r="DT684" s="65"/>
      <c r="DU684" s="65"/>
      <c r="DV684" s="65"/>
      <c r="DW684" s="65"/>
      <c r="DX684" s="65"/>
      <c r="DY684" s="65"/>
      <c r="DZ684" s="65"/>
      <c r="EA684" s="65"/>
      <c r="EB684" s="65"/>
      <c r="EC684" s="65"/>
      <c r="ED684" s="65"/>
      <c r="EE684" s="65"/>
      <c r="EF684" s="65"/>
      <c r="EG684" s="65"/>
      <c r="EH684" s="65"/>
      <c r="EI684" s="65"/>
      <c r="EJ684" s="65"/>
      <c r="EK684" s="65"/>
      <c r="EL684" s="65"/>
      <c r="EM684" s="65"/>
      <c r="EN684" s="65"/>
      <c r="EO684" s="65"/>
      <c r="EP684" s="65"/>
      <c r="EQ684" s="65"/>
      <c r="ER684" s="65"/>
      <c r="ES684" s="65"/>
      <c r="ET684" s="65"/>
      <c r="EU684" s="65"/>
      <c r="EV684" s="65"/>
      <c r="EW684" s="65"/>
      <c r="EX684" s="65"/>
      <c r="EY684" s="65"/>
      <c r="EZ684" s="65"/>
      <c r="FA684" s="65"/>
      <c r="FB684" s="65"/>
      <c r="FC684" s="65"/>
      <c r="FD684" s="65"/>
      <c r="FE684" s="65"/>
      <c r="FF684" s="65"/>
      <c r="FG684" s="65"/>
      <c r="FH684" s="65"/>
      <c r="FI684" s="65"/>
      <c r="FJ684" s="65"/>
      <c r="FK684" s="65"/>
      <c r="FL684" s="65"/>
      <c r="FM684" s="65"/>
      <c r="FN684" s="65"/>
      <c r="FO684" s="65"/>
      <c r="FP684" s="65"/>
      <c r="FQ684" s="65"/>
      <c r="FR684" s="65"/>
      <c r="FS684" s="65"/>
      <c r="FT684" s="65"/>
      <c r="FU684" s="65"/>
      <c r="FV684" s="65"/>
      <c r="FW684" s="65"/>
      <c r="FX684" s="65"/>
      <c r="FY684" s="65"/>
      <c r="FZ684" s="65"/>
      <c r="GA684" s="65"/>
      <c r="GB684" s="65"/>
      <c r="GC684" s="65"/>
      <c r="GD684" s="65"/>
      <c r="GE684" s="65"/>
      <c r="GF684" s="65"/>
    </row>
    <row r="685" spans="1:188" s="64" customFormat="1" x14ac:dyDescent="0.35">
      <c r="A685" s="137"/>
      <c r="B685" s="138" t="s">
        <v>71</v>
      </c>
      <c r="C685" s="218"/>
      <c r="D685" s="250">
        <v>5.0999999999999996</v>
      </c>
      <c r="E685" s="218">
        <v>5</v>
      </c>
      <c r="F685" s="142"/>
      <c r="G685" s="141"/>
      <c r="H685" s="141"/>
      <c r="I685" s="142"/>
      <c r="J685" s="142"/>
      <c r="K685" s="143"/>
      <c r="L685" s="155"/>
      <c r="M685" s="155"/>
      <c r="N685" s="155"/>
      <c r="O685" s="65"/>
      <c r="P685" s="65"/>
      <c r="Q685" s="65"/>
      <c r="R685" s="65"/>
      <c r="S685" s="65"/>
      <c r="T685" s="65"/>
      <c r="U685" s="65"/>
      <c r="V685" s="65"/>
      <c r="W685" s="65"/>
      <c r="X685" s="65"/>
      <c r="Y685" s="65"/>
      <c r="Z685" s="65"/>
      <c r="AA685" s="65"/>
      <c r="AB685" s="65"/>
      <c r="AC685" s="65"/>
      <c r="AD685" s="65"/>
      <c r="AE685" s="65"/>
      <c r="AF685" s="65"/>
      <c r="AG685" s="65"/>
      <c r="AH685" s="65"/>
      <c r="AI685" s="65"/>
      <c r="AJ685" s="65"/>
      <c r="AK685" s="65"/>
      <c r="AL685" s="65"/>
      <c r="AM685" s="65"/>
      <c r="AN685" s="65"/>
      <c r="AO685" s="65"/>
      <c r="AP685" s="65"/>
      <c r="AQ685" s="65"/>
      <c r="AR685" s="65"/>
      <c r="AS685" s="65"/>
      <c r="AT685" s="65"/>
      <c r="AU685" s="65"/>
      <c r="AV685" s="65"/>
      <c r="AW685" s="65"/>
      <c r="AX685" s="65"/>
      <c r="AY685" s="65"/>
      <c r="AZ685" s="65"/>
      <c r="BA685" s="65"/>
      <c r="BB685" s="65"/>
      <c r="BC685" s="65"/>
      <c r="BD685" s="65"/>
      <c r="BE685" s="65"/>
      <c r="BF685" s="65"/>
      <c r="BG685" s="65"/>
      <c r="BH685" s="65"/>
      <c r="BI685" s="65"/>
      <c r="BJ685" s="65"/>
      <c r="BK685" s="65"/>
      <c r="BL685" s="65"/>
      <c r="BM685" s="65"/>
      <c r="BN685" s="65"/>
      <c r="BO685" s="65"/>
      <c r="BP685" s="65"/>
      <c r="BQ685" s="65"/>
      <c r="BR685" s="65"/>
      <c r="BS685" s="65"/>
      <c r="BT685" s="65"/>
      <c r="BU685" s="65"/>
      <c r="BV685" s="65"/>
      <c r="BW685" s="65"/>
      <c r="BX685" s="65"/>
      <c r="BY685" s="65"/>
      <c r="BZ685" s="65"/>
      <c r="CA685" s="65"/>
      <c r="CB685" s="65"/>
      <c r="CC685" s="65"/>
      <c r="CD685" s="65"/>
      <c r="CE685" s="65"/>
      <c r="CF685" s="65"/>
      <c r="CG685" s="65"/>
      <c r="CH685" s="65"/>
      <c r="CI685" s="65"/>
      <c r="CJ685" s="65"/>
      <c r="CK685" s="65"/>
      <c r="CL685" s="65"/>
      <c r="CM685" s="65"/>
      <c r="CN685" s="65"/>
      <c r="CO685" s="65"/>
      <c r="CP685" s="65"/>
      <c r="CQ685" s="65"/>
      <c r="CR685" s="65"/>
      <c r="CS685" s="65"/>
      <c r="CT685" s="65"/>
      <c r="CU685" s="65"/>
      <c r="CV685" s="65"/>
      <c r="CW685" s="65"/>
      <c r="CX685" s="65"/>
      <c r="CY685" s="65"/>
      <c r="CZ685" s="65"/>
      <c r="DA685" s="65"/>
      <c r="DB685" s="65"/>
      <c r="DC685" s="65"/>
      <c r="DD685" s="65"/>
      <c r="DE685" s="65"/>
      <c r="DF685" s="65"/>
      <c r="DG685" s="65"/>
      <c r="DH685" s="65"/>
      <c r="DI685" s="65"/>
      <c r="DJ685" s="65"/>
      <c r="DK685" s="65"/>
      <c r="DL685" s="65"/>
      <c r="DM685" s="65"/>
      <c r="DN685" s="65"/>
      <c r="DO685" s="65"/>
      <c r="DP685" s="65"/>
      <c r="DQ685" s="65"/>
      <c r="DR685" s="65"/>
      <c r="DS685" s="65"/>
      <c r="DT685" s="65"/>
      <c r="DU685" s="65"/>
      <c r="DV685" s="65"/>
      <c r="DW685" s="65"/>
      <c r="DX685" s="65"/>
      <c r="DY685" s="65"/>
      <c r="DZ685" s="65"/>
      <c r="EA685" s="65"/>
      <c r="EB685" s="65"/>
      <c r="EC685" s="65"/>
      <c r="ED685" s="65"/>
      <c r="EE685" s="65"/>
      <c r="EF685" s="65"/>
      <c r="EG685" s="65"/>
      <c r="EH685" s="65"/>
      <c r="EI685" s="65"/>
      <c r="EJ685" s="65"/>
      <c r="EK685" s="65"/>
      <c r="EL685" s="65"/>
      <c r="EM685" s="65"/>
      <c r="EN685" s="65"/>
      <c r="EO685" s="65"/>
      <c r="EP685" s="65"/>
      <c r="EQ685" s="65"/>
      <c r="ER685" s="65"/>
      <c r="ES685" s="65"/>
      <c r="ET685" s="65"/>
      <c r="EU685" s="65"/>
      <c r="EV685" s="65"/>
      <c r="EW685" s="65"/>
      <c r="EX685" s="65"/>
      <c r="EY685" s="65"/>
      <c r="EZ685" s="65"/>
      <c r="FA685" s="65"/>
      <c r="FB685" s="65"/>
      <c r="FC685" s="65"/>
      <c r="FD685" s="65"/>
      <c r="FE685" s="65"/>
      <c r="FF685" s="65"/>
      <c r="FG685" s="65"/>
      <c r="FH685" s="65"/>
      <c r="FI685" s="65"/>
      <c r="FJ685" s="65"/>
      <c r="FK685" s="65"/>
      <c r="FL685" s="65"/>
      <c r="FM685" s="65"/>
      <c r="FN685" s="65"/>
      <c r="FO685" s="65"/>
      <c r="FP685" s="65"/>
      <c r="FQ685" s="65"/>
      <c r="FR685" s="65"/>
      <c r="FS685" s="65"/>
      <c r="FT685" s="65"/>
      <c r="FU685" s="65"/>
      <c r="FV685" s="65"/>
      <c r="FW685" s="65"/>
      <c r="FX685" s="65"/>
      <c r="FY685" s="65"/>
      <c r="FZ685" s="65"/>
      <c r="GA685" s="65"/>
      <c r="GB685" s="65"/>
      <c r="GC685" s="65"/>
      <c r="GD685" s="65"/>
      <c r="GE685" s="65"/>
      <c r="GF685" s="65"/>
    </row>
    <row r="686" spans="1:188" s="64" customFormat="1" ht="15" thickBot="1" x14ac:dyDescent="0.4">
      <c r="A686" s="137"/>
      <c r="B686" s="138" t="s">
        <v>22</v>
      </c>
      <c r="C686" s="218"/>
      <c r="D686" s="250">
        <v>3</v>
      </c>
      <c r="E686" s="218">
        <v>3</v>
      </c>
      <c r="F686" s="142" t="s">
        <v>1</v>
      </c>
      <c r="G686" s="141"/>
      <c r="H686" s="141"/>
      <c r="I686" s="142"/>
      <c r="J686" s="142"/>
      <c r="K686" s="143"/>
      <c r="L686" s="155"/>
      <c r="M686" s="155"/>
      <c r="N686" s="155"/>
      <c r="O686" s="65"/>
      <c r="P686" s="65"/>
      <c r="Q686" s="65"/>
      <c r="R686" s="65"/>
      <c r="S686" s="65"/>
      <c r="T686" s="65"/>
      <c r="U686" s="65"/>
      <c r="V686" s="65"/>
      <c r="W686" s="65"/>
      <c r="X686" s="65"/>
      <c r="Y686" s="65"/>
      <c r="Z686" s="65"/>
      <c r="AA686" s="65"/>
      <c r="AB686" s="65"/>
      <c r="AC686" s="65"/>
      <c r="AD686" s="65"/>
      <c r="AE686" s="65"/>
      <c r="AF686" s="65"/>
      <c r="AG686" s="65"/>
      <c r="AH686" s="65"/>
      <c r="AI686" s="65"/>
      <c r="AJ686" s="65"/>
      <c r="AK686" s="65"/>
      <c r="AL686" s="65"/>
      <c r="AM686" s="65"/>
      <c r="AN686" s="65"/>
      <c r="AO686" s="65"/>
      <c r="AP686" s="65"/>
      <c r="AQ686" s="65"/>
      <c r="AR686" s="65"/>
      <c r="AS686" s="65"/>
      <c r="AT686" s="65"/>
      <c r="AU686" s="65"/>
      <c r="AV686" s="65"/>
      <c r="AW686" s="65"/>
      <c r="AX686" s="65"/>
      <c r="AY686" s="65"/>
      <c r="AZ686" s="65"/>
      <c r="BA686" s="65"/>
      <c r="BB686" s="65"/>
      <c r="BC686" s="65"/>
      <c r="BD686" s="65"/>
      <c r="BE686" s="65"/>
      <c r="BF686" s="65"/>
      <c r="BG686" s="65"/>
      <c r="BH686" s="65"/>
      <c r="BI686" s="65"/>
      <c r="BJ686" s="65"/>
      <c r="BK686" s="65"/>
      <c r="BL686" s="65"/>
      <c r="BM686" s="65"/>
      <c r="BN686" s="65"/>
      <c r="BO686" s="65"/>
      <c r="BP686" s="65"/>
      <c r="BQ686" s="65"/>
      <c r="BR686" s="65"/>
      <c r="BS686" s="65"/>
      <c r="BT686" s="65"/>
      <c r="BU686" s="65"/>
      <c r="BV686" s="65"/>
      <c r="BW686" s="65"/>
      <c r="BX686" s="65"/>
      <c r="BY686" s="65"/>
      <c r="BZ686" s="65"/>
      <c r="CA686" s="65"/>
      <c r="CB686" s="65"/>
      <c r="CC686" s="65"/>
      <c r="CD686" s="65"/>
      <c r="CE686" s="65"/>
      <c r="CF686" s="65"/>
      <c r="CG686" s="65"/>
      <c r="CH686" s="65"/>
      <c r="CI686" s="65"/>
      <c r="CJ686" s="65"/>
      <c r="CK686" s="65"/>
      <c r="CL686" s="65"/>
      <c r="CM686" s="65"/>
      <c r="CN686" s="65"/>
      <c r="CO686" s="65"/>
      <c r="CP686" s="65"/>
      <c r="CQ686" s="65"/>
      <c r="CR686" s="65"/>
      <c r="CS686" s="65"/>
      <c r="CT686" s="65"/>
      <c r="CU686" s="65"/>
      <c r="CV686" s="65"/>
      <c r="CW686" s="65"/>
      <c r="CX686" s="65"/>
      <c r="CY686" s="65"/>
      <c r="CZ686" s="65"/>
      <c r="DA686" s="65"/>
      <c r="DB686" s="65"/>
      <c r="DC686" s="65"/>
      <c r="DD686" s="65"/>
      <c r="DE686" s="65"/>
      <c r="DF686" s="65"/>
      <c r="DG686" s="65"/>
      <c r="DH686" s="65"/>
      <c r="DI686" s="65"/>
      <c r="DJ686" s="65"/>
      <c r="DK686" s="65"/>
      <c r="DL686" s="65"/>
      <c r="DM686" s="65"/>
      <c r="DN686" s="65"/>
      <c r="DO686" s="65"/>
      <c r="DP686" s="65"/>
      <c r="DQ686" s="65"/>
      <c r="DR686" s="65"/>
      <c r="DS686" s="65"/>
      <c r="DT686" s="65"/>
      <c r="DU686" s="65"/>
      <c r="DV686" s="65"/>
      <c r="DW686" s="65"/>
      <c r="DX686" s="65"/>
      <c r="DY686" s="65"/>
      <c r="DZ686" s="65"/>
      <c r="EA686" s="65"/>
      <c r="EB686" s="65"/>
      <c r="EC686" s="65"/>
      <c r="ED686" s="65"/>
      <c r="EE686" s="65"/>
      <c r="EF686" s="65"/>
      <c r="EG686" s="65"/>
      <c r="EH686" s="65"/>
      <c r="EI686" s="65"/>
      <c r="EJ686" s="65"/>
      <c r="EK686" s="65"/>
      <c r="EL686" s="65"/>
      <c r="EM686" s="65"/>
      <c r="EN686" s="65"/>
      <c r="EO686" s="65"/>
      <c r="EP686" s="65"/>
      <c r="EQ686" s="65"/>
      <c r="ER686" s="65"/>
      <c r="ES686" s="65"/>
      <c r="ET686" s="65"/>
      <c r="EU686" s="65"/>
      <c r="EV686" s="65"/>
      <c r="EW686" s="65"/>
      <c r="EX686" s="65"/>
      <c r="EY686" s="65"/>
      <c r="EZ686" s="65"/>
      <c r="FA686" s="65"/>
      <c r="FB686" s="65"/>
      <c r="FC686" s="65"/>
      <c r="FD686" s="65"/>
      <c r="FE686" s="65"/>
      <c r="FF686" s="65"/>
      <c r="FG686" s="65"/>
      <c r="FH686" s="65"/>
      <c r="FI686" s="65"/>
      <c r="FJ686" s="65"/>
      <c r="FK686" s="65"/>
      <c r="FL686" s="65"/>
      <c r="FM686" s="65"/>
      <c r="FN686" s="65"/>
      <c r="FO686" s="65"/>
      <c r="FP686" s="65"/>
      <c r="FQ686" s="65"/>
      <c r="FR686" s="65"/>
      <c r="FS686" s="65"/>
      <c r="FT686" s="65"/>
      <c r="FU686" s="65"/>
      <c r="FV686" s="65"/>
      <c r="FW686" s="65"/>
      <c r="FX686" s="65"/>
      <c r="FY686" s="65"/>
      <c r="FZ686" s="65"/>
      <c r="GA686" s="65"/>
      <c r="GB686" s="65"/>
      <c r="GC686" s="65"/>
      <c r="GD686" s="65"/>
      <c r="GE686" s="65"/>
      <c r="GF686" s="65"/>
    </row>
    <row r="687" spans="1:188" ht="15" thickBot="1" x14ac:dyDescent="0.4">
      <c r="A687" s="215" t="s">
        <v>29</v>
      </c>
      <c r="B687" s="216"/>
      <c r="C687" s="415">
        <v>350</v>
      </c>
      <c r="D687" s="423"/>
      <c r="E687" s="415"/>
      <c r="F687" s="199">
        <v>13</v>
      </c>
      <c r="G687" s="199">
        <v>15.649999999999999</v>
      </c>
      <c r="H687" s="199">
        <v>42.6</v>
      </c>
      <c r="I687" s="199">
        <v>364</v>
      </c>
      <c r="J687" s="199">
        <v>0.52</v>
      </c>
      <c r="K687" s="201"/>
    </row>
    <row r="688" spans="1:188" x14ac:dyDescent="0.35">
      <c r="A688" s="137" t="s">
        <v>52</v>
      </c>
      <c r="B688" s="138"/>
      <c r="C688" s="218">
        <v>100</v>
      </c>
      <c r="D688" s="219">
        <v>114</v>
      </c>
      <c r="E688" s="218">
        <v>100</v>
      </c>
      <c r="F688" s="142">
        <v>0.36</v>
      </c>
      <c r="G688" s="141">
        <v>0.1</v>
      </c>
      <c r="H688" s="140">
        <v>10</v>
      </c>
      <c r="I688" s="141">
        <v>42</v>
      </c>
      <c r="J688" s="142">
        <v>10</v>
      </c>
      <c r="K688" s="143" t="s">
        <v>310</v>
      </c>
    </row>
    <row r="689" spans="1:188" ht="15" thickBot="1" x14ac:dyDescent="0.4">
      <c r="A689" s="137" t="s">
        <v>212</v>
      </c>
      <c r="B689" s="138"/>
      <c r="C689" s="218"/>
      <c r="D689" s="219"/>
      <c r="E689" s="218"/>
      <c r="F689" s="142"/>
      <c r="G689" s="141"/>
      <c r="H689" s="140"/>
      <c r="I689" s="141"/>
      <c r="J689" s="142"/>
      <c r="K689" s="143"/>
    </row>
    <row r="690" spans="1:188" ht="15" thickBot="1" x14ac:dyDescent="0.4">
      <c r="A690" s="215" t="s">
        <v>29</v>
      </c>
      <c r="B690" s="216"/>
      <c r="C690" s="415">
        <v>100</v>
      </c>
      <c r="D690" s="423"/>
      <c r="E690" s="201"/>
      <c r="F690" s="199">
        <v>0.36</v>
      </c>
      <c r="G690" s="199">
        <v>0.1</v>
      </c>
      <c r="H690" s="199">
        <v>10</v>
      </c>
      <c r="I690" s="199">
        <v>42</v>
      </c>
      <c r="J690" s="199">
        <v>10</v>
      </c>
      <c r="K690" s="201"/>
    </row>
    <row r="691" spans="1:188" ht="15" thickBot="1" x14ac:dyDescent="0.4">
      <c r="A691" s="221"/>
      <c r="B691" s="222"/>
      <c r="C691" s="413">
        <v>450</v>
      </c>
      <c r="D691" s="441"/>
      <c r="E691" s="189"/>
      <c r="F691" s="187">
        <v>10</v>
      </c>
      <c r="G691" s="187">
        <v>12</v>
      </c>
      <c r="H691" s="187">
        <v>52.6</v>
      </c>
      <c r="I691" s="187">
        <v>367</v>
      </c>
      <c r="J691" s="187">
        <v>10.52</v>
      </c>
      <c r="K691" s="189"/>
    </row>
    <row r="692" spans="1:188" x14ac:dyDescent="0.35">
      <c r="A692" s="221"/>
      <c r="B692" s="222" t="s">
        <v>32</v>
      </c>
      <c r="C692" s="425"/>
      <c r="D692" s="425"/>
      <c r="E692" s="442"/>
      <c r="F692" s="187"/>
      <c r="G692" s="188"/>
      <c r="H692" s="224"/>
      <c r="I692" s="187"/>
      <c r="J692" s="249"/>
      <c r="K692" s="189"/>
    </row>
    <row r="693" spans="1:188" s="64" customFormat="1" x14ac:dyDescent="0.35">
      <c r="A693" s="130" t="s">
        <v>39</v>
      </c>
      <c r="B693" s="103"/>
      <c r="C693" s="139">
        <v>30</v>
      </c>
      <c r="D693" s="140"/>
      <c r="E693" s="141"/>
      <c r="F693" s="140">
        <v>0.24</v>
      </c>
      <c r="G693" s="141">
        <v>0.03</v>
      </c>
      <c r="H693" s="140">
        <v>0.51</v>
      </c>
      <c r="I693" s="142">
        <v>3.3</v>
      </c>
      <c r="J693" s="141"/>
      <c r="K693" s="141" t="s">
        <v>414</v>
      </c>
      <c r="L693" s="155"/>
      <c r="M693" s="155"/>
      <c r="N693" s="155"/>
      <c r="O693" s="157"/>
      <c r="P693" s="157"/>
      <c r="Q693" s="157"/>
      <c r="R693" s="157"/>
      <c r="S693" s="157"/>
      <c r="T693" s="157"/>
      <c r="U693" s="157"/>
      <c r="V693" s="157"/>
      <c r="W693" s="157"/>
      <c r="X693" s="157"/>
      <c r="Y693" s="157"/>
      <c r="Z693" s="157"/>
      <c r="AA693" s="157"/>
      <c r="AB693" s="157"/>
      <c r="AC693" s="157"/>
      <c r="AD693" s="157"/>
      <c r="AE693" s="157"/>
      <c r="AF693" s="157"/>
      <c r="AG693" s="157"/>
      <c r="AH693" s="157"/>
      <c r="AI693" s="157"/>
      <c r="AJ693" s="157"/>
      <c r="AK693" s="157"/>
      <c r="AL693" s="157"/>
      <c r="AM693" s="157"/>
      <c r="AN693" s="157"/>
      <c r="AO693" s="157"/>
      <c r="AP693" s="157"/>
      <c r="AQ693" s="157"/>
      <c r="AR693" s="157"/>
      <c r="AS693" s="157"/>
      <c r="AT693" s="157"/>
      <c r="AU693" s="157"/>
      <c r="AV693" s="157"/>
      <c r="AW693" s="157"/>
      <c r="AX693" s="157"/>
      <c r="AY693" s="157"/>
      <c r="AZ693" s="157"/>
      <c r="BA693" s="157"/>
      <c r="BB693" s="157"/>
      <c r="BC693" s="157"/>
      <c r="BD693" s="157"/>
      <c r="BE693" s="157"/>
      <c r="BF693" s="157"/>
      <c r="BG693" s="157"/>
      <c r="BH693" s="157"/>
      <c r="BI693" s="157"/>
      <c r="BJ693" s="157"/>
      <c r="BK693" s="157"/>
      <c r="BL693" s="157"/>
      <c r="BM693" s="157"/>
      <c r="BN693" s="157"/>
      <c r="BO693" s="157"/>
      <c r="BP693" s="157"/>
      <c r="BQ693" s="157"/>
      <c r="BR693" s="157"/>
      <c r="BS693" s="157"/>
      <c r="BT693" s="157"/>
      <c r="BU693" s="157"/>
      <c r="BV693" s="157"/>
      <c r="BW693" s="157"/>
      <c r="BX693" s="157"/>
      <c r="BY693" s="157"/>
      <c r="BZ693" s="157"/>
      <c r="CA693" s="157"/>
      <c r="CB693" s="157"/>
      <c r="CC693" s="157"/>
      <c r="CD693" s="157"/>
      <c r="CE693" s="157"/>
      <c r="CF693" s="157"/>
      <c r="CG693" s="157"/>
      <c r="CH693" s="157"/>
      <c r="CI693" s="157"/>
      <c r="CJ693" s="157"/>
      <c r="CK693" s="157"/>
      <c r="CL693" s="157"/>
      <c r="CM693" s="157"/>
      <c r="CN693" s="157"/>
      <c r="CO693" s="157"/>
      <c r="CP693" s="157"/>
      <c r="CQ693" s="157"/>
      <c r="CR693" s="157"/>
      <c r="CS693" s="157"/>
      <c r="CT693" s="157"/>
    </row>
    <row r="694" spans="1:188" s="64" customFormat="1" x14ac:dyDescent="0.35">
      <c r="A694" s="130"/>
      <c r="B694" s="103" t="s">
        <v>39</v>
      </c>
      <c r="C694" s="139"/>
      <c r="D694" s="140">
        <v>54.6</v>
      </c>
      <c r="E694" s="141">
        <v>30</v>
      </c>
      <c r="F694" s="140"/>
      <c r="G694" s="141"/>
      <c r="H694" s="140"/>
      <c r="I694" s="142"/>
      <c r="J694" s="143"/>
      <c r="K694" s="155"/>
      <c r="L694" s="155"/>
      <c r="M694" s="155"/>
      <c r="N694" s="155"/>
      <c r="O694" s="157"/>
      <c r="P694" s="157"/>
      <c r="Q694" s="157"/>
      <c r="R694" s="157"/>
      <c r="S694" s="157"/>
      <c r="T694" s="157"/>
      <c r="U694" s="157"/>
      <c r="V694" s="157"/>
      <c r="W694" s="157"/>
      <c r="X694" s="157"/>
      <c r="Y694" s="157"/>
      <c r="Z694" s="157"/>
      <c r="AA694" s="157"/>
      <c r="AB694" s="157"/>
      <c r="AC694" s="157"/>
      <c r="AD694" s="157"/>
      <c r="AE694" s="157"/>
      <c r="AF694" s="157"/>
      <c r="AG694" s="157"/>
      <c r="AH694" s="157"/>
      <c r="AI694" s="157"/>
      <c r="AJ694" s="157"/>
      <c r="AK694" s="157"/>
      <c r="AL694" s="157"/>
      <c r="AM694" s="157"/>
      <c r="AN694" s="157"/>
      <c r="AO694" s="157"/>
      <c r="AP694" s="157"/>
      <c r="AQ694" s="157"/>
      <c r="AR694" s="157"/>
      <c r="AS694" s="157"/>
      <c r="AT694" s="157"/>
      <c r="AU694" s="157"/>
      <c r="AV694" s="157"/>
      <c r="AW694" s="157"/>
      <c r="AX694" s="157"/>
      <c r="AY694" s="157"/>
      <c r="AZ694" s="157"/>
      <c r="BA694" s="157"/>
      <c r="BB694" s="157"/>
      <c r="BC694" s="157"/>
      <c r="BD694" s="157"/>
      <c r="BE694" s="157"/>
      <c r="BF694" s="157"/>
      <c r="BG694" s="157"/>
      <c r="BH694" s="157"/>
      <c r="BI694" s="157"/>
      <c r="BJ694" s="157"/>
      <c r="BK694" s="157"/>
      <c r="BL694" s="157"/>
      <c r="BM694" s="157"/>
      <c r="BN694" s="157"/>
      <c r="BO694" s="157"/>
      <c r="BP694" s="157"/>
      <c r="BQ694" s="157"/>
      <c r="BR694" s="157"/>
      <c r="BS694" s="157"/>
      <c r="BT694" s="157"/>
      <c r="BU694" s="157"/>
      <c r="BV694" s="157"/>
      <c r="BW694" s="157"/>
      <c r="BX694" s="157"/>
      <c r="BY694" s="157"/>
      <c r="BZ694" s="157"/>
      <c r="CA694" s="157"/>
      <c r="CB694" s="157"/>
      <c r="CC694" s="157"/>
      <c r="CD694" s="157"/>
      <c r="CE694" s="157"/>
      <c r="CF694" s="157"/>
      <c r="CG694" s="157"/>
      <c r="CH694" s="157"/>
      <c r="CI694" s="157"/>
      <c r="CJ694" s="157"/>
      <c r="CK694" s="157"/>
      <c r="CL694" s="157"/>
      <c r="CM694" s="157"/>
      <c r="CN694" s="157"/>
      <c r="CO694" s="157"/>
      <c r="CP694" s="157"/>
      <c r="CQ694" s="157"/>
      <c r="CR694" s="157"/>
      <c r="CS694" s="157"/>
      <c r="CT694" s="157"/>
    </row>
    <row r="695" spans="1:188" s="64" customFormat="1" ht="26.5" x14ac:dyDescent="0.35">
      <c r="A695" s="137" t="s">
        <v>427</v>
      </c>
      <c r="B695" s="138"/>
      <c r="C695" s="139" t="s">
        <v>126</v>
      </c>
      <c r="D695" s="159"/>
      <c r="E695" s="158"/>
      <c r="F695" s="142">
        <v>2.1</v>
      </c>
      <c r="G695" s="141">
        <v>4.3000000000000007</v>
      </c>
      <c r="H695" s="140">
        <v>9.6999999999999993</v>
      </c>
      <c r="I695" s="142">
        <v>86</v>
      </c>
      <c r="J695" s="142">
        <v>4.8</v>
      </c>
      <c r="K695" s="143" t="s">
        <v>234</v>
      </c>
      <c r="L695" s="155"/>
      <c r="M695" s="155"/>
      <c r="N695" s="155"/>
      <c r="O695" s="65"/>
      <c r="P695" s="65"/>
      <c r="Q695" s="65"/>
      <c r="R695" s="65"/>
      <c r="S695" s="65"/>
      <c r="T695" s="65"/>
      <c r="U695" s="65"/>
      <c r="V695" s="65"/>
      <c r="W695" s="65"/>
      <c r="X695" s="65"/>
      <c r="Y695" s="65"/>
      <c r="Z695" s="65"/>
      <c r="AA695" s="65"/>
      <c r="AB695" s="65"/>
      <c r="AC695" s="65"/>
      <c r="AD695" s="65"/>
      <c r="AE695" s="65"/>
      <c r="AF695" s="65"/>
      <c r="AG695" s="65"/>
      <c r="AH695" s="65"/>
      <c r="AI695" s="65"/>
      <c r="AJ695" s="65"/>
      <c r="AK695" s="65"/>
      <c r="AL695" s="65"/>
      <c r="AM695" s="65"/>
      <c r="AN695" s="65"/>
      <c r="AO695" s="65"/>
      <c r="AP695" s="65"/>
      <c r="AQ695" s="65"/>
      <c r="AR695" s="65"/>
      <c r="AS695" s="65"/>
      <c r="AT695" s="65"/>
      <c r="AU695" s="65"/>
      <c r="AV695" s="65"/>
      <c r="AW695" s="65"/>
      <c r="AX695" s="65"/>
      <c r="AY695" s="65"/>
      <c r="AZ695" s="65"/>
      <c r="BA695" s="65"/>
      <c r="BB695" s="65"/>
      <c r="BC695" s="65"/>
      <c r="BD695" s="65"/>
      <c r="BE695" s="65"/>
      <c r="BF695" s="65"/>
      <c r="BG695" s="65"/>
      <c r="BH695" s="65"/>
      <c r="BI695" s="65"/>
      <c r="BJ695" s="65"/>
      <c r="BK695" s="65"/>
      <c r="BL695" s="65"/>
      <c r="BM695" s="65"/>
      <c r="BN695" s="65"/>
      <c r="BO695" s="65"/>
      <c r="BP695" s="65"/>
      <c r="BQ695" s="65"/>
      <c r="BR695" s="65"/>
      <c r="BS695" s="65"/>
      <c r="BT695" s="65"/>
      <c r="BU695" s="65"/>
      <c r="BV695" s="65"/>
      <c r="BW695" s="65"/>
      <c r="BX695" s="65"/>
      <c r="BY695" s="65"/>
      <c r="BZ695" s="65"/>
      <c r="CA695" s="65"/>
      <c r="CB695" s="65"/>
      <c r="CC695" s="65"/>
      <c r="CD695" s="65"/>
      <c r="CE695" s="65"/>
      <c r="CF695" s="65"/>
      <c r="CG695" s="65"/>
      <c r="CH695" s="65"/>
      <c r="CI695" s="65"/>
      <c r="CJ695" s="65"/>
      <c r="CK695" s="65"/>
      <c r="CL695" s="65"/>
      <c r="CM695" s="65"/>
      <c r="CN695" s="65"/>
      <c r="CO695" s="65"/>
      <c r="CP695" s="65"/>
      <c r="CQ695" s="65"/>
      <c r="CR695" s="65"/>
      <c r="CS695" s="65"/>
      <c r="CT695" s="65"/>
      <c r="CU695" s="65"/>
      <c r="CV695" s="65"/>
      <c r="CW695" s="65"/>
      <c r="CX695" s="65"/>
      <c r="CY695" s="65"/>
      <c r="CZ695" s="65"/>
      <c r="DA695" s="65"/>
      <c r="DB695" s="65"/>
      <c r="DC695" s="65"/>
      <c r="DD695" s="65"/>
      <c r="DE695" s="65"/>
      <c r="DF695" s="65"/>
      <c r="DG695" s="65"/>
      <c r="DH695" s="65"/>
      <c r="DI695" s="65"/>
      <c r="DJ695" s="65"/>
      <c r="DK695" s="65"/>
      <c r="DL695" s="65"/>
      <c r="DM695" s="65"/>
      <c r="DN695" s="65"/>
      <c r="DO695" s="65"/>
      <c r="DP695" s="65"/>
      <c r="DQ695" s="65"/>
      <c r="DR695" s="65"/>
      <c r="DS695" s="65"/>
      <c r="DT695" s="65"/>
      <c r="DU695" s="65"/>
      <c r="DV695" s="65"/>
      <c r="DW695" s="65"/>
      <c r="DX695" s="65"/>
      <c r="DY695" s="65"/>
      <c r="DZ695" s="65"/>
      <c r="EA695" s="65"/>
      <c r="EB695" s="65"/>
      <c r="EC695" s="65"/>
      <c r="ED695" s="65"/>
      <c r="EE695" s="65"/>
      <c r="EF695" s="65"/>
      <c r="EG695" s="65"/>
      <c r="EH695" s="65"/>
      <c r="EI695" s="65"/>
      <c r="EJ695" s="65"/>
      <c r="EK695" s="65"/>
      <c r="EL695" s="65"/>
      <c r="EM695" s="65"/>
      <c r="EN695" s="65"/>
      <c r="EO695" s="65"/>
      <c r="EP695" s="65"/>
      <c r="EQ695" s="65"/>
      <c r="ER695" s="65"/>
      <c r="ES695" s="65"/>
      <c r="ET695" s="65"/>
      <c r="EU695" s="65"/>
      <c r="EV695" s="65"/>
      <c r="EW695" s="65"/>
      <c r="EX695" s="65"/>
      <c r="EY695" s="65"/>
      <c r="EZ695" s="65"/>
      <c r="FA695" s="65"/>
      <c r="FB695" s="65"/>
      <c r="FC695" s="65"/>
      <c r="FD695" s="65"/>
      <c r="FE695" s="65"/>
      <c r="FF695" s="65"/>
      <c r="FG695" s="65"/>
      <c r="FH695" s="65"/>
      <c r="FI695" s="65"/>
      <c r="FJ695" s="65"/>
      <c r="FK695" s="65"/>
      <c r="FL695" s="65"/>
      <c r="FM695" s="65"/>
      <c r="FN695" s="65"/>
      <c r="FO695" s="65"/>
      <c r="FP695" s="65"/>
      <c r="FQ695" s="65"/>
      <c r="FR695" s="65"/>
      <c r="FS695" s="65"/>
      <c r="FT695" s="65"/>
      <c r="FU695" s="65"/>
      <c r="FV695" s="65"/>
      <c r="FW695" s="65"/>
      <c r="FX695" s="65"/>
      <c r="FY695" s="65"/>
      <c r="FZ695" s="65"/>
      <c r="GA695" s="65"/>
      <c r="GB695" s="65"/>
      <c r="GC695" s="65"/>
      <c r="GD695" s="65"/>
      <c r="GE695" s="65"/>
      <c r="GF695" s="65"/>
    </row>
    <row r="696" spans="1:188" s="64" customFormat="1" x14ac:dyDescent="0.35">
      <c r="A696" s="137"/>
      <c r="B696" s="138" t="s">
        <v>46</v>
      </c>
      <c r="C696" s="139"/>
      <c r="D696" s="159">
        <v>15</v>
      </c>
      <c r="E696" s="158">
        <v>12</v>
      </c>
      <c r="F696" s="142"/>
      <c r="G696" s="141"/>
      <c r="H696" s="142"/>
      <c r="I696" s="142"/>
      <c r="J696" s="142"/>
      <c r="K696" s="143"/>
      <c r="L696" s="155"/>
      <c r="M696" s="155"/>
      <c r="N696" s="155"/>
      <c r="O696" s="65"/>
      <c r="P696" s="65"/>
      <c r="Q696" s="65"/>
      <c r="R696" s="65"/>
      <c r="S696" s="65"/>
      <c r="T696" s="65"/>
      <c r="U696" s="65"/>
      <c r="V696" s="65"/>
      <c r="W696" s="65"/>
      <c r="X696" s="65"/>
      <c r="Y696" s="65"/>
      <c r="Z696" s="65"/>
      <c r="AA696" s="65"/>
      <c r="AB696" s="65"/>
      <c r="AC696" s="65"/>
      <c r="AD696" s="65"/>
      <c r="AE696" s="65"/>
      <c r="AF696" s="65"/>
      <c r="AG696" s="65"/>
      <c r="AH696" s="65"/>
      <c r="AI696" s="65"/>
      <c r="AJ696" s="65"/>
      <c r="AK696" s="65"/>
      <c r="AL696" s="65"/>
      <c r="AM696" s="65"/>
      <c r="AN696" s="65"/>
      <c r="AO696" s="65"/>
      <c r="AP696" s="65"/>
      <c r="AQ696" s="65"/>
      <c r="AR696" s="65"/>
      <c r="AS696" s="65"/>
      <c r="AT696" s="65"/>
      <c r="AU696" s="65"/>
      <c r="AV696" s="65"/>
      <c r="AW696" s="65"/>
      <c r="AX696" s="65"/>
      <c r="AY696" s="65"/>
      <c r="AZ696" s="65"/>
      <c r="BA696" s="65"/>
      <c r="BB696" s="65"/>
      <c r="BC696" s="65"/>
      <c r="BD696" s="65"/>
      <c r="BE696" s="65"/>
      <c r="BF696" s="65"/>
      <c r="BG696" s="65"/>
      <c r="BH696" s="65"/>
      <c r="BI696" s="65"/>
      <c r="BJ696" s="65"/>
      <c r="BK696" s="65"/>
      <c r="BL696" s="65"/>
      <c r="BM696" s="65"/>
      <c r="BN696" s="65"/>
      <c r="BO696" s="65"/>
      <c r="BP696" s="65"/>
      <c r="BQ696" s="65"/>
      <c r="BR696" s="65"/>
      <c r="BS696" s="65"/>
      <c r="BT696" s="65"/>
      <c r="BU696" s="65"/>
      <c r="BV696" s="65"/>
      <c r="BW696" s="65"/>
      <c r="BX696" s="65"/>
      <c r="BY696" s="65"/>
      <c r="BZ696" s="65"/>
      <c r="CA696" s="65"/>
      <c r="CB696" s="65"/>
      <c r="CC696" s="65"/>
      <c r="CD696" s="65"/>
      <c r="CE696" s="65"/>
      <c r="CF696" s="65"/>
      <c r="CG696" s="65"/>
      <c r="CH696" s="65"/>
      <c r="CI696" s="65"/>
      <c r="CJ696" s="65"/>
      <c r="CK696" s="65"/>
      <c r="CL696" s="65"/>
      <c r="CM696" s="65"/>
      <c r="CN696" s="65"/>
      <c r="CO696" s="65"/>
      <c r="CP696" s="65"/>
      <c r="CQ696" s="65"/>
      <c r="CR696" s="65"/>
      <c r="CS696" s="65"/>
      <c r="CT696" s="65"/>
      <c r="CU696" s="65"/>
      <c r="CV696" s="65"/>
      <c r="CW696" s="65"/>
      <c r="CX696" s="65"/>
      <c r="CY696" s="65"/>
      <c r="CZ696" s="65"/>
      <c r="DA696" s="65"/>
      <c r="DB696" s="65"/>
      <c r="DC696" s="65"/>
      <c r="DD696" s="65"/>
      <c r="DE696" s="65"/>
      <c r="DF696" s="65"/>
      <c r="DG696" s="65"/>
      <c r="DH696" s="65"/>
      <c r="DI696" s="65"/>
      <c r="DJ696" s="65"/>
      <c r="DK696" s="65"/>
      <c r="DL696" s="65"/>
      <c r="DM696" s="65"/>
      <c r="DN696" s="65"/>
      <c r="DO696" s="65"/>
      <c r="DP696" s="65"/>
      <c r="DQ696" s="65"/>
      <c r="DR696" s="65"/>
      <c r="DS696" s="65"/>
      <c r="DT696" s="65"/>
      <c r="DU696" s="65"/>
      <c r="DV696" s="65"/>
      <c r="DW696" s="65"/>
      <c r="DX696" s="65"/>
      <c r="DY696" s="65"/>
      <c r="DZ696" s="65"/>
      <c r="EA696" s="65"/>
      <c r="EB696" s="65"/>
      <c r="EC696" s="65"/>
      <c r="ED696" s="65"/>
      <c r="EE696" s="65"/>
      <c r="EF696" s="65"/>
      <c r="EG696" s="65"/>
      <c r="EH696" s="65"/>
      <c r="EI696" s="65"/>
      <c r="EJ696" s="65"/>
      <c r="EK696" s="65"/>
      <c r="EL696" s="65"/>
      <c r="EM696" s="65"/>
      <c r="EN696" s="65"/>
      <c r="EO696" s="65"/>
      <c r="EP696" s="65"/>
      <c r="EQ696" s="65"/>
      <c r="ER696" s="65"/>
      <c r="ES696" s="65"/>
      <c r="ET696" s="65"/>
      <c r="EU696" s="65"/>
      <c r="EV696" s="65"/>
      <c r="EW696" s="65"/>
      <c r="EX696" s="65"/>
      <c r="EY696" s="65"/>
      <c r="EZ696" s="65"/>
      <c r="FA696" s="65"/>
      <c r="FB696" s="65"/>
      <c r="FC696" s="65"/>
      <c r="FD696" s="65"/>
      <c r="FE696" s="65"/>
      <c r="FF696" s="65"/>
      <c r="FG696" s="65"/>
      <c r="FH696" s="65"/>
      <c r="FI696" s="65"/>
      <c r="FJ696" s="65"/>
      <c r="FK696" s="65"/>
      <c r="FL696" s="65"/>
      <c r="FM696" s="65"/>
      <c r="FN696" s="65"/>
      <c r="FO696" s="65"/>
      <c r="FP696" s="65"/>
      <c r="FQ696" s="65"/>
      <c r="FR696" s="65"/>
      <c r="FS696" s="65"/>
      <c r="FT696" s="65"/>
      <c r="FU696" s="65"/>
      <c r="FV696" s="65"/>
      <c r="FW696" s="65"/>
      <c r="FX696" s="65"/>
      <c r="FY696" s="65"/>
      <c r="FZ696" s="65"/>
      <c r="GA696" s="65"/>
      <c r="GB696" s="65"/>
      <c r="GC696" s="65"/>
      <c r="GD696" s="65"/>
      <c r="GE696" s="65"/>
      <c r="GF696" s="65"/>
    </row>
    <row r="697" spans="1:188" s="64" customFormat="1" x14ac:dyDescent="0.35">
      <c r="A697" s="137"/>
      <c r="B697" s="138" t="s">
        <v>34</v>
      </c>
      <c r="C697" s="139"/>
      <c r="D697" s="163">
        <v>18</v>
      </c>
      <c r="E697" s="158">
        <v>12</v>
      </c>
      <c r="F697" s="142"/>
      <c r="G697" s="141"/>
      <c r="H697" s="140"/>
      <c r="I697" s="142"/>
      <c r="J697" s="142"/>
      <c r="K697" s="143"/>
      <c r="L697" s="155"/>
      <c r="M697" s="155"/>
      <c r="N697" s="155"/>
      <c r="O697" s="65"/>
      <c r="P697" s="65"/>
      <c r="Q697" s="65"/>
      <c r="R697" s="65"/>
      <c r="S697" s="65"/>
      <c r="T697" s="65"/>
      <c r="U697" s="65"/>
      <c r="V697" s="65"/>
      <c r="W697" s="65"/>
      <c r="X697" s="65"/>
      <c r="Y697" s="65"/>
      <c r="Z697" s="65"/>
      <c r="AA697" s="65"/>
      <c r="AB697" s="65"/>
      <c r="AC697" s="65"/>
      <c r="AD697" s="65"/>
      <c r="AE697" s="65"/>
      <c r="AF697" s="65"/>
      <c r="AG697" s="65"/>
      <c r="AH697" s="65"/>
      <c r="AI697" s="65"/>
      <c r="AJ697" s="65"/>
      <c r="AK697" s="65"/>
      <c r="AL697" s="65"/>
      <c r="AM697" s="65"/>
      <c r="AN697" s="65"/>
      <c r="AO697" s="65"/>
      <c r="AP697" s="65"/>
      <c r="AQ697" s="65"/>
      <c r="AR697" s="65"/>
      <c r="AS697" s="65"/>
      <c r="AT697" s="65"/>
      <c r="AU697" s="65"/>
      <c r="AV697" s="65"/>
      <c r="AW697" s="65"/>
      <c r="AX697" s="65"/>
      <c r="AY697" s="65"/>
      <c r="AZ697" s="65"/>
      <c r="BA697" s="65"/>
      <c r="BB697" s="65"/>
      <c r="BC697" s="65"/>
      <c r="BD697" s="65"/>
      <c r="BE697" s="65"/>
      <c r="BF697" s="65"/>
      <c r="BG697" s="65"/>
      <c r="BH697" s="65"/>
      <c r="BI697" s="65"/>
      <c r="BJ697" s="65"/>
      <c r="BK697" s="65"/>
      <c r="BL697" s="65"/>
      <c r="BM697" s="65"/>
      <c r="BN697" s="65"/>
      <c r="BO697" s="65"/>
      <c r="BP697" s="65"/>
      <c r="BQ697" s="65"/>
      <c r="BR697" s="65"/>
      <c r="BS697" s="65"/>
      <c r="BT697" s="65"/>
      <c r="BU697" s="65"/>
      <c r="BV697" s="65"/>
      <c r="BW697" s="65"/>
      <c r="BX697" s="65"/>
      <c r="BY697" s="65"/>
      <c r="BZ697" s="65"/>
      <c r="CA697" s="65"/>
      <c r="CB697" s="65"/>
      <c r="CC697" s="65"/>
      <c r="CD697" s="65"/>
      <c r="CE697" s="65"/>
      <c r="CF697" s="65"/>
      <c r="CG697" s="65"/>
      <c r="CH697" s="65"/>
      <c r="CI697" s="65"/>
      <c r="CJ697" s="65"/>
      <c r="CK697" s="65"/>
      <c r="CL697" s="65"/>
      <c r="CM697" s="65"/>
      <c r="CN697" s="65"/>
      <c r="CO697" s="65"/>
      <c r="CP697" s="65"/>
      <c r="CQ697" s="65"/>
      <c r="CR697" s="65"/>
      <c r="CS697" s="65"/>
      <c r="CT697" s="65"/>
      <c r="CU697" s="65"/>
      <c r="CV697" s="65"/>
      <c r="CW697" s="65"/>
      <c r="CX697" s="65"/>
      <c r="CY697" s="65"/>
      <c r="CZ697" s="65"/>
      <c r="DA697" s="65"/>
      <c r="DB697" s="65"/>
      <c r="DC697" s="65"/>
      <c r="DD697" s="65"/>
      <c r="DE697" s="65"/>
      <c r="DF697" s="65"/>
      <c r="DG697" s="65"/>
      <c r="DH697" s="65"/>
      <c r="DI697" s="65"/>
      <c r="DJ697" s="65"/>
      <c r="DK697" s="65"/>
      <c r="DL697" s="65"/>
      <c r="DM697" s="65"/>
      <c r="DN697" s="65"/>
      <c r="DO697" s="65"/>
      <c r="DP697" s="65"/>
      <c r="DQ697" s="65"/>
      <c r="DR697" s="65"/>
      <c r="DS697" s="65"/>
      <c r="DT697" s="65"/>
      <c r="DU697" s="65"/>
      <c r="DV697" s="65"/>
      <c r="DW697" s="65"/>
      <c r="DX697" s="65"/>
      <c r="DY697" s="65"/>
      <c r="DZ697" s="65"/>
      <c r="EA697" s="65"/>
      <c r="EB697" s="65"/>
      <c r="EC697" s="65"/>
      <c r="ED697" s="65"/>
      <c r="EE697" s="65"/>
      <c r="EF697" s="65"/>
      <c r="EG697" s="65"/>
      <c r="EH697" s="65"/>
      <c r="EI697" s="65"/>
      <c r="EJ697" s="65"/>
      <c r="EK697" s="65"/>
      <c r="EL697" s="65"/>
      <c r="EM697" s="65"/>
      <c r="EN697" s="65"/>
      <c r="EO697" s="65"/>
      <c r="EP697" s="65"/>
      <c r="EQ697" s="65"/>
      <c r="ER697" s="65"/>
      <c r="ES697" s="65"/>
      <c r="ET697" s="65"/>
      <c r="EU697" s="65"/>
      <c r="EV697" s="65"/>
      <c r="EW697" s="65"/>
      <c r="EX697" s="65"/>
      <c r="EY697" s="65"/>
      <c r="EZ697" s="65"/>
      <c r="FA697" s="65"/>
      <c r="FB697" s="65"/>
      <c r="FC697" s="65"/>
      <c r="FD697" s="65"/>
      <c r="FE697" s="65"/>
      <c r="FF697" s="65"/>
      <c r="FG697" s="65"/>
      <c r="FH697" s="65"/>
      <c r="FI697" s="65"/>
      <c r="FJ697" s="65"/>
      <c r="FK697" s="65"/>
      <c r="FL697" s="65"/>
      <c r="FM697" s="65"/>
      <c r="FN697" s="65"/>
      <c r="FO697" s="65"/>
      <c r="FP697" s="65"/>
      <c r="FQ697" s="65"/>
      <c r="FR697" s="65"/>
      <c r="FS697" s="65"/>
      <c r="FT697" s="65"/>
      <c r="FU697" s="65"/>
      <c r="FV697" s="65"/>
      <c r="FW697" s="65"/>
      <c r="FX697" s="65"/>
      <c r="FY697" s="65"/>
      <c r="FZ697" s="65"/>
      <c r="GA697" s="65"/>
      <c r="GB697" s="65"/>
      <c r="GC697" s="65"/>
      <c r="GD697" s="65"/>
      <c r="GE697" s="65"/>
      <c r="GF697" s="65"/>
    </row>
    <row r="698" spans="1:188" s="64" customFormat="1" x14ac:dyDescent="0.35">
      <c r="A698" s="137"/>
      <c r="B698" s="138" t="s">
        <v>36</v>
      </c>
      <c r="C698" s="139"/>
      <c r="D698" s="159">
        <v>7.5</v>
      </c>
      <c r="E698" s="158">
        <v>6</v>
      </c>
      <c r="F698" s="142"/>
      <c r="G698" s="141"/>
      <c r="H698" s="140"/>
      <c r="I698" s="142"/>
      <c r="J698" s="204"/>
      <c r="K698" s="143"/>
      <c r="L698" s="155"/>
      <c r="M698" s="155"/>
      <c r="N698" s="155"/>
      <c r="O698" s="65"/>
      <c r="P698" s="65"/>
      <c r="Q698" s="65"/>
      <c r="R698" s="65"/>
      <c r="S698" s="65"/>
      <c r="T698" s="65"/>
      <c r="U698" s="65"/>
      <c r="V698" s="65"/>
      <c r="W698" s="65"/>
      <c r="X698" s="65"/>
      <c r="Y698" s="65"/>
      <c r="Z698" s="65"/>
      <c r="AA698" s="65"/>
      <c r="AB698" s="65"/>
      <c r="AC698" s="65"/>
      <c r="AD698" s="65"/>
      <c r="AE698" s="65"/>
      <c r="AF698" s="65"/>
      <c r="AG698" s="65"/>
      <c r="AH698" s="65"/>
      <c r="AI698" s="65"/>
      <c r="AJ698" s="65"/>
      <c r="AK698" s="65"/>
      <c r="AL698" s="65"/>
      <c r="AM698" s="65"/>
      <c r="AN698" s="65"/>
      <c r="AO698" s="65"/>
      <c r="AP698" s="65"/>
      <c r="AQ698" s="65"/>
      <c r="AR698" s="65"/>
      <c r="AS698" s="65"/>
      <c r="AT698" s="65"/>
      <c r="AU698" s="65"/>
      <c r="AV698" s="65"/>
      <c r="AW698" s="65"/>
      <c r="AX698" s="65"/>
      <c r="AY698" s="65"/>
      <c r="AZ698" s="65"/>
      <c r="BA698" s="65"/>
      <c r="BB698" s="65"/>
      <c r="BC698" s="65"/>
      <c r="BD698" s="65"/>
      <c r="BE698" s="65"/>
      <c r="BF698" s="65"/>
      <c r="BG698" s="65"/>
      <c r="BH698" s="65"/>
      <c r="BI698" s="65"/>
      <c r="BJ698" s="65"/>
      <c r="BK698" s="65"/>
      <c r="BL698" s="65"/>
      <c r="BM698" s="65"/>
      <c r="BN698" s="65"/>
      <c r="BO698" s="65"/>
      <c r="BP698" s="65"/>
      <c r="BQ698" s="65"/>
      <c r="BR698" s="65"/>
      <c r="BS698" s="65"/>
      <c r="BT698" s="65"/>
      <c r="BU698" s="65"/>
      <c r="BV698" s="65"/>
      <c r="BW698" s="65"/>
      <c r="BX698" s="65"/>
      <c r="BY698" s="65"/>
      <c r="BZ698" s="65"/>
      <c r="CA698" s="65"/>
      <c r="CB698" s="65"/>
      <c r="CC698" s="65"/>
      <c r="CD698" s="65"/>
      <c r="CE698" s="65"/>
      <c r="CF698" s="65"/>
      <c r="CG698" s="65"/>
      <c r="CH698" s="65"/>
      <c r="CI698" s="65"/>
      <c r="CJ698" s="65"/>
      <c r="CK698" s="65"/>
      <c r="CL698" s="65"/>
      <c r="CM698" s="65"/>
      <c r="CN698" s="65"/>
      <c r="CO698" s="65"/>
      <c r="CP698" s="65"/>
      <c r="CQ698" s="65"/>
      <c r="CR698" s="65"/>
      <c r="CS698" s="65"/>
      <c r="CT698" s="65"/>
      <c r="CU698" s="65"/>
      <c r="CV698" s="65"/>
      <c r="CW698" s="65"/>
      <c r="CX698" s="65"/>
      <c r="CY698" s="65"/>
      <c r="CZ698" s="65"/>
      <c r="DA698" s="65"/>
      <c r="DB698" s="65"/>
      <c r="DC698" s="65"/>
      <c r="DD698" s="65"/>
      <c r="DE698" s="65"/>
      <c r="DF698" s="65"/>
      <c r="DG698" s="65"/>
      <c r="DH698" s="65"/>
      <c r="DI698" s="65"/>
      <c r="DJ698" s="65"/>
      <c r="DK698" s="65"/>
      <c r="DL698" s="65"/>
      <c r="DM698" s="65"/>
      <c r="DN698" s="65"/>
      <c r="DO698" s="65"/>
      <c r="DP698" s="65"/>
      <c r="DQ698" s="65"/>
      <c r="DR698" s="65"/>
      <c r="DS698" s="65"/>
      <c r="DT698" s="65"/>
      <c r="DU698" s="65"/>
      <c r="DV698" s="65"/>
      <c r="DW698" s="65"/>
      <c r="DX698" s="65"/>
      <c r="DY698" s="65"/>
      <c r="DZ698" s="65"/>
      <c r="EA698" s="65"/>
      <c r="EB698" s="65"/>
      <c r="EC698" s="65"/>
      <c r="ED698" s="65"/>
      <c r="EE698" s="65"/>
      <c r="EF698" s="65"/>
      <c r="EG698" s="65"/>
      <c r="EH698" s="65"/>
      <c r="EI698" s="65"/>
      <c r="EJ698" s="65"/>
      <c r="EK698" s="65"/>
      <c r="EL698" s="65"/>
      <c r="EM698" s="65"/>
      <c r="EN698" s="65"/>
      <c r="EO698" s="65"/>
      <c r="EP698" s="65"/>
      <c r="EQ698" s="65"/>
      <c r="ER698" s="65"/>
      <c r="ES698" s="65"/>
      <c r="ET698" s="65"/>
      <c r="EU698" s="65"/>
      <c r="EV698" s="65"/>
      <c r="EW698" s="65"/>
      <c r="EX698" s="65"/>
      <c r="EY698" s="65"/>
      <c r="EZ698" s="65"/>
      <c r="FA698" s="65"/>
      <c r="FB698" s="65"/>
      <c r="FC698" s="65"/>
      <c r="FD698" s="65"/>
      <c r="FE698" s="65"/>
      <c r="FF698" s="65"/>
      <c r="FG698" s="65"/>
      <c r="FH698" s="65"/>
      <c r="FI698" s="65"/>
      <c r="FJ698" s="65"/>
      <c r="FK698" s="65"/>
      <c r="FL698" s="65"/>
      <c r="FM698" s="65"/>
      <c r="FN698" s="65"/>
      <c r="FO698" s="65"/>
      <c r="FP698" s="65"/>
      <c r="FQ698" s="65"/>
      <c r="FR698" s="65"/>
      <c r="FS698" s="65"/>
      <c r="FT698" s="65"/>
      <c r="FU698" s="65"/>
      <c r="FV698" s="65"/>
      <c r="FW698" s="65"/>
      <c r="FX698" s="65"/>
      <c r="FY698" s="65"/>
      <c r="FZ698" s="65"/>
      <c r="GA698" s="65"/>
      <c r="GB698" s="65"/>
      <c r="GC698" s="65"/>
      <c r="GD698" s="65"/>
      <c r="GE698" s="65"/>
      <c r="GF698" s="65"/>
    </row>
    <row r="699" spans="1:188" s="64" customFormat="1" x14ac:dyDescent="0.35">
      <c r="A699" s="137"/>
      <c r="B699" s="138" t="s">
        <v>37</v>
      </c>
      <c r="C699" s="139"/>
      <c r="D699" s="159">
        <v>7.14</v>
      </c>
      <c r="E699" s="158">
        <v>6</v>
      </c>
      <c r="F699" s="142"/>
      <c r="G699" s="141"/>
      <c r="H699" s="140"/>
      <c r="I699" s="142"/>
      <c r="J699" s="204"/>
      <c r="K699" s="143"/>
      <c r="L699" s="155"/>
      <c r="M699" s="155"/>
      <c r="N699" s="155"/>
      <c r="O699" s="65"/>
      <c r="P699" s="65"/>
      <c r="Q699" s="65"/>
      <c r="R699" s="65"/>
      <c r="S699" s="65"/>
      <c r="T699" s="65"/>
      <c r="U699" s="65"/>
      <c r="V699" s="65"/>
      <c r="W699" s="65"/>
      <c r="X699" s="65"/>
      <c r="Y699" s="65"/>
      <c r="Z699" s="65"/>
      <c r="AA699" s="65"/>
      <c r="AB699" s="65"/>
      <c r="AC699" s="65"/>
      <c r="AD699" s="65"/>
      <c r="AE699" s="65"/>
      <c r="AF699" s="65"/>
      <c r="AG699" s="65"/>
      <c r="AH699" s="65"/>
      <c r="AI699" s="65"/>
      <c r="AJ699" s="65"/>
      <c r="AK699" s="65"/>
      <c r="AL699" s="65"/>
      <c r="AM699" s="65"/>
      <c r="AN699" s="65"/>
      <c r="AO699" s="65"/>
      <c r="AP699" s="65"/>
      <c r="AQ699" s="65"/>
      <c r="AR699" s="65"/>
      <c r="AS699" s="65"/>
      <c r="AT699" s="65"/>
      <c r="AU699" s="65"/>
      <c r="AV699" s="65"/>
      <c r="AW699" s="65"/>
      <c r="AX699" s="65"/>
      <c r="AY699" s="65"/>
      <c r="AZ699" s="65"/>
      <c r="BA699" s="65"/>
      <c r="BB699" s="65"/>
      <c r="BC699" s="65"/>
      <c r="BD699" s="65"/>
      <c r="BE699" s="65"/>
      <c r="BF699" s="65"/>
      <c r="BG699" s="65"/>
      <c r="BH699" s="65"/>
      <c r="BI699" s="65"/>
      <c r="BJ699" s="65"/>
      <c r="BK699" s="65"/>
      <c r="BL699" s="65"/>
      <c r="BM699" s="65"/>
      <c r="BN699" s="65"/>
      <c r="BO699" s="65"/>
      <c r="BP699" s="65"/>
      <c r="BQ699" s="65"/>
      <c r="BR699" s="65"/>
      <c r="BS699" s="65"/>
      <c r="BT699" s="65"/>
      <c r="BU699" s="65"/>
      <c r="BV699" s="65"/>
      <c r="BW699" s="65"/>
      <c r="BX699" s="65"/>
      <c r="BY699" s="65"/>
      <c r="BZ699" s="65"/>
      <c r="CA699" s="65"/>
      <c r="CB699" s="65"/>
      <c r="CC699" s="65"/>
      <c r="CD699" s="65"/>
      <c r="CE699" s="65"/>
      <c r="CF699" s="65"/>
      <c r="CG699" s="65"/>
      <c r="CH699" s="65"/>
      <c r="CI699" s="65"/>
      <c r="CJ699" s="65"/>
      <c r="CK699" s="65"/>
      <c r="CL699" s="65"/>
      <c r="CM699" s="65"/>
      <c r="CN699" s="65"/>
      <c r="CO699" s="65"/>
      <c r="CP699" s="65"/>
      <c r="CQ699" s="65"/>
      <c r="CR699" s="65"/>
      <c r="CS699" s="65"/>
      <c r="CT699" s="65"/>
      <c r="CU699" s="65"/>
      <c r="CV699" s="65"/>
      <c r="CW699" s="65"/>
      <c r="CX699" s="65"/>
      <c r="CY699" s="65"/>
      <c r="CZ699" s="65"/>
      <c r="DA699" s="65"/>
      <c r="DB699" s="65"/>
      <c r="DC699" s="65"/>
      <c r="DD699" s="65"/>
      <c r="DE699" s="65"/>
      <c r="DF699" s="65"/>
      <c r="DG699" s="65"/>
      <c r="DH699" s="65"/>
      <c r="DI699" s="65"/>
      <c r="DJ699" s="65"/>
      <c r="DK699" s="65"/>
      <c r="DL699" s="65"/>
      <c r="DM699" s="65"/>
      <c r="DN699" s="65"/>
      <c r="DO699" s="65"/>
      <c r="DP699" s="65"/>
      <c r="DQ699" s="65"/>
      <c r="DR699" s="65"/>
      <c r="DS699" s="65"/>
      <c r="DT699" s="65"/>
      <c r="DU699" s="65"/>
      <c r="DV699" s="65"/>
      <c r="DW699" s="65"/>
      <c r="DX699" s="65"/>
      <c r="DY699" s="65"/>
      <c r="DZ699" s="65"/>
      <c r="EA699" s="65"/>
      <c r="EB699" s="65"/>
      <c r="EC699" s="65"/>
      <c r="ED699" s="65"/>
      <c r="EE699" s="65"/>
      <c r="EF699" s="65"/>
      <c r="EG699" s="65"/>
      <c r="EH699" s="65"/>
      <c r="EI699" s="65"/>
      <c r="EJ699" s="65"/>
      <c r="EK699" s="65"/>
      <c r="EL699" s="65"/>
      <c r="EM699" s="65"/>
      <c r="EN699" s="65"/>
      <c r="EO699" s="65"/>
      <c r="EP699" s="65"/>
      <c r="EQ699" s="65"/>
      <c r="ER699" s="65"/>
      <c r="ES699" s="65"/>
      <c r="ET699" s="65"/>
      <c r="EU699" s="65"/>
      <c r="EV699" s="65"/>
      <c r="EW699" s="65"/>
      <c r="EX699" s="65"/>
      <c r="EY699" s="65"/>
      <c r="EZ699" s="65"/>
      <c r="FA699" s="65"/>
      <c r="FB699" s="65"/>
      <c r="FC699" s="65"/>
      <c r="FD699" s="65"/>
      <c r="FE699" s="65"/>
      <c r="FF699" s="65"/>
      <c r="FG699" s="65"/>
      <c r="FH699" s="65"/>
      <c r="FI699" s="65"/>
      <c r="FJ699" s="65"/>
      <c r="FK699" s="65"/>
      <c r="FL699" s="65"/>
      <c r="FM699" s="65"/>
      <c r="FN699" s="65"/>
      <c r="FO699" s="65"/>
      <c r="FP699" s="65"/>
      <c r="FQ699" s="65"/>
      <c r="FR699" s="65"/>
      <c r="FS699" s="65"/>
      <c r="FT699" s="65"/>
      <c r="FU699" s="65"/>
      <c r="FV699" s="65"/>
      <c r="FW699" s="65"/>
      <c r="FX699" s="65"/>
      <c r="FY699" s="65"/>
      <c r="FZ699" s="65"/>
      <c r="GA699" s="65"/>
      <c r="GB699" s="65"/>
      <c r="GC699" s="65"/>
      <c r="GD699" s="65"/>
      <c r="GE699" s="65"/>
      <c r="GF699" s="65"/>
    </row>
    <row r="700" spans="1:188" s="64" customFormat="1" x14ac:dyDescent="0.35">
      <c r="A700" s="137"/>
      <c r="B700" s="138" t="s">
        <v>33</v>
      </c>
      <c r="C700" s="139"/>
      <c r="D700" s="163">
        <v>31.92</v>
      </c>
      <c r="E700" s="158">
        <v>24</v>
      </c>
      <c r="F700" s="142"/>
      <c r="G700" s="141"/>
      <c r="H700" s="140"/>
      <c r="I700" s="142"/>
      <c r="J700" s="204"/>
      <c r="K700" s="143"/>
      <c r="L700" s="155"/>
      <c r="M700" s="155"/>
      <c r="N700" s="155"/>
      <c r="O700" s="65"/>
      <c r="P700" s="65"/>
      <c r="Q700" s="65"/>
      <c r="R700" s="65"/>
      <c r="S700" s="65"/>
      <c r="T700" s="65"/>
      <c r="U700" s="65"/>
      <c r="V700" s="65"/>
      <c r="W700" s="65"/>
      <c r="X700" s="65"/>
      <c r="Y700" s="65"/>
      <c r="Z700" s="65"/>
      <c r="AA700" s="65"/>
      <c r="AB700" s="65"/>
      <c r="AC700" s="65"/>
      <c r="AD700" s="65"/>
      <c r="AE700" s="65"/>
      <c r="AF700" s="65"/>
      <c r="AG700" s="65"/>
      <c r="AH700" s="65"/>
      <c r="AI700" s="65"/>
      <c r="AJ700" s="65"/>
      <c r="AK700" s="65"/>
      <c r="AL700" s="65"/>
      <c r="AM700" s="65"/>
      <c r="AN700" s="65"/>
      <c r="AO700" s="65"/>
      <c r="AP700" s="65"/>
      <c r="AQ700" s="65"/>
      <c r="AR700" s="65"/>
      <c r="AS700" s="65"/>
      <c r="AT700" s="65"/>
      <c r="AU700" s="65"/>
      <c r="AV700" s="65"/>
      <c r="AW700" s="65"/>
      <c r="AX700" s="65"/>
      <c r="AY700" s="65"/>
      <c r="AZ700" s="65"/>
      <c r="BA700" s="65"/>
      <c r="BB700" s="65"/>
      <c r="BC700" s="65"/>
      <c r="BD700" s="65"/>
      <c r="BE700" s="65"/>
      <c r="BF700" s="65"/>
      <c r="BG700" s="65"/>
      <c r="BH700" s="65"/>
      <c r="BI700" s="65"/>
      <c r="BJ700" s="65"/>
      <c r="BK700" s="65"/>
      <c r="BL700" s="65"/>
      <c r="BM700" s="65"/>
      <c r="BN700" s="65"/>
      <c r="BO700" s="65"/>
      <c r="BP700" s="65"/>
      <c r="BQ700" s="65"/>
      <c r="BR700" s="65"/>
      <c r="BS700" s="65"/>
      <c r="BT700" s="65"/>
      <c r="BU700" s="65"/>
      <c r="BV700" s="65"/>
      <c r="BW700" s="65"/>
      <c r="BX700" s="65"/>
      <c r="BY700" s="65"/>
      <c r="BZ700" s="65"/>
      <c r="CA700" s="65"/>
      <c r="CB700" s="65"/>
      <c r="CC700" s="65"/>
      <c r="CD700" s="65"/>
      <c r="CE700" s="65"/>
      <c r="CF700" s="65"/>
      <c r="CG700" s="65"/>
      <c r="CH700" s="65"/>
      <c r="CI700" s="65"/>
      <c r="CJ700" s="65"/>
      <c r="CK700" s="65"/>
      <c r="CL700" s="65"/>
      <c r="CM700" s="65"/>
      <c r="CN700" s="65"/>
      <c r="CO700" s="65"/>
      <c r="CP700" s="65"/>
      <c r="CQ700" s="65"/>
      <c r="CR700" s="65"/>
      <c r="CS700" s="65"/>
      <c r="CT700" s="65"/>
      <c r="CU700" s="65"/>
      <c r="CV700" s="65"/>
      <c r="CW700" s="65"/>
      <c r="CX700" s="65"/>
      <c r="CY700" s="65"/>
      <c r="CZ700" s="65"/>
      <c r="DA700" s="65"/>
      <c r="DB700" s="65"/>
      <c r="DC700" s="65"/>
      <c r="DD700" s="65"/>
      <c r="DE700" s="65"/>
      <c r="DF700" s="65"/>
      <c r="DG700" s="65"/>
      <c r="DH700" s="65"/>
      <c r="DI700" s="65"/>
      <c r="DJ700" s="65"/>
      <c r="DK700" s="65"/>
      <c r="DL700" s="65"/>
      <c r="DM700" s="65"/>
      <c r="DN700" s="65"/>
      <c r="DO700" s="65"/>
      <c r="DP700" s="65"/>
      <c r="DQ700" s="65"/>
      <c r="DR700" s="65"/>
      <c r="DS700" s="65"/>
      <c r="DT700" s="65"/>
      <c r="DU700" s="65"/>
      <c r="DV700" s="65"/>
      <c r="DW700" s="65"/>
      <c r="DX700" s="65"/>
      <c r="DY700" s="65"/>
      <c r="DZ700" s="65"/>
      <c r="EA700" s="65"/>
      <c r="EB700" s="65"/>
      <c r="EC700" s="65"/>
      <c r="ED700" s="65"/>
      <c r="EE700" s="65"/>
      <c r="EF700" s="65"/>
      <c r="EG700" s="65"/>
      <c r="EH700" s="65"/>
      <c r="EI700" s="65"/>
      <c r="EJ700" s="65"/>
      <c r="EK700" s="65"/>
      <c r="EL700" s="65"/>
      <c r="EM700" s="65"/>
      <c r="EN700" s="65"/>
      <c r="EO700" s="65"/>
      <c r="EP700" s="65"/>
      <c r="EQ700" s="65"/>
      <c r="ER700" s="65"/>
      <c r="ES700" s="65"/>
      <c r="ET700" s="65"/>
      <c r="EU700" s="65"/>
      <c r="EV700" s="65"/>
      <c r="EW700" s="65"/>
      <c r="EX700" s="65"/>
      <c r="EY700" s="65"/>
      <c r="EZ700" s="65"/>
      <c r="FA700" s="65"/>
      <c r="FB700" s="65"/>
      <c r="FC700" s="65"/>
      <c r="FD700" s="65"/>
      <c r="FE700" s="65"/>
      <c r="FF700" s="65"/>
      <c r="FG700" s="65"/>
      <c r="FH700" s="65"/>
      <c r="FI700" s="65"/>
      <c r="FJ700" s="65"/>
      <c r="FK700" s="65"/>
      <c r="FL700" s="65"/>
      <c r="FM700" s="65"/>
      <c r="FN700" s="65"/>
      <c r="FO700" s="65"/>
      <c r="FP700" s="65"/>
      <c r="FQ700" s="65"/>
      <c r="FR700" s="65"/>
      <c r="FS700" s="65"/>
      <c r="FT700" s="65"/>
      <c r="FU700" s="65"/>
      <c r="FV700" s="65"/>
      <c r="FW700" s="65"/>
      <c r="FX700" s="65"/>
      <c r="FY700" s="65"/>
      <c r="FZ700" s="65"/>
      <c r="GA700" s="65"/>
      <c r="GB700" s="65"/>
      <c r="GC700" s="65"/>
      <c r="GD700" s="65"/>
      <c r="GE700" s="65"/>
      <c r="GF700" s="65"/>
    </row>
    <row r="701" spans="1:188" s="64" customFormat="1" x14ac:dyDescent="0.35">
      <c r="A701" s="137"/>
      <c r="B701" s="138" t="s">
        <v>20</v>
      </c>
      <c r="C701" s="139"/>
      <c r="D701" s="163">
        <v>0.75</v>
      </c>
      <c r="E701" s="139">
        <v>0.75</v>
      </c>
      <c r="F701" s="142"/>
      <c r="G701" s="141"/>
      <c r="H701" s="140"/>
      <c r="I701" s="142"/>
      <c r="J701" s="204"/>
      <c r="K701" s="143"/>
      <c r="L701" s="155"/>
      <c r="M701" s="155"/>
      <c r="N701" s="155"/>
      <c r="O701" s="65"/>
      <c r="P701" s="65"/>
      <c r="Q701" s="65"/>
      <c r="R701" s="65"/>
      <c r="S701" s="65"/>
      <c r="T701" s="65"/>
      <c r="U701" s="65"/>
      <c r="V701" s="65"/>
      <c r="W701" s="65"/>
      <c r="X701" s="65"/>
      <c r="Y701" s="65"/>
      <c r="Z701" s="65"/>
      <c r="AA701" s="65"/>
      <c r="AB701" s="65"/>
      <c r="AC701" s="65"/>
      <c r="AD701" s="65"/>
      <c r="AE701" s="65"/>
      <c r="AF701" s="65"/>
      <c r="AG701" s="65"/>
      <c r="AH701" s="65"/>
      <c r="AI701" s="65"/>
      <c r="AJ701" s="65"/>
      <c r="AK701" s="65"/>
      <c r="AL701" s="65"/>
      <c r="AM701" s="65"/>
      <c r="AN701" s="65"/>
      <c r="AO701" s="65"/>
      <c r="AP701" s="65"/>
      <c r="AQ701" s="65"/>
      <c r="AR701" s="65"/>
      <c r="AS701" s="65"/>
      <c r="AT701" s="65"/>
      <c r="AU701" s="65"/>
      <c r="AV701" s="65"/>
      <c r="AW701" s="65"/>
      <c r="AX701" s="65"/>
      <c r="AY701" s="65"/>
      <c r="AZ701" s="65"/>
      <c r="BA701" s="65"/>
      <c r="BB701" s="65"/>
      <c r="BC701" s="65"/>
      <c r="BD701" s="65"/>
      <c r="BE701" s="65"/>
      <c r="BF701" s="65"/>
      <c r="BG701" s="65"/>
      <c r="BH701" s="65"/>
      <c r="BI701" s="65"/>
      <c r="BJ701" s="65"/>
      <c r="BK701" s="65"/>
      <c r="BL701" s="65"/>
      <c r="BM701" s="65"/>
      <c r="BN701" s="65"/>
      <c r="BO701" s="65"/>
      <c r="BP701" s="65"/>
      <c r="BQ701" s="65"/>
      <c r="BR701" s="65"/>
      <c r="BS701" s="65"/>
      <c r="BT701" s="65"/>
      <c r="BU701" s="65"/>
      <c r="BV701" s="65"/>
      <c r="BW701" s="65"/>
      <c r="BX701" s="65"/>
      <c r="BY701" s="65"/>
      <c r="BZ701" s="65"/>
      <c r="CA701" s="65"/>
      <c r="CB701" s="65"/>
      <c r="CC701" s="65"/>
      <c r="CD701" s="65"/>
      <c r="CE701" s="65"/>
      <c r="CF701" s="65"/>
      <c r="CG701" s="65"/>
      <c r="CH701" s="65"/>
      <c r="CI701" s="65"/>
      <c r="CJ701" s="65"/>
      <c r="CK701" s="65"/>
      <c r="CL701" s="65"/>
      <c r="CM701" s="65"/>
      <c r="CN701" s="65"/>
      <c r="CO701" s="65"/>
      <c r="CP701" s="65"/>
      <c r="CQ701" s="65"/>
      <c r="CR701" s="65"/>
      <c r="CS701" s="65"/>
      <c r="CT701" s="65"/>
      <c r="CU701" s="65"/>
      <c r="CV701" s="65"/>
      <c r="CW701" s="65"/>
      <c r="CX701" s="65"/>
      <c r="CY701" s="65"/>
      <c r="CZ701" s="65"/>
      <c r="DA701" s="65"/>
      <c r="DB701" s="65"/>
      <c r="DC701" s="65"/>
      <c r="DD701" s="65"/>
      <c r="DE701" s="65"/>
      <c r="DF701" s="65"/>
      <c r="DG701" s="65"/>
      <c r="DH701" s="65"/>
      <c r="DI701" s="65"/>
      <c r="DJ701" s="65"/>
      <c r="DK701" s="65"/>
      <c r="DL701" s="65"/>
      <c r="DM701" s="65"/>
      <c r="DN701" s="65"/>
      <c r="DO701" s="65"/>
      <c r="DP701" s="65"/>
      <c r="DQ701" s="65"/>
      <c r="DR701" s="65"/>
      <c r="DS701" s="65"/>
      <c r="DT701" s="65"/>
      <c r="DU701" s="65"/>
      <c r="DV701" s="65"/>
      <c r="DW701" s="65"/>
      <c r="DX701" s="65"/>
      <c r="DY701" s="65"/>
      <c r="DZ701" s="65"/>
      <c r="EA701" s="65"/>
      <c r="EB701" s="65"/>
      <c r="EC701" s="65"/>
      <c r="ED701" s="65"/>
      <c r="EE701" s="65"/>
      <c r="EF701" s="65"/>
      <c r="EG701" s="65"/>
      <c r="EH701" s="65"/>
      <c r="EI701" s="65"/>
      <c r="EJ701" s="65"/>
      <c r="EK701" s="65"/>
      <c r="EL701" s="65"/>
      <c r="EM701" s="65"/>
      <c r="EN701" s="65"/>
      <c r="EO701" s="65"/>
      <c r="EP701" s="65"/>
      <c r="EQ701" s="65"/>
      <c r="ER701" s="65"/>
      <c r="ES701" s="65"/>
      <c r="ET701" s="65"/>
      <c r="EU701" s="65"/>
      <c r="EV701" s="65"/>
      <c r="EW701" s="65"/>
      <c r="EX701" s="65"/>
      <c r="EY701" s="65"/>
      <c r="EZ701" s="65"/>
      <c r="FA701" s="65"/>
      <c r="FB701" s="65"/>
      <c r="FC701" s="65"/>
      <c r="FD701" s="65"/>
      <c r="FE701" s="65"/>
      <c r="FF701" s="65"/>
      <c r="FG701" s="65"/>
      <c r="FH701" s="65"/>
      <c r="FI701" s="65"/>
      <c r="FJ701" s="65"/>
      <c r="FK701" s="65"/>
      <c r="FL701" s="65"/>
      <c r="FM701" s="65"/>
      <c r="FN701" s="65"/>
      <c r="FO701" s="65"/>
      <c r="FP701" s="65"/>
      <c r="FQ701" s="65"/>
      <c r="FR701" s="65"/>
      <c r="FS701" s="65"/>
      <c r="FT701" s="65"/>
      <c r="FU701" s="65"/>
      <c r="FV701" s="65"/>
      <c r="FW701" s="65"/>
      <c r="FX701" s="65"/>
      <c r="FY701" s="65"/>
      <c r="FZ701" s="65"/>
      <c r="GA701" s="65"/>
      <c r="GB701" s="65"/>
      <c r="GC701" s="65"/>
      <c r="GD701" s="65"/>
      <c r="GE701" s="65"/>
      <c r="GF701" s="65"/>
    </row>
    <row r="702" spans="1:188" s="64" customFormat="1" x14ac:dyDescent="0.35">
      <c r="A702" s="137"/>
      <c r="B702" s="138" t="s">
        <v>38</v>
      </c>
      <c r="C702" s="139"/>
      <c r="D702" s="159">
        <v>2</v>
      </c>
      <c r="E702" s="158">
        <v>2</v>
      </c>
      <c r="F702" s="142"/>
      <c r="G702" s="141"/>
      <c r="H702" s="140"/>
      <c r="I702" s="142"/>
      <c r="J702" s="204"/>
      <c r="K702" s="143"/>
      <c r="L702" s="155"/>
      <c r="M702" s="155"/>
      <c r="N702" s="155"/>
      <c r="O702" s="65"/>
      <c r="P702" s="65"/>
      <c r="Q702" s="65"/>
      <c r="R702" s="65"/>
      <c r="S702" s="65"/>
      <c r="T702" s="65"/>
      <c r="U702" s="65"/>
      <c r="V702" s="65"/>
      <c r="W702" s="65"/>
      <c r="X702" s="65"/>
      <c r="Y702" s="65"/>
      <c r="Z702" s="65"/>
      <c r="AA702" s="65"/>
      <c r="AB702" s="65"/>
      <c r="AC702" s="65"/>
      <c r="AD702" s="65"/>
      <c r="AE702" s="65"/>
      <c r="AF702" s="65"/>
      <c r="AG702" s="65"/>
      <c r="AH702" s="65"/>
      <c r="AI702" s="65"/>
      <c r="AJ702" s="65"/>
      <c r="AK702" s="65"/>
      <c r="AL702" s="65"/>
      <c r="AM702" s="65"/>
      <c r="AN702" s="65"/>
      <c r="AO702" s="65"/>
      <c r="AP702" s="65"/>
      <c r="AQ702" s="65"/>
      <c r="AR702" s="65"/>
      <c r="AS702" s="65"/>
      <c r="AT702" s="65"/>
      <c r="AU702" s="65"/>
      <c r="AV702" s="65"/>
      <c r="AW702" s="65"/>
      <c r="AX702" s="65"/>
      <c r="AY702" s="65"/>
      <c r="AZ702" s="65"/>
      <c r="BA702" s="65"/>
      <c r="BB702" s="65"/>
      <c r="BC702" s="65"/>
      <c r="BD702" s="65"/>
      <c r="BE702" s="65"/>
      <c r="BF702" s="65"/>
      <c r="BG702" s="65"/>
      <c r="BH702" s="65"/>
      <c r="BI702" s="65"/>
      <c r="BJ702" s="65"/>
      <c r="BK702" s="65"/>
      <c r="BL702" s="65"/>
      <c r="BM702" s="65"/>
      <c r="BN702" s="65"/>
      <c r="BO702" s="65"/>
      <c r="BP702" s="65"/>
      <c r="BQ702" s="65"/>
      <c r="BR702" s="65"/>
      <c r="BS702" s="65"/>
      <c r="BT702" s="65"/>
      <c r="BU702" s="65"/>
      <c r="BV702" s="65"/>
      <c r="BW702" s="65"/>
      <c r="BX702" s="65"/>
      <c r="BY702" s="65"/>
      <c r="BZ702" s="65"/>
      <c r="CA702" s="65"/>
      <c r="CB702" s="65"/>
      <c r="CC702" s="65"/>
      <c r="CD702" s="65"/>
      <c r="CE702" s="65"/>
      <c r="CF702" s="65"/>
      <c r="CG702" s="65"/>
      <c r="CH702" s="65"/>
      <c r="CI702" s="65"/>
      <c r="CJ702" s="65"/>
      <c r="CK702" s="65"/>
      <c r="CL702" s="65"/>
      <c r="CM702" s="65"/>
      <c r="CN702" s="65"/>
      <c r="CO702" s="65"/>
      <c r="CP702" s="65"/>
      <c r="CQ702" s="65"/>
      <c r="CR702" s="65"/>
      <c r="CS702" s="65"/>
      <c r="CT702" s="65"/>
      <c r="CU702" s="65"/>
      <c r="CV702" s="65"/>
      <c r="CW702" s="65"/>
      <c r="CX702" s="65"/>
      <c r="CY702" s="65"/>
      <c r="CZ702" s="65"/>
      <c r="DA702" s="65"/>
      <c r="DB702" s="65"/>
      <c r="DC702" s="65"/>
      <c r="DD702" s="65"/>
      <c r="DE702" s="65"/>
      <c r="DF702" s="65"/>
      <c r="DG702" s="65"/>
      <c r="DH702" s="65"/>
      <c r="DI702" s="65"/>
      <c r="DJ702" s="65"/>
      <c r="DK702" s="65"/>
      <c r="DL702" s="65"/>
      <c r="DM702" s="65"/>
      <c r="DN702" s="65"/>
      <c r="DO702" s="65"/>
      <c r="DP702" s="65"/>
      <c r="DQ702" s="65"/>
      <c r="DR702" s="65"/>
      <c r="DS702" s="65"/>
      <c r="DT702" s="65"/>
      <c r="DU702" s="65"/>
      <c r="DV702" s="65"/>
      <c r="DW702" s="65"/>
      <c r="DX702" s="65"/>
      <c r="DY702" s="65"/>
      <c r="DZ702" s="65"/>
      <c r="EA702" s="65"/>
      <c r="EB702" s="65"/>
      <c r="EC702" s="65"/>
      <c r="ED702" s="65"/>
      <c r="EE702" s="65"/>
      <c r="EF702" s="65"/>
      <c r="EG702" s="65"/>
      <c r="EH702" s="65"/>
      <c r="EI702" s="65"/>
      <c r="EJ702" s="65"/>
      <c r="EK702" s="65"/>
      <c r="EL702" s="65"/>
      <c r="EM702" s="65"/>
      <c r="EN702" s="65"/>
      <c r="EO702" s="65"/>
      <c r="EP702" s="65"/>
      <c r="EQ702" s="65"/>
      <c r="ER702" s="65"/>
      <c r="ES702" s="65"/>
      <c r="ET702" s="65"/>
      <c r="EU702" s="65"/>
      <c r="EV702" s="65"/>
      <c r="EW702" s="65"/>
      <c r="EX702" s="65"/>
      <c r="EY702" s="65"/>
      <c r="EZ702" s="65"/>
      <c r="FA702" s="65"/>
      <c r="FB702" s="65"/>
      <c r="FC702" s="65"/>
      <c r="FD702" s="65"/>
      <c r="FE702" s="65"/>
      <c r="FF702" s="65"/>
      <c r="FG702" s="65"/>
      <c r="FH702" s="65"/>
      <c r="FI702" s="65"/>
      <c r="FJ702" s="65"/>
      <c r="FK702" s="65"/>
      <c r="FL702" s="65"/>
      <c r="FM702" s="65"/>
      <c r="FN702" s="65"/>
      <c r="FO702" s="65"/>
      <c r="FP702" s="65"/>
      <c r="FQ702" s="65"/>
      <c r="FR702" s="65"/>
      <c r="FS702" s="65"/>
      <c r="FT702" s="65"/>
      <c r="FU702" s="65"/>
      <c r="FV702" s="65"/>
      <c r="FW702" s="65"/>
      <c r="FX702" s="65"/>
      <c r="FY702" s="65"/>
      <c r="FZ702" s="65"/>
      <c r="GA702" s="65"/>
      <c r="GB702" s="65"/>
      <c r="GC702" s="65"/>
      <c r="GD702" s="65"/>
      <c r="GE702" s="65"/>
      <c r="GF702" s="65"/>
    </row>
    <row r="703" spans="1:188" s="75" customFormat="1" x14ac:dyDescent="0.35">
      <c r="A703" s="137"/>
      <c r="B703" s="138" t="s">
        <v>40</v>
      </c>
      <c r="C703" s="139"/>
      <c r="D703" s="159">
        <v>5</v>
      </c>
      <c r="E703" s="158">
        <v>5</v>
      </c>
      <c r="F703" s="142"/>
      <c r="G703" s="141"/>
      <c r="H703" s="140"/>
      <c r="I703" s="142"/>
      <c r="J703" s="204"/>
      <c r="K703" s="143"/>
      <c r="L703" s="155"/>
      <c r="M703" s="155"/>
      <c r="N703" s="155"/>
      <c r="O703" s="84"/>
      <c r="P703" s="84"/>
      <c r="Q703" s="84"/>
      <c r="R703" s="84"/>
      <c r="S703" s="84"/>
      <c r="T703" s="84"/>
      <c r="U703" s="84"/>
      <c r="V703" s="84"/>
      <c r="W703" s="84"/>
      <c r="X703" s="84"/>
      <c r="Y703" s="84"/>
      <c r="Z703" s="84"/>
      <c r="AA703" s="84"/>
      <c r="AB703" s="84"/>
      <c r="AC703" s="84"/>
      <c r="AD703" s="84"/>
      <c r="AE703" s="84"/>
      <c r="AF703" s="84"/>
      <c r="AG703" s="84"/>
      <c r="AH703" s="84"/>
      <c r="AI703" s="84"/>
      <c r="AJ703" s="84"/>
      <c r="AK703" s="84"/>
      <c r="AL703" s="84"/>
      <c r="AM703" s="84"/>
      <c r="AN703" s="84"/>
      <c r="AO703" s="84"/>
      <c r="AP703" s="84"/>
      <c r="AQ703" s="84"/>
      <c r="AR703" s="84"/>
      <c r="AS703" s="84"/>
      <c r="AT703" s="84"/>
      <c r="AU703" s="84"/>
      <c r="AV703" s="84"/>
      <c r="AW703" s="84"/>
      <c r="AX703" s="84"/>
      <c r="AY703" s="84"/>
      <c r="AZ703" s="84"/>
      <c r="BA703" s="84"/>
      <c r="BB703" s="84"/>
      <c r="BC703" s="84"/>
      <c r="BD703" s="84"/>
      <c r="BE703" s="84"/>
      <c r="BF703" s="84"/>
      <c r="BG703" s="84"/>
      <c r="BH703" s="84"/>
      <c r="BI703" s="84"/>
      <c r="BJ703" s="84"/>
      <c r="BK703" s="84"/>
      <c r="BL703" s="84"/>
      <c r="BM703" s="84"/>
      <c r="BN703" s="84"/>
      <c r="BO703" s="84"/>
      <c r="BP703" s="84"/>
      <c r="BQ703" s="84"/>
      <c r="BR703" s="84"/>
      <c r="BS703" s="84"/>
      <c r="BT703" s="84"/>
      <c r="BU703" s="84"/>
      <c r="BV703" s="84"/>
      <c r="BW703" s="84"/>
      <c r="BX703" s="84"/>
      <c r="BY703" s="84"/>
      <c r="BZ703" s="84"/>
      <c r="CA703" s="84"/>
      <c r="CB703" s="84"/>
      <c r="CC703" s="84"/>
      <c r="CD703" s="84"/>
      <c r="CE703" s="84"/>
      <c r="CF703" s="84"/>
      <c r="CG703" s="84"/>
      <c r="CH703" s="84"/>
      <c r="CI703" s="84"/>
      <c r="CJ703" s="84"/>
      <c r="CK703" s="84"/>
      <c r="CL703" s="84"/>
      <c r="CM703" s="84"/>
      <c r="CN703" s="84"/>
      <c r="CO703" s="84"/>
      <c r="CP703" s="84"/>
      <c r="CQ703" s="84"/>
      <c r="CR703" s="84"/>
      <c r="CS703" s="84"/>
      <c r="CT703" s="84"/>
      <c r="CU703" s="84"/>
      <c r="CV703" s="84"/>
      <c r="CW703" s="84"/>
      <c r="CX703" s="84"/>
      <c r="CY703" s="84"/>
      <c r="CZ703" s="84"/>
      <c r="DA703" s="84"/>
      <c r="DB703" s="84"/>
      <c r="DC703" s="84"/>
      <c r="DD703" s="84"/>
      <c r="DE703" s="84"/>
      <c r="DF703" s="84"/>
      <c r="DG703" s="84"/>
      <c r="DH703" s="84"/>
      <c r="DI703" s="84"/>
      <c r="DJ703" s="84"/>
      <c r="DK703" s="84"/>
      <c r="DL703" s="84"/>
      <c r="DM703" s="84"/>
      <c r="DN703" s="84"/>
      <c r="DO703" s="84"/>
      <c r="DP703" s="84"/>
      <c r="DQ703" s="84"/>
      <c r="DR703" s="84"/>
      <c r="DS703" s="84"/>
      <c r="DT703" s="84"/>
      <c r="DU703" s="84"/>
      <c r="DV703" s="84"/>
      <c r="DW703" s="84"/>
      <c r="DX703" s="84"/>
      <c r="DY703" s="84"/>
      <c r="DZ703" s="84"/>
      <c r="EA703" s="84"/>
      <c r="EB703" s="84"/>
      <c r="EC703" s="84"/>
      <c r="ED703" s="84"/>
      <c r="EE703" s="84"/>
      <c r="EF703" s="84"/>
      <c r="EG703" s="84"/>
      <c r="EH703" s="84"/>
      <c r="EI703" s="84"/>
      <c r="EJ703" s="84"/>
      <c r="EK703" s="84"/>
      <c r="EL703" s="84"/>
      <c r="EM703" s="84"/>
      <c r="EN703" s="84"/>
      <c r="EO703" s="84"/>
      <c r="EP703" s="84"/>
      <c r="EQ703" s="84"/>
      <c r="ER703" s="84"/>
      <c r="ES703" s="84"/>
      <c r="ET703" s="84"/>
      <c r="EU703" s="84"/>
      <c r="EV703" s="84"/>
      <c r="EW703" s="84"/>
      <c r="EX703" s="84"/>
      <c r="EY703" s="84"/>
      <c r="EZ703" s="84"/>
      <c r="FA703" s="84"/>
      <c r="FB703" s="84"/>
      <c r="FC703" s="84"/>
      <c r="FD703" s="84"/>
      <c r="FE703" s="84"/>
      <c r="FF703" s="84"/>
      <c r="FG703" s="84"/>
      <c r="FH703" s="84"/>
      <c r="FI703" s="84"/>
      <c r="FJ703" s="84"/>
      <c r="FK703" s="84"/>
      <c r="FL703" s="84"/>
      <c r="FM703" s="84"/>
      <c r="FN703" s="84"/>
      <c r="FO703" s="84"/>
      <c r="FP703" s="84"/>
      <c r="FQ703" s="84"/>
      <c r="FR703" s="84"/>
      <c r="FS703" s="84"/>
      <c r="FT703" s="84"/>
      <c r="FU703" s="84"/>
      <c r="FV703" s="84"/>
      <c r="FW703" s="84"/>
      <c r="FX703" s="84"/>
      <c r="FY703" s="84"/>
      <c r="FZ703" s="84"/>
      <c r="GA703" s="84"/>
      <c r="GB703" s="84"/>
      <c r="GC703" s="84"/>
      <c r="GD703" s="84"/>
      <c r="GE703" s="84"/>
      <c r="GF703" s="84"/>
    </row>
    <row r="704" spans="1:188" s="64" customFormat="1" x14ac:dyDescent="0.35">
      <c r="A704" s="137"/>
      <c r="B704" s="138" t="s">
        <v>21</v>
      </c>
      <c r="C704" s="139"/>
      <c r="D704" s="163">
        <v>1.3</v>
      </c>
      <c r="E704" s="158">
        <v>1.3</v>
      </c>
      <c r="F704" s="142"/>
      <c r="G704" s="141"/>
      <c r="H704" s="140"/>
      <c r="I704" s="142"/>
      <c r="J704" s="204"/>
      <c r="K704" s="143"/>
      <c r="L704" s="155"/>
      <c r="M704" s="155"/>
      <c r="N704" s="155"/>
      <c r="O704" s="65"/>
      <c r="P704" s="65"/>
      <c r="Q704" s="65"/>
      <c r="R704" s="65"/>
      <c r="S704" s="65"/>
      <c r="T704" s="65"/>
      <c r="U704" s="65"/>
      <c r="V704" s="65"/>
      <c r="W704" s="65"/>
      <c r="X704" s="65"/>
      <c r="Y704" s="65"/>
      <c r="Z704" s="65"/>
      <c r="AA704" s="65"/>
      <c r="AB704" s="65"/>
      <c r="AC704" s="65"/>
      <c r="AD704" s="65"/>
      <c r="AE704" s="65"/>
      <c r="AF704" s="65"/>
      <c r="AG704" s="65"/>
      <c r="AH704" s="65"/>
      <c r="AI704" s="65"/>
      <c r="AJ704" s="65"/>
      <c r="AK704" s="65"/>
      <c r="AL704" s="65"/>
      <c r="AM704" s="65"/>
      <c r="AN704" s="65"/>
      <c r="AO704" s="65"/>
      <c r="AP704" s="65"/>
      <c r="AQ704" s="65"/>
      <c r="AR704" s="65"/>
      <c r="AS704" s="65"/>
      <c r="AT704" s="65"/>
      <c r="AU704" s="65"/>
      <c r="AV704" s="65"/>
      <c r="AW704" s="65"/>
      <c r="AX704" s="65"/>
      <c r="AY704" s="65"/>
      <c r="AZ704" s="65"/>
      <c r="BA704" s="65"/>
      <c r="BB704" s="65"/>
      <c r="BC704" s="65"/>
      <c r="BD704" s="65"/>
      <c r="BE704" s="65"/>
      <c r="BF704" s="65"/>
      <c r="BG704" s="65"/>
      <c r="BH704" s="65"/>
      <c r="BI704" s="65"/>
      <c r="BJ704" s="65"/>
      <c r="BK704" s="65"/>
      <c r="BL704" s="65"/>
      <c r="BM704" s="65"/>
      <c r="BN704" s="65"/>
      <c r="BO704" s="65"/>
      <c r="BP704" s="65"/>
      <c r="BQ704" s="65"/>
      <c r="BR704" s="65"/>
      <c r="BS704" s="65"/>
      <c r="BT704" s="65"/>
      <c r="BU704" s="65"/>
      <c r="BV704" s="65"/>
      <c r="BW704" s="65"/>
      <c r="BX704" s="65"/>
      <c r="BY704" s="65"/>
      <c r="BZ704" s="65"/>
      <c r="CA704" s="65"/>
      <c r="CB704" s="65"/>
      <c r="CC704" s="65"/>
      <c r="CD704" s="65"/>
      <c r="CE704" s="65"/>
      <c r="CF704" s="65"/>
      <c r="CG704" s="65"/>
      <c r="CH704" s="65"/>
      <c r="CI704" s="65"/>
      <c r="CJ704" s="65"/>
      <c r="CK704" s="65"/>
      <c r="CL704" s="65"/>
      <c r="CM704" s="65"/>
      <c r="CN704" s="65"/>
      <c r="CO704" s="65"/>
      <c r="CP704" s="65"/>
      <c r="CQ704" s="65"/>
      <c r="CR704" s="65"/>
      <c r="CS704" s="65"/>
      <c r="CT704" s="65"/>
      <c r="CU704" s="65"/>
      <c r="CV704" s="65"/>
      <c r="CW704" s="65"/>
      <c r="CX704" s="65"/>
      <c r="CY704" s="65"/>
      <c r="CZ704" s="65"/>
      <c r="DA704" s="65"/>
      <c r="DB704" s="65"/>
      <c r="DC704" s="65"/>
      <c r="DD704" s="65"/>
      <c r="DE704" s="65"/>
      <c r="DF704" s="65"/>
      <c r="DG704" s="65"/>
      <c r="DH704" s="65"/>
      <c r="DI704" s="65"/>
      <c r="DJ704" s="65"/>
      <c r="DK704" s="65"/>
      <c r="DL704" s="65"/>
      <c r="DM704" s="65"/>
      <c r="DN704" s="65"/>
      <c r="DO704" s="65"/>
      <c r="DP704" s="65"/>
      <c r="DQ704" s="65"/>
      <c r="DR704" s="65"/>
      <c r="DS704" s="65"/>
      <c r="DT704" s="65"/>
      <c r="DU704" s="65"/>
      <c r="DV704" s="65"/>
      <c r="DW704" s="65"/>
      <c r="DX704" s="65"/>
      <c r="DY704" s="65"/>
      <c r="DZ704" s="65"/>
      <c r="EA704" s="65"/>
      <c r="EB704" s="65"/>
      <c r="EC704" s="65"/>
      <c r="ED704" s="65"/>
      <c r="EE704" s="65"/>
      <c r="EF704" s="65"/>
      <c r="EG704" s="65"/>
      <c r="EH704" s="65"/>
      <c r="EI704" s="65"/>
      <c r="EJ704" s="65"/>
      <c r="EK704" s="65"/>
      <c r="EL704" s="65"/>
      <c r="EM704" s="65"/>
      <c r="EN704" s="65"/>
      <c r="EO704" s="65"/>
      <c r="EP704" s="65"/>
      <c r="EQ704" s="65"/>
      <c r="ER704" s="65"/>
      <c r="ES704" s="65"/>
      <c r="ET704" s="65"/>
      <c r="EU704" s="65"/>
      <c r="EV704" s="65"/>
      <c r="EW704" s="65"/>
      <c r="EX704" s="65"/>
      <c r="EY704" s="65"/>
      <c r="EZ704" s="65"/>
      <c r="FA704" s="65"/>
      <c r="FB704" s="65"/>
      <c r="FC704" s="65"/>
      <c r="FD704" s="65"/>
      <c r="FE704" s="65"/>
      <c r="FF704" s="65"/>
      <c r="FG704" s="65"/>
      <c r="FH704" s="65"/>
      <c r="FI704" s="65"/>
      <c r="FJ704" s="65"/>
      <c r="FK704" s="65"/>
      <c r="FL704" s="65"/>
      <c r="FM704" s="65"/>
      <c r="FN704" s="65"/>
      <c r="FO704" s="65"/>
      <c r="FP704" s="65"/>
      <c r="FQ704" s="65"/>
      <c r="FR704" s="65"/>
      <c r="FS704" s="65"/>
      <c r="FT704" s="65"/>
      <c r="FU704" s="65"/>
      <c r="FV704" s="65"/>
      <c r="FW704" s="65"/>
      <c r="FX704" s="65"/>
      <c r="FY704" s="65"/>
      <c r="FZ704" s="65"/>
      <c r="GA704" s="65"/>
      <c r="GB704" s="65"/>
      <c r="GC704" s="65"/>
      <c r="GD704" s="65"/>
      <c r="GE704" s="65"/>
      <c r="GF704" s="65"/>
    </row>
    <row r="705" spans="1:188" s="64" customFormat="1" x14ac:dyDescent="0.35">
      <c r="A705" s="137"/>
      <c r="B705" s="138" t="s">
        <v>19</v>
      </c>
      <c r="C705" s="139"/>
      <c r="D705" s="163">
        <v>120</v>
      </c>
      <c r="E705" s="158">
        <v>120</v>
      </c>
      <c r="F705" s="142"/>
      <c r="G705" s="141"/>
      <c r="H705" s="140"/>
      <c r="I705" s="142"/>
      <c r="J705" s="204"/>
      <c r="K705" s="143"/>
      <c r="L705" s="155"/>
      <c r="M705" s="155"/>
      <c r="N705" s="155"/>
      <c r="O705" s="65"/>
      <c r="P705" s="65"/>
      <c r="Q705" s="65"/>
      <c r="R705" s="65"/>
      <c r="S705" s="65"/>
      <c r="T705" s="65"/>
      <c r="U705" s="65"/>
      <c r="V705" s="65"/>
      <c r="W705" s="65"/>
      <c r="X705" s="65"/>
      <c r="Y705" s="65"/>
      <c r="Z705" s="65"/>
      <c r="AA705" s="65"/>
      <c r="AB705" s="65"/>
      <c r="AC705" s="65"/>
      <c r="AD705" s="65"/>
      <c r="AE705" s="65"/>
      <c r="AF705" s="65"/>
      <c r="AG705" s="65"/>
      <c r="AH705" s="65"/>
      <c r="AI705" s="65"/>
      <c r="AJ705" s="65"/>
      <c r="AK705" s="65"/>
      <c r="AL705" s="65"/>
      <c r="AM705" s="65"/>
      <c r="AN705" s="65"/>
      <c r="AO705" s="65"/>
      <c r="AP705" s="65"/>
      <c r="AQ705" s="65"/>
      <c r="AR705" s="65"/>
      <c r="AS705" s="65"/>
      <c r="AT705" s="65"/>
      <c r="AU705" s="65"/>
      <c r="AV705" s="65"/>
      <c r="AW705" s="65"/>
      <c r="AX705" s="65"/>
      <c r="AY705" s="65"/>
      <c r="AZ705" s="65"/>
      <c r="BA705" s="65"/>
      <c r="BB705" s="65"/>
      <c r="BC705" s="65"/>
      <c r="BD705" s="65"/>
      <c r="BE705" s="65"/>
      <c r="BF705" s="65"/>
      <c r="BG705" s="65"/>
      <c r="BH705" s="65"/>
      <c r="BI705" s="65"/>
      <c r="BJ705" s="65"/>
      <c r="BK705" s="65"/>
      <c r="BL705" s="65"/>
      <c r="BM705" s="65"/>
      <c r="BN705" s="65"/>
      <c r="BO705" s="65"/>
      <c r="BP705" s="65"/>
      <c r="BQ705" s="65"/>
      <c r="BR705" s="65"/>
      <c r="BS705" s="65"/>
      <c r="BT705" s="65"/>
      <c r="BU705" s="65"/>
      <c r="BV705" s="65"/>
      <c r="BW705" s="65"/>
      <c r="BX705" s="65"/>
      <c r="BY705" s="65"/>
      <c r="BZ705" s="65"/>
      <c r="CA705" s="65"/>
      <c r="CB705" s="65"/>
      <c r="CC705" s="65"/>
      <c r="CD705" s="65"/>
      <c r="CE705" s="65"/>
      <c r="CF705" s="65"/>
      <c r="CG705" s="65"/>
      <c r="CH705" s="65"/>
      <c r="CI705" s="65"/>
      <c r="CJ705" s="65"/>
      <c r="CK705" s="65"/>
      <c r="CL705" s="65"/>
      <c r="CM705" s="65"/>
      <c r="CN705" s="65"/>
      <c r="CO705" s="65"/>
      <c r="CP705" s="65"/>
      <c r="CQ705" s="65"/>
      <c r="CR705" s="65"/>
      <c r="CS705" s="65"/>
      <c r="CT705" s="65"/>
      <c r="CU705" s="65"/>
      <c r="CV705" s="65"/>
      <c r="CW705" s="65"/>
      <c r="CX705" s="65"/>
      <c r="CY705" s="65"/>
      <c r="CZ705" s="65"/>
      <c r="DA705" s="65"/>
      <c r="DB705" s="65"/>
      <c r="DC705" s="65"/>
      <c r="DD705" s="65"/>
      <c r="DE705" s="65"/>
      <c r="DF705" s="65"/>
      <c r="DG705" s="65"/>
      <c r="DH705" s="65"/>
      <c r="DI705" s="65"/>
      <c r="DJ705" s="65"/>
      <c r="DK705" s="65"/>
      <c r="DL705" s="65"/>
      <c r="DM705" s="65"/>
      <c r="DN705" s="65"/>
      <c r="DO705" s="65"/>
      <c r="DP705" s="65"/>
      <c r="DQ705" s="65"/>
      <c r="DR705" s="65"/>
      <c r="DS705" s="65"/>
      <c r="DT705" s="65"/>
      <c r="DU705" s="65"/>
      <c r="DV705" s="65"/>
      <c r="DW705" s="65"/>
      <c r="DX705" s="65"/>
      <c r="DY705" s="65"/>
      <c r="DZ705" s="65"/>
      <c r="EA705" s="65"/>
      <c r="EB705" s="65"/>
      <c r="EC705" s="65"/>
      <c r="ED705" s="65"/>
      <c r="EE705" s="65"/>
      <c r="EF705" s="65"/>
      <c r="EG705" s="65"/>
      <c r="EH705" s="65"/>
      <c r="EI705" s="65"/>
      <c r="EJ705" s="65"/>
      <c r="EK705" s="65"/>
      <c r="EL705" s="65"/>
      <c r="EM705" s="65"/>
      <c r="EN705" s="65"/>
      <c r="EO705" s="65"/>
      <c r="EP705" s="65"/>
      <c r="EQ705" s="65"/>
      <c r="ER705" s="65"/>
      <c r="ES705" s="65"/>
      <c r="ET705" s="65"/>
      <c r="EU705" s="65"/>
      <c r="EV705" s="65"/>
      <c r="EW705" s="65"/>
      <c r="EX705" s="65"/>
      <c r="EY705" s="65"/>
      <c r="EZ705" s="65"/>
      <c r="FA705" s="65"/>
      <c r="FB705" s="65"/>
      <c r="FC705" s="65"/>
      <c r="FD705" s="65"/>
      <c r="FE705" s="65"/>
      <c r="FF705" s="65"/>
      <c r="FG705" s="65"/>
      <c r="FH705" s="65"/>
      <c r="FI705" s="65"/>
      <c r="FJ705" s="65"/>
      <c r="FK705" s="65"/>
      <c r="FL705" s="65"/>
      <c r="FM705" s="65"/>
      <c r="FN705" s="65"/>
      <c r="FO705" s="65"/>
      <c r="FP705" s="65"/>
      <c r="FQ705" s="65"/>
      <c r="FR705" s="65"/>
      <c r="FS705" s="65"/>
      <c r="FT705" s="65"/>
      <c r="FU705" s="65"/>
      <c r="FV705" s="65"/>
      <c r="FW705" s="65"/>
      <c r="FX705" s="65"/>
      <c r="FY705" s="65"/>
      <c r="FZ705" s="65"/>
      <c r="GA705" s="65"/>
      <c r="GB705" s="65"/>
      <c r="GC705" s="65"/>
      <c r="GD705" s="65"/>
      <c r="GE705" s="65"/>
      <c r="GF705" s="65"/>
    </row>
    <row r="706" spans="1:188" s="64" customFormat="1" x14ac:dyDescent="0.35">
      <c r="A706" s="137" t="s">
        <v>327</v>
      </c>
      <c r="B706" s="138"/>
      <c r="C706" s="139">
        <v>130</v>
      </c>
      <c r="D706" s="159"/>
      <c r="E706" s="158"/>
      <c r="F706" s="140">
        <v>10</v>
      </c>
      <c r="G706" s="141">
        <v>11</v>
      </c>
      <c r="H706" s="140">
        <v>33</v>
      </c>
      <c r="I706" s="141">
        <v>261</v>
      </c>
      <c r="J706" s="140">
        <v>0.54</v>
      </c>
      <c r="K706" s="143" t="s">
        <v>326</v>
      </c>
      <c r="L706" s="155"/>
      <c r="M706" s="155"/>
      <c r="N706" s="155"/>
      <c r="O706" s="65"/>
      <c r="P706" s="65"/>
      <c r="Q706" s="65"/>
      <c r="R706" s="65"/>
      <c r="S706" s="65"/>
      <c r="T706" s="65"/>
      <c r="U706" s="65"/>
      <c r="V706" s="65"/>
      <c r="W706" s="65"/>
      <c r="X706" s="65"/>
      <c r="Y706" s="65"/>
      <c r="Z706" s="65"/>
      <c r="AA706" s="65"/>
      <c r="AB706" s="65"/>
      <c r="AC706" s="65"/>
      <c r="AD706" s="65"/>
      <c r="AE706" s="65"/>
      <c r="AF706" s="65"/>
      <c r="AG706" s="65"/>
      <c r="AH706" s="65"/>
      <c r="AI706" s="65"/>
      <c r="AJ706" s="65"/>
      <c r="AK706" s="65"/>
      <c r="AL706" s="65"/>
      <c r="AM706" s="65"/>
      <c r="AN706" s="65"/>
      <c r="AO706" s="65"/>
      <c r="AP706" s="65"/>
      <c r="AQ706" s="65"/>
      <c r="AR706" s="65"/>
      <c r="AS706" s="65"/>
      <c r="AT706" s="65"/>
      <c r="AU706" s="65"/>
      <c r="AV706" s="65"/>
      <c r="AW706" s="65"/>
      <c r="AX706" s="65"/>
      <c r="AY706" s="65"/>
      <c r="AZ706" s="65"/>
      <c r="BA706" s="65"/>
      <c r="BB706" s="65"/>
      <c r="BC706" s="65"/>
      <c r="BD706" s="65"/>
      <c r="BE706" s="65"/>
      <c r="BF706" s="65"/>
      <c r="BG706" s="65"/>
      <c r="BH706" s="65"/>
      <c r="BI706" s="65"/>
      <c r="BJ706" s="65"/>
      <c r="BK706" s="65"/>
      <c r="BL706" s="65"/>
      <c r="BM706" s="65"/>
      <c r="BN706" s="65"/>
      <c r="BO706" s="65"/>
      <c r="BP706" s="65"/>
      <c r="BQ706" s="65"/>
      <c r="BR706" s="65"/>
      <c r="BS706" s="65"/>
      <c r="BT706" s="65"/>
      <c r="BU706" s="65"/>
      <c r="BV706" s="65"/>
      <c r="BW706" s="65"/>
      <c r="BX706" s="65"/>
      <c r="BY706" s="65"/>
      <c r="BZ706" s="65"/>
      <c r="CA706" s="65"/>
      <c r="CB706" s="65"/>
      <c r="CC706" s="65"/>
      <c r="CD706" s="65"/>
      <c r="CE706" s="65"/>
      <c r="CF706" s="65"/>
      <c r="CG706" s="65"/>
      <c r="CH706" s="65"/>
      <c r="CI706" s="65"/>
      <c r="CJ706" s="65"/>
      <c r="CK706" s="65"/>
      <c r="CL706" s="65"/>
      <c r="CM706" s="65"/>
      <c r="CN706" s="65"/>
      <c r="CO706" s="65"/>
      <c r="CP706" s="65"/>
      <c r="CQ706" s="65"/>
      <c r="CR706" s="65"/>
      <c r="CS706" s="65"/>
      <c r="CT706" s="65"/>
      <c r="CU706" s="65"/>
      <c r="CV706" s="65"/>
      <c r="CW706" s="65"/>
      <c r="CX706" s="65"/>
      <c r="CY706" s="65"/>
      <c r="CZ706" s="65"/>
      <c r="DA706" s="65"/>
      <c r="DB706" s="65"/>
      <c r="DC706" s="65"/>
      <c r="DD706" s="65"/>
      <c r="DE706" s="65"/>
      <c r="DF706" s="65"/>
      <c r="DG706" s="65"/>
      <c r="DH706" s="65"/>
      <c r="DI706" s="65"/>
      <c r="DJ706" s="65"/>
      <c r="DK706" s="65"/>
      <c r="DL706" s="65"/>
      <c r="DM706" s="65"/>
      <c r="DN706" s="65"/>
      <c r="DO706" s="65"/>
      <c r="DP706" s="65"/>
      <c r="DQ706" s="65"/>
      <c r="DR706" s="65"/>
      <c r="DS706" s="65"/>
      <c r="DT706" s="65"/>
      <c r="DU706" s="65"/>
      <c r="DV706" s="65"/>
      <c r="DW706" s="65"/>
      <c r="DX706" s="65"/>
      <c r="DY706" s="65"/>
      <c r="DZ706" s="65"/>
      <c r="EA706" s="65"/>
      <c r="EB706" s="65"/>
      <c r="EC706" s="65"/>
      <c r="ED706" s="65"/>
      <c r="EE706" s="65"/>
      <c r="EF706" s="65"/>
      <c r="EG706" s="65"/>
      <c r="EH706" s="65"/>
      <c r="EI706" s="65"/>
      <c r="EJ706" s="65"/>
      <c r="EK706" s="65"/>
      <c r="EL706" s="65"/>
      <c r="EM706" s="65"/>
      <c r="EN706" s="65"/>
      <c r="EO706" s="65"/>
      <c r="EP706" s="65"/>
      <c r="EQ706" s="65"/>
      <c r="ER706" s="65"/>
      <c r="ES706" s="65"/>
      <c r="ET706" s="65"/>
      <c r="EU706" s="65"/>
      <c r="EV706" s="65"/>
      <c r="EW706" s="65"/>
      <c r="EX706" s="65"/>
      <c r="EY706" s="65"/>
      <c r="EZ706" s="65"/>
      <c r="FA706" s="65"/>
      <c r="FB706" s="65"/>
      <c r="FC706" s="65"/>
      <c r="FD706" s="65"/>
      <c r="FE706" s="65"/>
      <c r="FF706" s="65"/>
      <c r="FG706" s="65"/>
      <c r="FH706" s="65"/>
      <c r="FI706" s="65"/>
      <c r="FJ706" s="65"/>
      <c r="FK706" s="65"/>
      <c r="FL706" s="65"/>
      <c r="FM706" s="65"/>
      <c r="FN706" s="65"/>
      <c r="FO706" s="65"/>
      <c r="FP706" s="65"/>
      <c r="FQ706" s="65"/>
      <c r="FR706" s="65"/>
      <c r="FS706" s="65"/>
      <c r="FT706" s="65"/>
      <c r="FU706" s="65"/>
      <c r="FV706" s="65"/>
      <c r="FW706" s="65"/>
      <c r="FX706" s="65"/>
      <c r="FY706" s="65"/>
      <c r="FZ706" s="65"/>
      <c r="GA706" s="65"/>
      <c r="GB706" s="65"/>
      <c r="GC706" s="65"/>
      <c r="GD706" s="65"/>
      <c r="GE706" s="65"/>
      <c r="GF706" s="65"/>
    </row>
    <row r="707" spans="1:188" s="64" customFormat="1" x14ac:dyDescent="0.35">
      <c r="A707" s="137"/>
      <c r="B707" s="138" t="s">
        <v>41</v>
      </c>
      <c r="C707" s="160"/>
      <c r="D707" s="140">
        <v>33.799999999999997</v>
      </c>
      <c r="E707" s="158">
        <v>33.799999999999997</v>
      </c>
      <c r="F707" s="140"/>
      <c r="G707" s="141"/>
      <c r="H707" s="140"/>
      <c r="I707" s="141"/>
      <c r="J707" s="140"/>
      <c r="K707" s="143"/>
      <c r="L707" s="155"/>
      <c r="M707" s="155"/>
      <c r="N707" s="155"/>
      <c r="O707" s="65"/>
      <c r="P707" s="65"/>
      <c r="Q707" s="65"/>
      <c r="R707" s="65"/>
      <c r="S707" s="65"/>
      <c r="T707" s="65"/>
      <c r="U707" s="65"/>
      <c r="V707" s="65"/>
      <c r="W707" s="65"/>
      <c r="X707" s="65"/>
      <c r="Y707" s="65"/>
      <c r="Z707" s="65"/>
      <c r="AA707" s="65"/>
      <c r="AB707" s="65"/>
      <c r="AC707" s="65"/>
      <c r="AD707" s="65"/>
      <c r="AE707" s="65"/>
      <c r="AF707" s="65"/>
      <c r="AG707" s="65"/>
      <c r="AH707" s="65"/>
      <c r="AI707" s="65"/>
      <c r="AJ707" s="65"/>
      <c r="AK707" s="65"/>
      <c r="AL707" s="65"/>
      <c r="AM707" s="65"/>
      <c r="AN707" s="65"/>
      <c r="AO707" s="65"/>
      <c r="AP707" s="65"/>
      <c r="AQ707" s="65"/>
      <c r="AR707" s="65"/>
      <c r="AS707" s="65"/>
      <c r="AT707" s="65"/>
      <c r="AU707" s="65"/>
      <c r="AV707" s="65"/>
      <c r="AW707" s="65"/>
      <c r="AX707" s="65"/>
      <c r="AY707" s="65"/>
      <c r="AZ707" s="65"/>
      <c r="BA707" s="65"/>
      <c r="BB707" s="65"/>
      <c r="BC707" s="65"/>
      <c r="BD707" s="65"/>
      <c r="BE707" s="65"/>
      <c r="BF707" s="65"/>
      <c r="BG707" s="65"/>
      <c r="BH707" s="65"/>
      <c r="BI707" s="65"/>
      <c r="BJ707" s="65"/>
      <c r="BK707" s="65"/>
      <c r="BL707" s="65"/>
      <c r="BM707" s="65"/>
      <c r="BN707" s="65"/>
      <c r="BO707" s="65"/>
      <c r="BP707" s="65"/>
      <c r="BQ707" s="65"/>
      <c r="BR707" s="65"/>
      <c r="BS707" s="65"/>
      <c r="BT707" s="65"/>
      <c r="BU707" s="65"/>
      <c r="BV707" s="65"/>
      <c r="BW707" s="65"/>
      <c r="BX707" s="65"/>
      <c r="BY707" s="65"/>
      <c r="BZ707" s="65"/>
      <c r="CA707" s="65"/>
      <c r="CB707" s="65"/>
      <c r="CC707" s="65"/>
      <c r="CD707" s="65"/>
      <c r="CE707" s="65"/>
      <c r="CF707" s="65"/>
      <c r="CG707" s="65"/>
      <c r="CH707" s="65"/>
      <c r="CI707" s="65"/>
      <c r="CJ707" s="65"/>
      <c r="CK707" s="65"/>
      <c r="CL707" s="65"/>
      <c r="CM707" s="65"/>
      <c r="CN707" s="65"/>
      <c r="CO707" s="65"/>
      <c r="CP707" s="65"/>
      <c r="CQ707" s="65"/>
      <c r="CR707" s="65"/>
      <c r="CS707" s="65"/>
      <c r="CT707" s="65"/>
      <c r="CU707" s="65"/>
      <c r="CV707" s="65"/>
      <c r="CW707" s="65"/>
      <c r="CX707" s="65"/>
      <c r="CY707" s="65"/>
      <c r="CZ707" s="65"/>
      <c r="DA707" s="65"/>
      <c r="DB707" s="65"/>
      <c r="DC707" s="65"/>
      <c r="DD707" s="65"/>
      <c r="DE707" s="65"/>
      <c r="DF707" s="65"/>
      <c r="DG707" s="65"/>
      <c r="DH707" s="65"/>
      <c r="DI707" s="65"/>
      <c r="DJ707" s="65"/>
      <c r="DK707" s="65"/>
      <c r="DL707" s="65"/>
      <c r="DM707" s="65"/>
      <c r="DN707" s="65"/>
      <c r="DO707" s="65"/>
      <c r="DP707" s="65"/>
      <c r="DQ707" s="65"/>
      <c r="DR707" s="65"/>
      <c r="DS707" s="65"/>
      <c r="DT707" s="65"/>
      <c r="DU707" s="65"/>
      <c r="DV707" s="65"/>
      <c r="DW707" s="65"/>
      <c r="DX707" s="65"/>
      <c r="DY707" s="65"/>
      <c r="DZ707" s="65"/>
      <c r="EA707" s="65"/>
      <c r="EB707" s="65"/>
      <c r="EC707" s="65"/>
      <c r="ED707" s="65"/>
      <c r="EE707" s="65"/>
      <c r="EF707" s="65"/>
      <c r="EG707" s="65"/>
      <c r="EH707" s="65"/>
      <c r="EI707" s="65"/>
      <c r="EJ707" s="65"/>
      <c r="EK707" s="65"/>
      <c r="EL707" s="65"/>
      <c r="EM707" s="65"/>
      <c r="EN707" s="65"/>
      <c r="EO707" s="65"/>
      <c r="EP707" s="65"/>
      <c r="EQ707" s="65"/>
      <c r="ER707" s="65"/>
      <c r="ES707" s="65"/>
      <c r="ET707" s="65"/>
      <c r="EU707" s="65"/>
      <c r="EV707" s="65"/>
      <c r="EW707" s="65"/>
      <c r="EX707" s="65"/>
      <c r="EY707" s="65"/>
      <c r="EZ707" s="65"/>
      <c r="FA707" s="65"/>
      <c r="FB707" s="65"/>
      <c r="FC707" s="65"/>
      <c r="FD707" s="65"/>
      <c r="FE707" s="65"/>
      <c r="FF707" s="65"/>
      <c r="FG707" s="65"/>
      <c r="FH707" s="65"/>
      <c r="FI707" s="65"/>
      <c r="FJ707" s="65"/>
      <c r="FK707" s="65"/>
      <c r="FL707" s="65"/>
      <c r="FM707" s="65"/>
      <c r="FN707" s="65"/>
      <c r="FO707" s="65"/>
      <c r="FP707" s="65"/>
      <c r="FQ707" s="65"/>
      <c r="FR707" s="65"/>
      <c r="FS707" s="65"/>
      <c r="FT707" s="65"/>
      <c r="FU707" s="65"/>
      <c r="FV707" s="65"/>
      <c r="FW707" s="65"/>
      <c r="FX707" s="65"/>
      <c r="FY707" s="65"/>
      <c r="FZ707" s="65"/>
      <c r="GA707" s="65"/>
      <c r="GB707" s="65"/>
      <c r="GC707" s="65"/>
      <c r="GD707" s="65"/>
      <c r="GE707" s="65"/>
      <c r="GF707" s="65"/>
    </row>
    <row r="708" spans="1:188" s="64" customFormat="1" x14ac:dyDescent="0.35">
      <c r="A708" s="137"/>
      <c r="B708" s="138" t="s">
        <v>72</v>
      </c>
      <c r="C708" s="160"/>
      <c r="D708" s="140"/>
      <c r="E708" s="158">
        <v>20.8</v>
      </c>
      <c r="F708" s="140"/>
      <c r="G708" s="141"/>
      <c r="H708" s="140"/>
      <c r="I708" s="141"/>
      <c r="J708" s="140"/>
      <c r="K708" s="143"/>
      <c r="L708" s="155"/>
      <c r="M708" s="155"/>
      <c r="N708" s="155"/>
      <c r="O708" s="65"/>
      <c r="P708" s="65"/>
      <c r="Q708" s="65"/>
      <c r="R708" s="65"/>
      <c r="S708" s="65"/>
      <c r="T708" s="65"/>
      <c r="U708" s="65"/>
      <c r="V708" s="65"/>
      <c r="W708" s="65"/>
      <c r="X708" s="65"/>
      <c r="Y708" s="65"/>
      <c r="Z708" s="65"/>
      <c r="AA708" s="65"/>
      <c r="AB708" s="65"/>
      <c r="AC708" s="65"/>
      <c r="AD708" s="65"/>
      <c r="AE708" s="65"/>
      <c r="AF708" s="65"/>
      <c r="AG708" s="65"/>
      <c r="AH708" s="65"/>
      <c r="AI708" s="65"/>
      <c r="AJ708" s="65"/>
      <c r="AK708" s="65"/>
      <c r="AL708" s="65"/>
      <c r="AM708" s="65"/>
      <c r="AN708" s="65"/>
      <c r="AO708" s="65"/>
      <c r="AP708" s="65"/>
      <c r="AQ708" s="65"/>
      <c r="AR708" s="65"/>
      <c r="AS708" s="65"/>
      <c r="AT708" s="65"/>
      <c r="AU708" s="65"/>
      <c r="AV708" s="65"/>
      <c r="AW708" s="65"/>
      <c r="AX708" s="65"/>
      <c r="AY708" s="65"/>
      <c r="AZ708" s="65"/>
      <c r="BA708" s="65"/>
      <c r="BB708" s="65"/>
      <c r="BC708" s="65"/>
      <c r="BD708" s="65"/>
      <c r="BE708" s="65"/>
      <c r="BF708" s="65"/>
      <c r="BG708" s="65"/>
      <c r="BH708" s="65"/>
      <c r="BI708" s="65"/>
      <c r="BJ708" s="65"/>
      <c r="BK708" s="65"/>
      <c r="BL708" s="65"/>
      <c r="BM708" s="65"/>
      <c r="BN708" s="65"/>
      <c r="BO708" s="65"/>
      <c r="BP708" s="65"/>
      <c r="BQ708" s="65"/>
      <c r="BR708" s="65"/>
      <c r="BS708" s="65"/>
      <c r="BT708" s="65"/>
      <c r="BU708" s="65"/>
      <c r="BV708" s="65"/>
      <c r="BW708" s="65"/>
      <c r="BX708" s="65"/>
      <c r="BY708" s="65"/>
      <c r="BZ708" s="65"/>
      <c r="CA708" s="65"/>
      <c r="CB708" s="65"/>
      <c r="CC708" s="65"/>
      <c r="CD708" s="65"/>
      <c r="CE708" s="65"/>
      <c r="CF708" s="65"/>
      <c r="CG708" s="65"/>
      <c r="CH708" s="65"/>
      <c r="CI708" s="65"/>
      <c r="CJ708" s="65"/>
      <c r="CK708" s="65"/>
      <c r="CL708" s="65"/>
      <c r="CM708" s="65"/>
      <c r="CN708" s="65"/>
      <c r="CO708" s="65"/>
      <c r="CP708" s="65"/>
      <c r="CQ708" s="65"/>
      <c r="CR708" s="65"/>
      <c r="CS708" s="65"/>
      <c r="CT708" s="65"/>
      <c r="CU708" s="65"/>
      <c r="CV708" s="65"/>
      <c r="CW708" s="65"/>
      <c r="CX708" s="65"/>
      <c r="CY708" s="65"/>
      <c r="CZ708" s="65"/>
      <c r="DA708" s="65"/>
      <c r="DB708" s="65"/>
      <c r="DC708" s="65"/>
      <c r="DD708" s="65"/>
      <c r="DE708" s="65"/>
      <c r="DF708" s="65"/>
      <c r="DG708" s="65"/>
      <c r="DH708" s="65"/>
      <c r="DI708" s="65"/>
      <c r="DJ708" s="65"/>
      <c r="DK708" s="65"/>
      <c r="DL708" s="65"/>
      <c r="DM708" s="65"/>
      <c r="DN708" s="65"/>
      <c r="DO708" s="65"/>
      <c r="DP708" s="65"/>
      <c r="DQ708" s="65"/>
      <c r="DR708" s="65"/>
      <c r="DS708" s="65"/>
      <c r="DT708" s="65"/>
      <c r="DU708" s="65"/>
      <c r="DV708" s="65"/>
      <c r="DW708" s="65"/>
      <c r="DX708" s="65"/>
      <c r="DY708" s="65"/>
      <c r="DZ708" s="65"/>
      <c r="EA708" s="65"/>
      <c r="EB708" s="65"/>
      <c r="EC708" s="65"/>
      <c r="ED708" s="65"/>
      <c r="EE708" s="65"/>
      <c r="EF708" s="65"/>
      <c r="EG708" s="65"/>
      <c r="EH708" s="65"/>
      <c r="EI708" s="65"/>
      <c r="EJ708" s="65"/>
      <c r="EK708" s="65"/>
      <c r="EL708" s="65"/>
      <c r="EM708" s="65"/>
      <c r="EN708" s="65"/>
      <c r="EO708" s="65"/>
      <c r="EP708" s="65"/>
      <c r="EQ708" s="65"/>
      <c r="ER708" s="65"/>
      <c r="ES708" s="65"/>
      <c r="ET708" s="65"/>
      <c r="EU708" s="65"/>
      <c r="EV708" s="65"/>
      <c r="EW708" s="65"/>
      <c r="EX708" s="65"/>
      <c r="EY708" s="65"/>
      <c r="EZ708" s="65"/>
      <c r="FA708" s="65"/>
      <c r="FB708" s="65"/>
      <c r="FC708" s="65"/>
      <c r="FD708" s="65"/>
      <c r="FE708" s="65"/>
      <c r="FF708" s="65"/>
      <c r="FG708" s="65"/>
      <c r="FH708" s="65"/>
      <c r="FI708" s="65"/>
      <c r="FJ708" s="65"/>
      <c r="FK708" s="65"/>
      <c r="FL708" s="65"/>
      <c r="FM708" s="65"/>
      <c r="FN708" s="65"/>
      <c r="FO708" s="65"/>
      <c r="FP708" s="65"/>
      <c r="FQ708" s="65"/>
      <c r="FR708" s="65"/>
      <c r="FS708" s="65"/>
      <c r="FT708" s="65"/>
      <c r="FU708" s="65"/>
      <c r="FV708" s="65"/>
      <c r="FW708" s="65"/>
      <c r="FX708" s="65"/>
      <c r="FY708" s="65"/>
      <c r="FZ708" s="65"/>
      <c r="GA708" s="65"/>
      <c r="GB708" s="65"/>
      <c r="GC708" s="65"/>
      <c r="GD708" s="65"/>
      <c r="GE708" s="65"/>
      <c r="GF708" s="65"/>
    </row>
    <row r="709" spans="1:188" s="64" customFormat="1" x14ac:dyDescent="0.35">
      <c r="A709" s="137"/>
      <c r="B709" s="138" t="s">
        <v>38</v>
      </c>
      <c r="C709" s="160"/>
      <c r="D709" s="159">
        <v>4.3</v>
      </c>
      <c r="E709" s="158">
        <v>4.3</v>
      </c>
      <c r="F709" s="140"/>
      <c r="G709" s="141"/>
      <c r="H709" s="140"/>
      <c r="I709" s="141"/>
      <c r="J709" s="140"/>
      <c r="K709" s="143"/>
      <c r="L709" s="155"/>
      <c r="M709" s="155"/>
      <c r="N709" s="155"/>
      <c r="O709" s="65"/>
      <c r="P709" s="65"/>
      <c r="Q709" s="65"/>
      <c r="R709" s="65"/>
      <c r="S709" s="65"/>
      <c r="T709" s="65"/>
      <c r="U709" s="65"/>
      <c r="V709" s="65"/>
      <c r="W709" s="65"/>
      <c r="X709" s="65"/>
      <c r="Y709" s="65"/>
      <c r="Z709" s="65"/>
      <c r="AA709" s="65"/>
      <c r="AB709" s="65"/>
      <c r="AC709" s="65"/>
      <c r="AD709" s="65"/>
      <c r="AE709" s="65"/>
      <c r="AF709" s="65"/>
      <c r="AG709" s="65"/>
      <c r="AH709" s="65"/>
      <c r="AI709" s="65"/>
      <c r="AJ709" s="65"/>
      <c r="AK709" s="65"/>
      <c r="AL709" s="65"/>
      <c r="AM709" s="65"/>
      <c r="AN709" s="65"/>
      <c r="AO709" s="65"/>
      <c r="AP709" s="65"/>
      <c r="AQ709" s="65"/>
      <c r="AR709" s="65"/>
      <c r="AS709" s="65"/>
      <c r="AT709" s="65"/>
      <c r="AU709" s="65"/>
      <c r="AV709" s="65"/>
      <c r="AW709" s="65"/>
      <c r="AX709" s="65"/>
      <c r="AY709" s="65"/>
      <c r="AZ709" s="65"/>
      <c r="BA709" s="65"/>
      <c r="BB709" s="65"/>
      <c r="BC709" s="65"/>
      <c r="BD709" s="65"/>
      <c r="BE709" s="65"/>
      <c r="BF709" s="65"/>
      <c r="BG709" s="65"/>
      <c r="BH709" s="65"/>
      <c r="BI709" s="65"/>
      <c r="BJ709" s="65"/>
      <c r="BK709" s="65"/>
      <c r="BL709" s="65"/>
      <c r="BM709" s="65"/>
      <c r="BN709" s="65"/>
      <c r="BO709" s="65"/>
      <c r="BP709" s="65"/>
      <c r="BQ709" s="65"/>
      <c r="BR709" s="65"/>
      <c r="BS709" s="65"/>
      <c r="BT709" s="65"/>
      <c r="BU709" s="65"/>
      <c r="BV709" s="65"/>
      <c r="BW709" s="65"/>
      <c r="BX709" s="65"/>
      <c r="BY709" s="65"/>
      <c r="BZ709" s="65"/>
      <c r="CA709" s="65"/>
      <c r="CB709" s="65"/>
      <c r="CC709" s="65"/>
      <c r="CD709" s="65"/>
      <c r="CE709" s="65"/>
      <c r="CF709" s="65"/>
      <c r="CG709" s="65"/>
      <c r="CH709" s="65"/>
      <c r="CI709" s="65"/>
      <c r="CJ709" s="65"/>
      <c r="CK709" s="65"/>
      <c r="CL709" s="65"/>
      <c r="CM709" s="65"/>
      <c r="CN709" s="65"/>
      <c r="CO709" s="65"/>
      <c r="CP709" s="65"/>
      <c r="CQ709" s="65"/>
      <c r="CR709" s="65"/>
      <c r="CS709" s="65"/>
      <c r="CT709" s="65"/>
      <c r="CU709" s="65"/>
      <c r="CV709" s="65"/>
      <c r="CW709" s="65"/>
      <c r="CX709" s="65"/>
      <c r="CY709" s="65"/>
      <c r="CZ709" s="65"/>
      <c r="DA709" s="65"/>
      <c r="DB709" s="65"/>
      <c r="DC709" s="65"/>
      <c r="DD709" s="65"/>
      <c r="DE709" s="65"/>
      <c r="DF709" s="65"/>
      <c r="DG709" s="65"/>
      <c r="DH709" s="65"/>
      <c r="DI709" s="65"/>
      <c r="DJ709" s="65"/>
      <c r="DK709" s="65"/>
      <c r="DL709" s="65"/>
      <c r="DM709" s="65"/>
      <c r="DN709" s="65"/>
      <c r="DO709" s="65"/>
      <c r="DP709" s="65"/>
      <c r="DQ709" s="65"/>
      <c r="DR709" s="65"/>
      <c r="DS709" s="65"/>
      <c r="DT709" s="65"/>
      <c r="DU709" s="65"/>
      <c r="DV709" s="65"/>
      <c r="DW709" s="65"/>
      <c r="DX709" s="65"/>
      <c r="DY709" s="65"/>
      <c r="DZ709" s="65"/>
      <c r="EA709" s="65"/>
      <c r="EB709" s="65"/>
      <c r="EC709" s="65"/>
      <c r="ED709" s="65"/>
      <c r="EE709" s="65"/>
      <c r="EF709" s="65"/>
      <c r="EG709" s="65"/>
      <c r="EH709" s="65"/>
      <c r="EI709" s="65"/>
      <c r="EJ709" s="65"/>
      <c r="EK709" s="65"/>
      <c r="EL709" s="65"/>
      <c r="EM709" s="65"/>
      <c r="EN709" s="65"/>
      <c r="EO709" s="65"/>
      <c r="EP709" s="65"/>
      <c r="EQ709" s="65"/>
      <c r="ER709" s="65"/>
      <c r="ES709" s="65"/>
      <c r="ET709" s="65"/>
      <c r="EU709" s="65"/>
      <c r="EV709" s="65"/>
      <c r="EW709" s="65"/>
      <c r="EX709" s="65"/>
      <c r="EY709" s="65"/>
      <c r="EZ709" s="65"/>
      <c r="FA709" s="65"/>
      <c r="FB709" s="65"/>
      <c r="FC709" s="65"/>
      <c r="FD709" s="65"/>
      <c r="FE709" s="65"/>
      <c r="FF709" s="65"/>
      <c r="FG709" s="65"/>
      <c r="FH709" s="65"/>
      <c r="FI709" s="65"/>
      <c r="FJ709" s="65"/>
      <c r="FK709" s="65"/>
      <c r="FL709" s="65"/>
      <c r="FM709" s="65"/>
      <c r="FN709" s="65"/>
      <c r="FO709" s="65"/>
      <c r="FP709" s="65"/>
      <c r="FQ709" s="65"/>
      <c r="FR709" s="65"/>
      <c r="FS709" s="65"/>
      <c r="FT709" s="65"/>
      <c r="FU709" s="65"/>
      <c r="FV709" s="65"/>
      <c r="FW709" s="65"/>
      <c r="FX709" s="65"/>
      <c r="FY709" s="65"/>
      <c r="FZ709" s="65"/>
      <c r="GA709" s="65"/>
      <c r="GB709" s="65"/>
      <c r="GC709" s="65"/>
      <c r="GD709" s="65"/>
      <c r="GE709" s="65"/>
      <c r="GF709" s="65"/>
    </row>
    <row r="710" spans="1:188" s="64" customFormat="1" x14ac:dyDescent="0.35">
      <c r="A710" s="137"/>
      <c r="B710" s="138" t="s">
        <v>37</v>
      </c>
      <c r="C710" s="160"/>
      <c r="D710" s="159">
        <v>7.7</v>
      </c>
      <c r="E710" s="158">
        <v>6.5</v>
      </c>
      <c r="F710" s="140"/>
      <c r="G710" s="141"/>
      <c r="H710" s="140"/>
      <c r="I710" s="141"/>
      <c r="J710" s="164"/>
      <c r="K710" s="143"/>
      <c r="L710" s="155"/>
      <c r="M710" s="155"/>
      <c r="N710" s="155"/>
      <c r="O710" s="65"/>
      <c r="P710" s="65"/>
      <c r="Q710" s="65"/>
      <c r="R710" s="65"/>
      <c r="S710" s="65"/>
      <c r="T710" s="65"/>
      <c r="U710" s="65"/>
      <c r="V710" s="65"/>
      <c r="W710" s="65"/>
      <c r="X710" s="65"/>
      <c r="Y710" s="65"/>
      <c r="Z710" s="65"/>
      <c r="AA710" s="65"/>
      <c r="AB710" s="65"/>
      <c r="AC710" s="65"/>
      <c r="AD710" s="65"/>
      <c r="AE710" s="65"/>
      <c r="AF710" s="65"/>
      <c r="AG710" s="65"/>
      <c r="AH710" s="65"/>
      <c r="AI710" s="65"/>
      <c r="AJ710" s="65"/>
      <c r="AK710" s="65"/>
      <c r="AL710" s="65"/>
      <c r="AM710" s="65"/>
      <c r="AN710" s="65"/>
      <c r="AO710" s="65"/>
      <c r="AP710" s="65"/>
      <c r="AQ710" s="65"/>
      <c r="AR710" s="65"/>
      <c r="AS710" s="65"/>
      <c r="AT710" s="65"/>
      <c r="AU710" s="65"/>
      <c r="AV710" s="65"/>
      <c r="AW710" s="65"/>
      <c r="AX710" s="65"/>
      <c r="AY710" s="65"/>
      <c r="AZ710" s="65"/>
      <c r="BA710" s="65"/>
      <c r="BB710" s="65"/>
      <c r="BC710" s="65"/>
      <c r="BD710" s="65"/>
      <c r="BE710" s="65"/>
      <c r="BF710" s="65"/>
      <c r="BG710" s="65"/>
      <c r="BH710" s="65"/>
      <c r="BI710" s="65"/>
      <c r="BJ710" s="65"/>
      <c r="BK710" s="65"/>
      <c r="BL710" s="65"/>
      <c r="BM710" s="65"/>
      <c r="BN710" s="65"/>
      <c r="BO710" s="65"/>
      <c r="BP710" s="65"/>
      <c r="BQ710" s="65"/>
      <c r="BR710" s="65"/>
      <c r="BS710" s="65"/>
      <c r="BT710" s="65"/>
      <c r="BU710" s="65"/>
      <c r="BV710" s="65"/>
      <c r="BW710" s="65"/>
      <c r="BX710" s="65"/>
      <c r="BY710" s="65"/>
      <c r="BZ710" s="65"/>
      <c r="CA710" s="65"/>
      <c r="CB710" s="65"/>
      <c r="CC710" s="65"/>
      <c r="CD710" s="65"/>
      <c r="CE710" s="65"/>
      <c r="CF710" s="65"/>
      <c r="CG710" s="65"/>
      <c r="CH710" s="65"/>
      <c r="CI710" s="65"/>
      <c r="CJ710" s="65"/>
      <c r="CK710" s="65"/>
      <c r="CL710" s="65"/>
      <c r="CM710" s="65"/>
      <c r="CN710" s="65"/>
      <c r="CO710" s="65"/>
      <c r="CP710" s="65"/>
      <c r="CQ710" s="65"/>
      <c r="CR710" s="65"/>
      <c r="CS710" s="65"/>
      <c r="CT710" s="65"/>
      <c r="CU710" s="65"/>
      <c r="CV710" s="65"/>
      <c r="CW710" s="65"/>
      <c r="CX710" s="65"/>
      <c r="CY710" s="65"/>
      <c r="CZ710" s="65"/>
      <c r="DA710" s="65"/>
      <c r="DB710" s="65"/>
      <c r="DC710" s="65"/>
      <c r="DD710" s="65"/>
      <c r="DE710" s="65"/>
      <c r="DF710" s="65"/>
      <c r="DG710" s="65"/>
      <c r="DH710" s="65"/>
      <c r="DI710" s="65"/>
      <c r="DJ710" s="65"/>
      <c r="DK710" s="65"/>
      <c r="DL710" s="65"/>
      <c r="DM710" s="65"/>
      <c r="DN710" s="65"/>
      <c r="DO710" s="65"/>
      <c r="DP710" s="65"/>
      <c r="DQ710" s="65"/>
      <c r="DR710" s="65"/>
      <c r="DS710" s="65"/>
      <c r="DT710" s="65"/>
      <c r="DU710" s="65"/>
      <c r="DV710" s="65"/>
      <c r="DW710" s="65"/>
      <c r="DX710" s="65"/>
      <c r="DY710" s="65"/>
      <c r="DZ710" s="65"/>
      <c r="EA710" s="65"/>
      <c r="EB710" s="65"/>
      <c r="EC710" s="65"/>
      <c r="ED710" s="65"/>
      <c r="EE710" s="65"/>
      <c r="EF710" s="65"/>
      <c r="EG710" s="65"/>
      <c r="EH710" s="65"/>
      <c r="EI710" s="65"/>
      <c r="EJ710" s="65"/>
      <c r="EK710" s="65"/>
      <c r="EL710" s="65"/>
      <c r="EM710" s="65"/>
      <c r="EN710" s="65"/>
      <c r="EO710" s="65"/>
      <c r="EP710" s="65"/>
      <c r="EQ710" s="65"/>
      <c r="ER710" s="65"/>
      <c r="ES710" s="65"/>
      <c r="ET710" s="65"/>
      <c r="EU710" s="65"/>
      <c r="EV710" s="65"/>
      <c r="EW710" s="65"/>
      <c r="EX710" s="65"/>
      <c r="EY710" s="65"/>
      <c r="EZ710" s="65"/>
      <c r="FA710" s="65"/>
      <c r="FB710" s="65"/>
      <c r="FC710" s="65"/>
      <c r="FD710" s="65"/>
      <c r="FE710" s="65"/>
      <c r="FF710" s="65"/>
      <c r="FG710" s="65"/>
      <c r="FH710" s="65"/>
      <c r="FI710" s="65"/>
      <c r="FJ710" s="65"/>
      <c r="FK710" s="65"/>
      <c r="FL710" s="65"/>
      <c r="FM710" s="65"/>
      <c r="FN710" s="65"/>
      <c r="FO710" s="65"/>
      <c r="FP710" s="65"/>
      <c r="FQ710" s="65"/>
      <c r="FR710" s="65"/>
      <c r="FS710" s="65"/>
      <c r="FT710" s="65"/>
      <c r="FU710" s="65"/>
      <c r="FV710" s="65"/>
      <c r="FW710" s="65"/>
      <c r="FX710" s="65"/>
      <c r="FY710" s="65"/>
      <c r="FZ710" s="65"/>
      <c r="GA710" s="65"/>
      <c r="GB710" s="65"/>
      <c r="GC710" s="65"/>
      <c r="GD710" s="65"/>
      <c r="GE710" s="65"/>
      <c r="GF710" s="65"/>
    </row>
    <row r="711" spans="1:188" s="64" customFormat="1" x14ac:dyDescent="0.35">
      <c r="A711" s="137"/>
      <c r="B711" s="138" t="s">
        <v>36</v>
      </c>
      <c r="C711" s="160"/>
      <c r="D711" s="159">
        <v>10.75</v>
      </c>
      <c r="E711" s="158">
        <v>8.6</v>
      </c>
      <c r="F711" s="140"/>
      <c r="G711" s="141"/>
      <c r="H711" s="140"/>
      <c r="I711" s="141"/>
      <c r="J711" s="164"/>
      <c r="K711" s="143"/>
      <c r="L711" s="155"/>
      <c r="M711" s="155"/>
      <c r="N711" s="155"/>
      <c r="O711" s="65"/>
      <c r="P711" s="65"/>
      <c r="Q711" s="65"/>
      <c r="R711" s="65"/>
      <c r="S711" s="65"/>
      <c r="T711" s="65"/>
      <c r="U711" s="65"/>
      <c r="V711" s="65"/>
      <c r="W711" s="65"/>
      <c r="X711" s="65"/>
      <c r="Y711" s="65"/>
      <c r="Z711" s="65"/>
      <c r="AA711" s="65"/>
      <c r="AB711" s="65"/>
      <c r="AC711" s="65"/>
      <c r="AD711" s="65"/>
      <c r="AE711" s="65"/>
      <c r="AF711" s="65"/>
      <c r="AG711" s="65"/>
      <c r="AH711" s="65"/>
      <c r="AI711" s="65"/>
      <c r="AJ711" s="65"/>
      <c r="AK711" s="65"/>
      <c r="AL711" s="65"/>
      <c r="AM711" s="65"/>
      <c r="AN711" s="65"/>
      <c r="AO711" s="65"/>
      <c r="AP711" s="65"/>
      <c r="AQ711" s="65"/>
      <c r="AR711" s="65"/>
      <c r="AS711" s="65"/>
      <c r="AT711" s="65"/>
      <c r="AU711" s="65"/>
      <c r="AV711" s="65"/>
      <c r="AW711" s="65"/>
      <c r="AX711" s="65"/>
      <c r="AY711" s="65"/>
      <c r="AZ711" s="65"/>
      <c r="BA711" s="65"/>
      <c r="BB711" s="65"/>
      <c r="BC711" s="65"/>
      <c r="BD711" s="65"/>
      <c r="BE711" s="65"/>
      <c r="BF711" s="65"/>
      <c r="BG711" s="65"/>
      <c r="BH711" s="65"/>
      <c r="BI711" s="65"/>
      <c r="BJ711" s="65"/>
      <c r="BK711" s="65"/>
      <c r="BL711" s="65"/>
      <c r="BM711" s="65"/>
      <c r="BN711" s="65"/>
      <c r="BO711" s="65"/>
      <c r="BP711" s="65"/>
      <c r="BQ711" s="65"/>
      <c r="BR711" s="65"/>
      <c r="BS711" s="65"/>
      <c r="BT711" s="65"/>
      <c r="BU711" s="65"/>
      <c r="BV711" s="65"/>
      <c r="BW711" s="65"/>
      <c r="BX711" s="65"/>
      <c r="BY711" s="65"/>
      <c r="BZ711" s="65"/>
      <c r="CA711" s="65"/>
      <c r="CB711" s="65"/>
      <c r="CC711" s="65"/>
      <c r="CD711" s="65"/>
      <c r="CE711" s="65"/>
      <c r="CF711" s="65"/>
      <c r="CG711" s="65"/>
      <c r="CH711" s="65"/>
      <c r="CI711" s="65"/>
      <c r="CJ711" s="65"/>
      <c r="CK711" s="65"/>
      <c r="CL711" s="65"/>
      <c r="CM711" s="65"/>
      <c r="CN711" s="65"/>
      <c r="CO711" s="65"/>
      <c r="CP711" s="65"/>
      <c r="CQ711" s="65"/>
      <c r="CR711" s="65"/>
      <c r="CS711" s="65"/>
      <c r="CT711" s="65"/>
      <c r="CU711" s="65"/>
      <c r="CV711" s="65"/>
      <c r="CW711" s="65"/>
      <c r="CX711" s="65"/>
      <c r="CY711" s="65"/>
      <c r="CZ711" s="65"/>
      <c r="DA711" s="65"/>
      <c r="DB711" s="65"/>
      <c r="DC711" s="65"/>
      <c r="DD711" s="65"/>
      <c r="DE711" s="65"/>
      <c r="DF711" s="65"/>
      <c r="DG711" s="65"/>
      <c r="DH711" s="65"/>
      <c r="DI711" s="65"/>
      <c r="DJ711" s="65"/>
      <c r="DK711" s="65"/>
      <c r="DL711" s="65"/>
      <c r="DM711" s="65"/>
      <c r="DN711" s="65"/>
      <c r="DO711" s="65"/>
      <c r="DP711" s="65"/>
      <c r="DQ711" s="65"/>
      <c r="DR711" s="65"/>
      <c r="DS711" s="65"/>
      <c r="DT711" s="65"/>
      <c r="DU711" s="65"/>
      <c r="DV711" s="65"/>
      <c r="DW711" s="65"/>
      <c r="DX711" s="65"/>
      <c r="DY711" s="65"/>
      <c r="DZ711" s="65"/>
      <c r="EA711" s="65"/>
      <c r="EB711" s="65"/>
      <c r="EC711" s="65"/>
      <c r="ED711" s="65"/>
      <c r="EE711" s="65"/>
      <c r="EF711" s="65"/>
      <c r="EG711" s="65"/>
      <c r="EH711" s="65"/>
      <c r="EI711" s="65"/>
      <c r="EJ711" s="65"/>
      <c r="EK711" s="65"/>
      <c r="EL711" s="65"/>
      <c r="EM711" s="65"/>
      <c r="EN711" s="65"/>
      <c r="EO711" s="65"/>
      <c r="EP711" s="65"/>
      <c r="EQ711" s="65"/>
      <c r="ER711" s="65"/>
      <c r="ES711" s="65"/>
      <c r="ET711" s="65"/>
      <c r="EU711" s="65"/>
      <c r="EV711" s="65"/>
      <c r="EW711" s="65"/>
      <c r="EX711" s="65"/>
      <c r="EY711" s="65"/>
      <c r="EZ711" s="65"/>
      <c r="FA711" s="65"/>
      <c r="FB711" s="65"/>
      <c r="FC711" s="65"/>
      <c r="FD711" s="65"/>
      <c r="FE711" s="65"/>
      <c r="FF711" s="65"/>
      <c r="FG711" s="65"/>
      <c r="FH711" s="65"/>
      <c r="FI711" s="65"/>
      <c r="FJ711" s="65"/>
      <c r="FK711" s="65"/>
      <c r="FL711" s="65"/>
      <c r="FM711" s="65"/>
      <c r="FN711" s="65"/>
      <c r="FO711" s="65"/>
      <c r="FP711" s="65"/>
      <c r="FQ711" s="65"/>
      <c r="FR711" s="65"/>
      <c r="FS711" s="65"/>
      <c r="FT711" s="65"/>
      <c r="FU711" s="65"/>
      <c r="FV711" s="65"/>
      <c r="FW711" s="65"/>
      <c r="FX711" s="65"/>
      <c r="FY711" s="65"/>
      <c r="FZ711" s="65"/>
      <c r="GA711" s="65"/>
      <c r="GB711" s="65"/>
      <c r="GC711" s="65"/>
      <c r="GD711" s="65"/>
      <c r="GE711" s="65"/>
      <c r="GF711" s="65"/>
    </row>
    <row r="712" spans="1:188" s="64" customFormat="1" x14ac:dyDescent="0.35">
      <c r="A712" s="137"/>
      <c r="B712" s="138" t="s">
        <v>73</v>
      </c>
      <c r="C712" s="160"/>
      <c r="D712" s="159">
        <v>27.7</v>
      </c>
      <c r="E712" s="158">
        <v>27.7</v>
      </c>
      <c r="F712" s="142"/>
      <c r="G712" s="141"/>
      <c r="H712" s="140"/>
      <c r="I712" s="141"/>
      <c r="J712" s="140"/>
      <c r="K712" s="143"/>
      <c r="L712" s="155"/>
      <c r="M712" s="155"/>
      <c r="N712" s="155"/>
      <c r="O712" s="65"/>
      <c r="P712" s="65"/>
      <c r="Q712" s="65"/>
      <c r="R712" s="65"/>
      <c r="S712" s="65"/>
      <c r="T712" s="65"/>
      <c r="U712" s="65"/>
      <c r="V712" s="65"/>
      <c r="W712" s="65"/>
      <c r="X712" s="65"/>
      <c r="Y712" s="65"/>
      <c r="Z712" s="65"/>
      <c r="AA712" s="65"/>
      <c r="AB712" s="65"/>
      <c r="AC712" s="65"/>
      <c r="AD712" s="65"/>
      <c r="AE712" s="65"/>
      <c r="AF712" s="65"/>
      <c r="AG712" s="65"/>
      <c r="AH712" s="65"/>
      <c r="AI712" s="65"/>
      <c r="AJ712" s="65"/>
      <c r="AK712" s="65"/>
      <c r="AL712" s="65"/>
      <c r="AM712" s="65"/>
      <c r="AN712" s="65"/>
      <c r="AO712" s="65"/>
      <c r="AP712" s="65"/>
      <c r="AQ712" s="65"/>
      <c r="AR712" s="65"/>
      <c r="AS712" s="65"/>
      <c r="AT712" s="65"/>
      <c r="AU712" s="65"/>
      <c r="AV712" s="65"/>
      <c r="AW712" s="65"/>
      <c r="AX712" s="65"/>
      <c r="AY712" s="65"/>
      <c r="AZ712" s="65"/>
      <c r="BA712" s="65"/>
      <c r="BB712" s="65"/>
      <c r="BC712" s="65"/>
      <c r="BD712" s="65"/>
      <c r="BE712" s="65"/>
      <c r="BF712" s="65"/>
      <c r="BG712" s="65"/>
      <c r="BH712" s="65"/>
      <c r="BI712" s="65"/>
      <c r="BJ712" s="65"/>
      <c r="BK712" s="65"/>
      <c r="BL712" s="65"/>
      <c r="BM712" s="65"/>
      <c r="BN712" s="65"/>
      <c r="BO712" s="65"/>
      <c r="BP712" s="65"/>
      <c r="BQ712" s="65"/>
      <c r="BR712" s="65"/>
      <c r="BS712" s="65"/>
      <c r="BT712" s="65"/>
      <c r="BU712" s="65"/>
      <c r="BV712" s="65"/>
      <c r="BW712" s="65"/>
      <c r="BX712" s="65"/>
      <c r="BY712" s="65"/>
      <c r="BZ712" s="65"/>
      <c r="CA712" s="65"/>
      <c r="CB712" s="65"/>
      <c r="CC712" s="65"/>
      <c r="CD712" s="65"/>
      <c r="CE712" s="65"/>
      <c r="CF712" s="65"/>
      <c r="CG712" s="65"/>
      <c r="CH712" s="65"/>
      <c r="CI712" s="65"/>
      <c r="CJ712" s="65"/>
      <c r="CK712" s="65"/>
      <c r="CL712" s="65"/>
      <c r="CM712" s="65"/>
      <c r="CN712" s="65"/>
      <c r="CO712" s="65"/>
      <c r="CP712" s="65"/>
      <c r="CQ712" s="65"/>
      <c r="CR712" s="65"/>
      <c r="CS712" s="65"/>
      <c r="CT712" s="65"/>
      <c r="CU712" s="65"/>
      <c r="CV712" s="65"/>
      <c r="CW712" s="65"/>
      <c r="CX712" s="65"/>
      <c r="CY712" s="65"/>
      <c r="CZ712" s="65"/>
      <c r="DA712" s="65"/>
      <c r="DB712" s="65"/>
      <c r="DC712" s="65"/>
      <c r="DD712" s="65"/>
      <c r="DE712" s="65"/>
      <c r="DF712" s="65"/>
      <c r="DG712" s="65"/>
      <c r="DH712" s="65"/>
      <c r="DI712" s="65"/>
      <c r="DJ712" s="65"/>
      <c r="DK712" s="65"/>
      <c r="DL712" s="65"/>
      <c r="DM712" s="65"/>
      <c r="DN712" s="65"/>
      <c r="DO712" s="65"/>
      <c r="DP712" s="65"/>
      <c r="DQ712" s="65"/>
      <c r="DR712" s="65"/>
      <c r="DS712" s="65"/>
      <c r="DT712" s="65"/>
      <c r="DU712" s="65"/>
      <c r="DV712" s="65"/>
      <c r="DW712" s="65"/>
      <c r="DX712" s="65"/>
      <c r="DY712" s="65"/>
      <c r="DZ712" s="65"/>
      <c r="EA712" s="65"/>
      <c r="EB712" s="65"/>
      <c r="EC712" s="65"/>
      <c r="ED712" s="65"/>
      <c r="EE712" s="65"/>
      <c r="EF712" s="65"/>
      <c r="EG712" s="65"/>
      <c r="EH712" s="65"/>
      <c r="EI712" s="65"/>
      <c r="EJ712" s="65"/>
      <c r="EK712" s="65"/>
      <c r="EL712" s="65"/>
      <c r="EM712" s="65"/>
      <c r="EN712" s="65"/>
      <c r="EO712" s="65"/>
      <c r="EP712" s="65"/>
      <c r="EQ712" s="65"/>
      <c r="ER712" s="65"/>
      <c r="ES712" s="65"/>
      <c r="ET712" s="65"/>
      <c r="EU712" s="65"/>
      <c r="EV712" s="65"/>
      <c r="EW712" s="65"/>
      <c r="EX712" s="65"/>
      <c r="EY712" s="65"/>
      <c r="EZ712" s="65"/>
      <c r="FA712" s="65"/>
      <c r="FB712" s="65"/>
      <c r="FC712" s="65"/>
      <c r="FD712" s="65"/>
      <c r="FE712" s="65"/>
      <c r="FF712" s="65"/>
      <c r="FG712" s="65"/>
      <c r="FH712" s="65"/>
      <c r="FI712" s="65"/>
      <c r="FJ712" s="65"/>
      <c r="FK712" s="65"/>
      <c r="FL712" s="65"/>
      <c r="FM712" s="65"/>
      <c r="FN712" s="65"/>
      <c r="FO712" s="65"/>
      <c r="FP712" s="65"/>
      <c r="FQ712" s="65"/>
      <c r="FR712" s="65"/>
      <c r="FS712" s="65"/>
      <c r="FT712" s="65"/>
      <c r="FU712" s="65"/>
      <c r="FV712" s="65"/>
      <c r="FW712" s="65"/>
      <c r="FX712" s="65"/>
      <c r="FY712" s="65"/>
      <c r="FZ712" s="65"/>
      <c r="GA712" s="65"/>
      <c r="GB712" s="65"/>
      <c r="GC712" s="65"/>
      <c r="GD712" s="65"/>
      <c r="GE712" s="65"/>
      <c r="GF712" s="65"/>
    </row>
    <row r="713" spans="1:188" s="64" customFormat="1" x14ac:dyDescent="0.35">
      <c r="A713" s="137"/>
      <c r="B713" s="138" t="s">
        <v>56</v>
      </c>
      <c r="C713" s="160"/>
      <c r="D713" s="159">
        <v>56</v>
      </c>
      <c r="E713" s="158">
        <v>56</v>
      </c>
      <c r="F713" s="140"/>
      <c r="G713" s="141"/>
      <c r="H713" s="140"/>
      <c r="I713" s="141"/>
      <c r="J713" s="164"/>
      <c r="K713" s="143"/>
      <c r="L713" s="155"/>
      <c r="M713" s="155"/>
      <c r="N713" s="155"/>
      <c r="O713" s="65"/>
      <c r="P713" s="65"/>
      <c r="Q713" s="65"/>
      <c r="R713" s="65"/>
      <c r="S713" s="65"/>
      <c r="T713" s="65"/>
      <c r="U713" s="65"/>
      <c r="V713" s="65"/>
      <c r="W713" s="65"/>
      <c r="X713" s="65"/>
      <c r="Y713" s="65"/>
      <c r="Z713" s="65"/>
      <c r="AA713" s="65"/>
      <c r="AB713" s="65"/>
      <c r="AC713" s="65"/>
      <c r="AD713" s="65"/>
      <c r="AE713" s="65"/>
      <c r="AF713" s="65"/>
      <c r="AG713" s="65"/>
      <c r="AH713" s="65"/>
      <c r="AI713" s="65"/>
      <c r="AJ713" s="65"/>
      <c r="AK713" s="65"/>
      <c r="AL713" s="65"/>
      <c r="AM713" s="65"/>
      <c r="AN713" s="65"/>
      <c r="AO713" s="65"/>
      <c r="AP713" s="65"/>
      <c r="AQ713" s="65"/>
      <c r="AR713" s="65"/>
      <c r="AS713" s="65"/>
      <c r="AT713" s="65"/>
      <c r="AU713" s="65"/>
      <c r="AV713" s="65"/>
      <c r="AW713" s="65"/>
      <c r="AX713" s="65"/>
      <c r="AY713" s="65"/>
      <c r="AZ713" s="65"/>
      <c r="BA713" s="65"/>
      <c r="BB713" s="65"/>
      <c r="BC713" s="65"/>
      <c r="BD713" s="65"/>
      <c r="BE713" s="65"/>
      <c r="BF713" s="65"/>
      <c r="BG713" s="65"/>
      <c r="BH713" s="65"/>
      <c r="BI713" s="65"/>
      <c r="BJ713" s="65"/>
      <c r="BK713" s="65"/>
      <c r="BL713" s="65"/>
      <c r="BM713" s="65"/>
      <c r="BN713" s="65"/>
      <c r="BO713" s="65"/>
      <c r="BP713" s="65"/>
      <c r="BQ713" s="65"/>
      <c r="BR713" s="65"/>
      <c r="BS713" s="65"/>
      <c r="BT713" s="65"/>
      <c r="BU713" s="65"/>
      <c r="BV713" s="65"/>
      <c r="BW713" s="65"/>
      <c r="BX713" s="65"/>
      <c r="BY713" s="65"/>
      <c r="BZ713" s="65"/>
      <c r="CA713" s="65"/>
      <c r="CB713" s="65"/>
      <c r="CC713" s="65"/>
      <c r="CD713" s="65"/>
      <c r="CE713" s="65"/>
      <c r="CF713" s="65"/>
      <c r="CG713" s="65"/>
      <c r="CH713" s="65"/>
      <c r="CI713" s="65"/>
      <c r="CJ713" s="65"/>
      <c r="CK713" s="65"/>
      <c r="CL713" s="65"/>
      <c r="CM713" s="65"/>
      <c r="CN713" s="65"/>
      <c r="CO713" s="65"/>
      <c r="CP713" s="65"/>
      <c r="CQ713" s="65"/>
      <c r="CR713" s="65"/>
      <c r="CS713" s="65"/>
      <c r="CT713" s="65"/>
      <c r="CU713" s="65"/>
      <c r="CV713" s="65"/>
      <c r="CW713" s="65"/>
      <c r="CX713" s="65"/>
      <c r="CY713" s="65"/>
      <c r="CZ713" s="65"/>
      <c r="DA713" s="65"/>
      <c r="DB713" s="65"/>
      <c r="DC713" s="65"/>
      <c r="DD713" s="65"/>
      <c r="DE713" s="65"/>
      <c r="DF713" s="65"/>
      <c r="DG713" s="65"/>
      <c r="DH713" s="65"/>
      <c r="DI713" s="65"/>
      <c r="DJ713" s="65"/>
      <c r="DK713" s="65"/>
      <c r="DL713" s="65"/>
      <c r="DM713" s="65"/>
      <c r="DN713" s="65"/>
      <c r="DO713" s="65"/>
      <c r="DP713" s="65"/>
      <c r="DQ713" s="65"/>
      <c r="DR713" s="65"/>
      <c r="DS713" s="65"/>
      <c r="DT713" s="65"/>
      <c r="DU713" s="65"/>
      <c r="DV713" s="65"/>
      <c r="DW713" s="65"/>
      <c r="DX713" s="65"/>
      <c r="DY713" s="65"/>
      <c r="DZ713" s="65"/>
      <c r="EA713" s="65"/>
      <c r="EB713" s="65"/>
      <c r="EC713" s="65"/>
      <c r="ED713" s="65"/>
      <c r="EE713" s="65"/>
      <c r="EF713" s="65"/>
      <c r="EG713" s="65"/>
      <c r="EH713" s="65"/>
      <c r="EI713" s="65"/>
      <c r="EJ713" s="65"/>
      <c r="EK713" s="65"/>
      <c r="EL713" s="65"/>
      <c r="EM713" s="65"/>
      <c r="EN713" s="65"/>
      <c r="EO713" s="65"/>
      <c r="EP713" s="65"/>
      <c r="EQ713" s="65"/>
      <c r="ER713" s="65"/>
      <c r="ES713" s="65"/>
      <c r="ET713" s="65"/>
      <c r="EU713" s="65"/>
      <c r="EV713" s="65"/>
      <c r="EW713" s="65"/>
      <c r="EX713" s="65"/>
      <c r="EY713" s="65"/>
      <c r="EZ713" s="65"/>
      <c r="FA713" s="65"/>
      <c r="FB713" s="65"/>
      <c r="FC713" s="65"/>
      <c r="FD713" s="65"/>
      <c r="FE713" s="65"/>
      <c r="FF713" s="65"/>
      <c r="FG713" s="65"/>
      <c r="FH713" s="65"/>
      <c r="FI713" s="65"/>
      <c r="FJ713" s="65"/>
      <c r="FK713" s="65"/>
      <c r="FL713" s="65"/>
      <c r="FM713" s="65"/>
      <c r="FN713" s="65"/>
      <c r="FO713" s="65"/>
      <c r="FP713" s="65"/>
      <c r="FQ713" s="65"/>
      <c r="FR713" s="65"/>
      <c r="FS713" s="65"/>
      <c r="FT713" s="65"/>
      <c r="FU713" s="65"/>
      <c r="FV713" s="65"/>
      <c r="FW713" s="65"/>
      <c r="FX713" s="65"/>
      <c r="FY713" s="65"/>
      <c r="FZ713" s="65"/>
      <c r="GA713" s="65"/>
      <c r="GB713" s="65"/>
      <c r="GC713" s="65"/>
      <c r="GD713" s="65"/>
      <c r="GE713" s="65"/>
      <c r="GF713" s="65"/>
    </row>
    <row r="714" spans="1:188" s="64" customFormat="1" x14ac:dyDescent="0.35">
      <c r="A714" s="137"/>
      <c r="B714" s="138" t="s">
        <v>21</v>
      </c>
      <c r="C714" s="160"/>
      <c r="D714" s="158">
        <v>1</v>
      </c>
      <c r="E714" s="158">
        <v>1</v>
      </c>
      <c r="F714" s="141"/>
      <c r="G714" s="141"/>
      <c r="H714" s="141"/>
      <c r="I714" s="141"/>
      <c r="J714" s="204"/>
      <c r="K714" s="143"/>
      <c r="L714" s="155"/>
      <c r="M714" s="155"/>
      <c r="N714" s="155"/>
      <c r="O714" s="65"/>
      <c r="P714" s="65"/>
      <c r="Q714" s="65"/>
      <c r="R714" s="65"/>
      <c r="S714" s="65"/>
      <c r="T714" s="65"/>
      <c r="U714" s="65"/>
      <c r="V714" s="65"/>
      <c r="W714" s="65"/>
      <c r="X714" s="65"/>
      <c r="Y714" s="65"/>
      <c r="Z714" s="65"/>
      <c r="AA714" s="65"/>
      <c r="AB714" s="65"/>
      <c r="AC714" s="65"/>
      <c r="AD714" s="65"/>
      <c r="AE714" s="65"/>
      <c r="AF714" s="65"/>
      <c r="AG714" s="65"/>
      <c r="AH714" s="65"/>
      <c r="AI714" s="65"/>
      <c r="AJ714" s="65"/>
      <c r="AK714" s="65"/>
      <c r="AL714" s="65"/>
      <c r="AM714" s="65"/>
      <c r="AN714" s="65"/>
      <c r="AO714" s="65"/>
      <c r="AP714" s="65"/>
      <c r="AQ714" s="65"/>
      <c r="AR714" s="65"/>
      <c r="AS714" s="65"/>
      <c r="AT714" s="65"/>
      <c r="AU714" s="65"/>
      <c r="AV714" s="65"/>
      <c r="AW714" s="65"/>
      <c r="AX714" s="65"/>
      <c r="AY714" s="65"/>
      <c r="AZ714" s="65"/>
      <c r="BA714" s="65"/>
      <c r="BB714" s="65"/>
      <c r="BC714" s="65"/>
      <c r="BD714" s="65"/>
      <c r="BE714" s="65"/>
      <c r="BF714" s="65"/>
      <c r="BG714" s="65"/>
      <c r="BH714" s="65"/>
      <c r="BI714" s="65"/>
      <c r="BJ714" s="65"/>
      <c r="BK714" s="65"/>
      <c r="BL714" s="65"/>
      <c r="BM714" s="65"/>
      <c r="BN714" s="65"/>
      <c r="BO714" s="65"/>
      <c r="BP714" s="65"/>
      <c r="BQ714" s="65"/>
      <c r="BR714" s="65"/>
      <c r="BS714" s="65"/>
      <c r="BT714" s="65"/>
      <c r="BU714" s="65"/>
      <c r="BV714" s="65"/>
      <c r="BW714" s="65"/>
      <c r="BX714" s="65"/>
      <c r="BY714" s="65"/>
      <c r="BZ714" s="65"/>
      <c r="CA714" s="65"/>
      <c r="CB714" s="65"/>
      <c r="CC714" s="65"/>
      <c r="CD714" s="65"/>
      <c r="CE714" s="65"/>
      <c r="CF714" s="65"/>
      <c r="CG714" s="65"/>
      <c r="CH714" s="65"/>
      <c r="CI714" s="65"/>
      <c r="CJ714" s="65"/>
      <c r="CK714" s="65"/>
      <c r="CL714" s="65"/>
      <c r="CM714" s="65"/>
      <c r="CN714" s="65"/>
      <c r="CO714" s="65"/>
      <c r="CP714" s="65"/>
      <c r="CQ714" s="65"/>
      <c r="CR714" s="65"/>
      <c r="CS714" s="65"/>
      <c r="CT714" s="65"/>
      <c r="CU714" s="65"/>
      <c r="CV714" s="65"/>
      <c r="CW714" s="65"/>
      <c r="CX714" s="65"/>
      <c r="CY714" s="65"/>
      <c r="CZ714" s="65"/>
      <c r="DA714" s="65"/>
      <c r="DB714" s="65"/>
      <c r="DC714" s="65"/>
      <c r="DD714" s="65"/>
      <c r="DE714" s="65"/>
      <c r="DF714" s="65"/>
      <c r="DG714" s="65"/>
      <c r="DH714" s="65"/>
      <c r="DI714" s="65"/>
      <c r="DJ714" s="65"/>
      <c r="DK714" s="65"/>
      <c r="DL714" s="65"/>
      <c r="DM714" s="65"/>
      <c r="DN714" s="65"/>
      <c r="DO714" s="65"/>
      <c r="DP714" s="65"/>
      <c r="DQ714" s="65"/>
      <c r="DR714" s="65"/>
      <c r="DS714" s="65"/>
      <c r="DT714" s="65"/>
      <c r="DU714" s="65"/>
      <c r="DV714" s="65"/>
      <c r="DW714" s="65"/>
      <c r="DX714" s="65"/>
      <c r="DY714" s="65"/>
      <c r="DZ714" s="65"/>
      <c r="EA714" s="65"/>
      <c r="EB714" s="65"/>
      <c r="EC714" s="65"/>
      <c r="ED714" s="65"/>
      <c r="EE714" s="65"/>
      <c r="EF714" s="65"/>
      <c r="EG714" s="65"/>
      <c r="EH714" s="65"/>
      <c r="EI714" s="65"/>
      <c r="EJ714" s="65"/>
      <c r="EK714" s="65"/>
      <c r="EL714" s="65"/>
      <c r="EM714" s="65"/>
      <c r="EN714" s="65"/>
      <c r="EO714" s="65"/>
      <c r="EP714" s="65"/>
      <c r="EQ714" s="65"/>
      <c r="ER714" s="65"/>
      <c r="ES714" s="65"/>
      <c r="ET714" s="65"/>
      <c r="EU714" s="65"/>
      <c r="EV714" s="65"/>
      <c r="EW714" s="65"/>
      <c r="EX714" s="65"/>
      <c r="EY714" s="65"/>
      <c r="EZ714" s="65"/>
      <c r="FA714" s="65"/>
      <c r="FB714" s="65"/>
      <c r="FC714" s="65"/>
      <c r="FD714" s="65"/>
      <c r="FE714" s="65"/>
      <c r="FF714" s="65"/>
      <c r="FG714" s="65"/>
      <c r="FH714" s="65"/>
      <c r="FI714" s="65"/>
      <c r="FJ714" s="65"/>
      <c r="FK714" s="65"/>
      <c r="FL714" s="65"/>
      <c r="FM714" s="65"/>
      <c r="FN714" s="65"/>
      <c r="FO714" s="65"/>
      <c r="FP714" s="65"/>
      <c r="FQ714" s="65"/>
      <c r="FR714" s="65"/>
      <c r="FS714" s="65"/>
      <c r="FT714" s="65"/>
      <c r="FU714" s="65"/>
      <c r="FV714" s="65"/>
      <c r="FW714" s="65"/>
      <c r="FX714" s="65"/>
      <c r="FY714" s="65"/>
      <c r="FZ714" s="65"/>
      <c r="GA714" s="65"/>
      <c r="GB714" s="65"/>
      <c r="GC714" s="65"/>
      <c r="GD714" s="65"/>
      <c r="GE714" s="65"/>
      <c r="GF714" s="65"/>
    </row>
    <row r="715" spans="1:188" s="64" customFormat="1" x14ac:dyDescent="0.35">
      <c r="A715" s="137"/>
      <c r="B715" s="138" t="s">
        <v>74</v>
      </c>
      <c r="C715" s="160"/>
      <c r="D715" s="159"/>
      <c r="E715" s="158">
        <v>109.2</v>
      </c>
      <c r="F715" s="140"/>
      <c r="G715" s="141"/>
      <c r="H715" s="140"/>
      <c r="I715" s="142"/>
      <c r="J715" s="204"/>
      <c r="K715" s="143"/>
      <c r="L715" s="155"/>
      <c r="M715" s="155"/>
      <c r="N715" s="155"/>
      <c r="O715" s="65"/>
      <c r="P715" s="65"/>
      <c r="Q715" s="65"/>
      <c r="R715" s="65"/>
      <c r="S715" s="65"/>
      <c r="T715" s="65"/>
      <c r="U715" s="65"/>
      <c r="V715" s="65"/>
      <c r="W715" s="65"/>
      <c r="X715" s="65"/>
      <c r="Y715" s="65"/>
      <c r="Z715" s="65"/>
      <c r="AA715" s="65"/>
      <c r="AB715" s="65"/>
      <c r="AC715" s="65"/>
      <c r="AD715" s="65"/>
      <c r="AE715" s="65"/>
      <c r="AF715" s="65"/>
      <c r="AG715" s="65"/>
      <c r="AH715" s="65"/>
      <c r="AI715" s="65"/>
      <c r="AJ715" s="65"/>
      <c r="AK715" s="65"/>
      <c r="AL715" s="65"/>
      <c r="AM715" s="65"/>
      <c r="AN715" s="65"/>
      <c r="AO715" s="65"/>
      <c r="AP715" s="65"/>
      <c r="AQ715" s="65"/>
      <c r="AR715" s="65"/>
      <c r="AS715" s="65"/>
      <c r="AT715" s="65"/>
      <c r="AU715" s="65"/>
      <c r="AV715" s="65"/>
      <c r="AW715" s="65"/>
      <c r="AX715" s="65"/>
      <c r="AY715" s="65"/>
      <c r="AZ715" s="65"/>
      <c r="BA715" s="65"/>
      <c r="BB715" s="65"/>
      <c r="BC715" s="65"/>
      <c r="BD715" s="65"/>
      <c r="BE715" s="65"/>
      <c r="BF715" s="65"/>
      <c r="BG715" s="65"/>
      <c r="BH715" s="65"/>
      <c r="BI715" s="65"/>
      <c r="BJ715" s="65"/>
      <c r="BK715" s="65"/>
      <c r="BL715" s="65"/>
      <c r="BM715" s="65"/>
      <c r="BN715" s="65"/>
      <c r="BO715" s="65"/>
      <c r="BP715" s="65"/>
      <c r="BQ715" s="65"/>
      <c r="BR715" s="65"/>
      <c r="BS715" s="65"/>
      <c r="BT715" s="65"/>
      <c r="BU715" s="65"/>
      <c r="BV715" s="65"/>
      <c r="BW715" s="65"/>
      <c r="BX715" s="65"/>
      <c r="BY715" s="65"/>
      <c r="BZ715" s="65"/>
      <c r="CA715" s="65"/>
      <c r="CB715" s="65"/>
      <c r="CC715" s="65"/>
      <c r="CD715" s="65"/>
      <c r="CE715" s="65"/>
      <c r="CF715" s="65"/>
      <c r="CG715" s="65"/>
      <c r="CH715" s="65"/>
      <c r="CI715" s="65"/>
      <c r="CJ715" s="65"/>
      <c r="CK715" s="65"/>
      <c r="CL715" s="65"/>
      <c r="CM715" s="65"/>
      <c r="CN715" s="65"/>
      <c r="CO715" s="65"/>
      <c r="CP715" s="65"/>
      <c r="CQ715" s="65"/>
      <c r="CR715" s="65"/>
      <c r="CS715" s="65"/>
      <c r="CT715" s="65"/>
      <c r="CU715" s="65"/>
      <c r="CV715" s="65"/>
      <c r="CW715" s="65"/>
      <c r="CX715" s="65"/>
      <c r="CY715" s="65"/>
      <c r="CZ715" s="65"/>
      <c r="DA715" s="65"/>
      <c r="DB715" s="65"/>
      <c r="DC715" s="65"/>
      <c r="DD715" s="65"/>
      <c r="DE715" s="65"/>
      <c r="DF715" s="65"/>
      <c r="DG715" s="65"/>
      <c r="DH715" s="65"/>
      <c r="DI715" s="65"/>
      <c r="DJ715" s="65"/>
      <c r="DK715" s="65"/>
      <c r="DL715" s="65"/>
      <c r="DM715" s="65"/>
      <c r="DN715" s="65"/>
      <c r="DO715" s="65"/>
      <c r="DP715" s="65"/>
      <c r="DQ715" s="65"/>
      <c r="DR715" s="65"/>
      <c r="DS715" s="65"/>
      <c r="DT715" s="65"/>
      <c r="DU715" s="65"/>
      <c r="DV715" s="65"/>
      <c r="DW715" s="65"/>
      <c r="DX715" s="65"/>
      <c r="DY715" s="65"/>
      <c r="DZ715" s="65"/>
      <c r="EA715" s="65"/>
      <c r="EB715" s="65"/>
      <c r="EC715" s="65"/>
      <c r="ED715" s="65"/>
      <c r="EE715" s="65"/>
      <c r="EF715" s="65"/>
      <c r="EG715" s="65"/>
      <c r="EH715" s="65"/>
      <c r="EI715" s="65"/>
      <c r="EJ715" s="65"/>
      <c r="EK715" s="65"/>
      <c r="EL715" s="65"/>
      <c r="EM715" s="65"/>
      <c r="EN715" s="65"/>
      <c r="EO715" s="65"/>
      <c r="EP715" s="65"/>
      <c r="EQ715" s="65"/>
      <c r="ER715" s="65"/>
      <c r="ES715" s="65"/>
      <c r="ET715" s="65"/>
      <c r="EU715" s="65"/>
      <c r="EV715" s="65"/>
      <c r="EW715" s="65"/>
      <c r="EX715" s="65"/>
      <c r="EY715" s="65"/>
      <c r="EZ715" s="65"/>
      <c r="FA715" s="65"/>
      <c r="FB715" s="65"/>
      <c r="FC715" s="65"/>
      <c r="FD715" s="65"/>
      <c r="FE715" s="65"/>
      <c r="FF715" s="65"/>
      <c r="FG715" s="65"/>
      <c r="FH715" s="65"/>
      <c r="FI715" s="65"/>
      <c r="FJ715" s="65"/>
      <c r="FK715" s="65"/>
      <c r="FL715" s="65"/>
      <c r="FM715" s="65"/>
      <c r="FN715" s="65"/>
      <c r="FO715" s="65"/>
      <c r="FP715" s="65"/>
      <c r="FQ715" s="65"/>
      <c r="FR715" s="65"/>
      <c r="FS715" s="65"/>
      <c r="FT715" s="65"/>
      <c r="FU715" s="65"/>
      <c r="FV715" s="65"/>
      <c r="FW715" s="65"/>
      <c r="FX715" s="65"/>
      <c r="FY715" s="65"/>
      <c r="FZ715" s="65"/>
      <c r="GA715" s="65"/>
      <c r="GB715" s="65"/>
      <c r="GC715" s="65"/>
      <c r="GD715" s="65"/>
      <c r="GE715" s="65"/>
      <c r="GF715" s="65"/>
    </row>
    <row r="716" spans="1:188" s="64" customFormat="1" x14ac:dyDescent="0.35">
      <c r="A716" s="229" t="s">
        <v>49</v>
      </c>
      <c r="B716" s="138"/>
      <c r="C716" s="139">
        <v>150</v>
      </c>
      <c r="D716" s="139"/>
      <c r="E716" s="163"/>
      <c r="F716" s="141">
        <v>0.6</v>
      </c>
      <c r="G716" s="140">
        <v>0</v>
      </c>
      <c r="H716" s="141">
        <v>15</v>
      </c>
      <c r="I716" s="140">
        <v>62.5</v>
      </c>
      <c r="J716" s="142">
        <v>0.09</v>
      </c>
      <c r="K716" s="151" t="s">
        <v>250</v>
      </c>
      <c r="L716" s="155"/>
      <c r="M716" s="155"/>
      <c r="N716" s="155"/>
      <c r="O716" s="65"/>
      <c r="P716" s="65"/>
      <c r="Q716" s="65"/>
      <c r="R716" s="65"/>
      <c r="S716" s="65"/>
      <c r="T716" s="65"/>
      <c r="U716" s="65"/>
      <c r="V716" s="65"/>
      <c r="W716" s="65"/>
      <c r="X716" s="65"/>
      <c r="Y716" s="65"/>
      <c r="Z716" s="65"/>
      <c r="AA716" s="65"/>
      <c r="AB716" s="65"/>
      <c r="AC716" s="65"/>
      <c r="AD716" s="65"/>
      <c r="AE716" s="65"/>
      <c r="AF716" s="65"/>
      <c r="AG716" s="65"/>
      <c r="AH716" s="65"/>
      <c r="AI716" s="65"/>
      <c r="AJ716" s="65"/>
      <c r="AK716" s="65"/>
      <c r="AL716" s="65"/>
      <c r="AM716" s="65"/>
      <c r="AN716" s="65"/>
      <c r="AO716" s="65"/>
      <c r="AP716" s="65"/>
      <c r="AQ716" s="65"/>
      <c r="AR716" s="65"/>
      <c r="AS716" s="65"/>
      <c r="AT716" s="65"/>
      <c r="AU716" s="65"/>
      <c r="AV716" s="65"/>
      <c r="AW716" s="65"/>
      <c r="AX716" s="65"/>
      <c r="AY716" s="65"/>
      <c r="AZ716" s="65"/>
      <c r="BA716" s="65"/>
      <c r="BB716" s="65"/>
      <c r="BC716" s="65"/>
      <c r="BD716" s="65"/>
      <c r="BE716" s="65"/>
      <c r="BF716" s="65"/>
      <c r="BG716" s="65"/>
      <c r="BH716" s="65"/>
      <c r="BI716" s="65"/>
      <c r="BJ716" s="65"/>
      <c r="BK716" s="65"/>
      <c r="BL716" s="65"/>
      <c r="BM716" s="65"/>
      <c r="BN716" s="65"/>
      <c r="BO716" s="65"/>
      <c r="BP716" s="65"/>
      <c r="BQ716" s="65"/>
      <c r="BR716" s="65"/>
      <c r="BS716" s="65"/>
      <c r="BT716" s="65"/>
      <c r="BU716" s="65"/>
      <c r="BV716" s="65"/>
      <c r="BW716" s="65"/>
      <c r="BX716" s="65"/>
      <c r="BY716" s="65"/>
      <c r="BZ716" s="65"/>
      <c r="CA716" s="65"/>
      <c r="CB716" s="65"/>
      <c r="CC716" s="65"/>
      <c r="CD716" s="65"/>
      <c r="CE716" s="65"/>
      <c r="CF716" s="65"/>
      <c r="CG716" s="65"/>
      <c r="CH716" s="65"/>
      <c r="CI716" s="65"/>
      <c r="CJ716" s="65"/>
      <c r="CK716" s="65"/>
      <c r="CL716" s="65"/>
      <c r="CM716" s="65"/>
      <c r="CN716" s="65"/>
      <c r="CO716" s="65"/>
      <c r="CP716" s="65"/>
      <c r="CQ716" s="65"/>
      <c r="CR716" s="65"/>
      <c r="CS716" s="65"/>
      <c r="CT716" s="65"/>
      <c r="CU716" s="65"/>
      <c r="CV716" s="65"/>
      <c r="CW716" s="65"/>
      <c r="CX716" s="65"/>
      <c r="CY716" s="65"/>
      <c r="CZ716" s="65"/>
      <c r="DA716" s="65"/>
      <c r="DB716" s="65"/>
      <c r="DC716" s="65"/>
      <c r="DD716" s="65"/>
      <c r="DE716" s="65"/>
      <c r="DF716" s="65"/>
      <c r="DG716" s="65"/>
      <c r="DH716" s="65"/>
      <c r="DI716" s="65"/>
      <c r="DJ716" s="65"/>
      <c r="DK716" s="65"/>
      <c r="DL716" s="65"/>
      <c r="DM716" s="65"/>
      <c r="DN716" s="65"/>
      <c r="DO716" s="65"/>
      <c r="DP716" s="65"/>
      <c r="DQ716" s="65"/>
      <c r="DR716" s="65"/>
      <c r="DS716" s="65"/>
      <c r="DT716" s="65"/>
      <c r="DU716" s="65"/>
      <c r="DV716" s="65"/>
      <c r="DW716" s="65"/>
      <c r="DX716" s="65"/>
      <c r="DY716" s="65"/>
      <c r="DZ716" s="65"/>
      <c r="EA716" s="65"/>
      <c r="EB716" s="65"/>
      <c r="EC716" s="65"/>
      <c r="ED716" s="65"/>
      <c r="EE716" s="65"/>
      <c r="EF716" s="65"/>
      <c r="EG716" s="65"/>
      <c r="EH716" s="65"/>
      <c r="EI716" s="65"/>
      <c r="EJ716" s="65"/>
      <c r="EK716" s="65"/>
      <c r="EL716" s="65"/>
      <c r="EM716" s="65"/>
      <c r="EN716" s="65"/>
      <c r="EO716" s="65"/>
      <c r="EP716" s="65"/>
      <c r="EQ716" s="65"/>
      <c r="ER716" s="65"/>
      <c r="ES716" s="65"/>
      <c r="ET716" s="65"/>
      <c r="EU716" s="65"/>
      <c r="EV716" s="65"/>
      <c r="EW716" s="65"/>
      <c r="EX716" s="65"/>
      <c r="EY716" s="65"/>
      <c r="EZ716" s="65"/>
      <c r="FA716" s="65"/>
      <c r="FB716" s="65"/>
      <c r="FC716" s="65"/>
      <c r="FD716" s="65"/>
      <c r="FE716" s="65"/>
      <c r="FF716" s="65"/>
      <c r="FG716" s="65"/>
      <c r="FH716" s="65"/>
      <c r="FI716" s="65"/>
      <c r="FJ716" s="65"/>
      <c r="FK716" s="65"/>
      <c r="FL716" s="65"/>
      <c r="FM716" s="65"/>
      <c r="FN716" s="65"/>
      <c r="FO716" s="65"/>
      <c r="FP716" s="65"/>
      <c r="FQ716" s="65"/>
      <c r="FR716" s="65"/>
      <c r="FS716" s="65"/>
      <c r="FT716" s="65"/>
      <c r="FU716" s="65"/>
      <c r="FV716" s="65"/>
      <c r="FW716" s="65"/>
      <c r="FX716" s="65"/>
      <c r="FY716" s="65"/>
      <c r="FZ716" s="65"/>
      <c r="GA716" s="65"/>
      <c r="GB716" s="65"/>
      <c r="GC716" s="65"/>
      <c r="GD716" s="65"/>
      <c r="GE716" s="65"/>
      <c r="GF716" s="65"/>
    </row>
    <row r="717" spans="1:188" s="64" customFormat="1" x14ac:dyDescent="0.35">
      <c r="A717" s="229"/>
      <c r="B717" s="138" t="s">
        <v>349</v>
      </c>
      <c r="C717" s="139"/>
      <c r="D717" s="139">
        <v>15.3</v>
      </c>
      <c r="E717" s="163">
        <v>15</v>
      </c>
      <c r="F717" s="141"/>
      <c r="G717" s="140"/>
      <c r="H717" s="141"/>
      <c r="I717" s="140"/>
      <c r="J717" s="142"/>
      <c r="K717" s="143"/>
      <c r="L717" s="155"/>
      <c r="M717" s="155"/>
      <c r="N717" s="155"/>
      <c r="O717" s="65"/>
      <c r="P717" s="65"/>
      <c r="Q717" s="65"/>
      <c r="R717" s="65"/>
      <c r="S717" s="65"/>
      <c r="T717" s="65"/>
      <c r="U717" s="65"/>
      <c r="V717" s="65"/>
      <c r="W717" s="65"/>
      <c r="X717" s="65"/>
      <c r="Y717" s="65"/>
      <c r="Z717" s="65"/>
      <c r="AA717" s="65"/>
      <c r="AB717" s="65"/>
      <c r="AC717" s="65"/>
      <c r="AD717" s="65"/>
      <c r="AE717" s="65"/>
      <c r="AF717" s="65"/>
      <c r="AG717" s="65"/>
      <c r="AH717" s="65"/>
      <c r="AI717" s="65"/>
      <c r="AJ717" s="65"/>
      <c r="AK717" s="65"/>
      <c r="AL717" s="65"/>
      <c r="AM717" s="65"/>
      <c r="AN717" s="65"/>
      <c r="AO717" s="65"/>
      <c r="AP717" s="65"/>
      <c r="AQ717" s="65"/>
      <c r="AR717" s="65"/>
      <c r="AS717" s="65"/>
      <c r="AT717" s="65"/>
      <c r="AU717" s="65"/>
      <c r="AV717" s="65"/>
      <c r="AW717" s="65"/>
      <c r="AX717" s="65"/>
      <c r="AY717" s="65"/>
      <c r="AZ717" s="65"/>
      <c r="BA717" s="65"/>
      <c r="BB717" s="65"/>
      <c r="BC717" s="65"/>
      <c r="BD717" s="65"/>
      <c r="BE717" s="65"/>
      <c r="BF717" s="65"/>
      <c r="BG717" s="65"/>
      <c r="BH717" s="65"/>
      <c r="BI717" s="65"/>
      <c r="BJ717" s="65"/>
      <c r="BK717" s="65"/>
      <c r="BL717" s="65"/>
      <c r="BM717" s="65"/>
      <c r="BN717" s="65"/>
      <c r="BO717" s="65"/>
      <c r="BP717" s="65"/>
      <c r="BQ717" s="65"/>
      <c r="BR717" s="65"/>
      <c r="BS717" s="65"/>
      <c r="BT717" s="65"/>
      <c r="BU717" s="65"/>
      <c r="BV717" s="65"/>
      <c r="BW717" s="65"/>
      <c r="BX717" s="65"/>
      <c r="BY717" s="65"/>
      <c r="BZ717" s="65"/>
      <c r="CA717" s="65"/>
      <c r="CB717" s="65"/>
      <c r="CC717" s="65"/>
      <c r="CD717" s="65"/>
      <c r="CE717" s="65"/>
      <c r="CF717" s="65"/>
      <c r="CG717" s="65"/>
      <c r="CH717" s="65"/>
      <c r="CI717" s="65"/>
      <c r="CJ717" s="65"/>
      <c r="CK717" s="65"/>
      <c r="CL717" s="65"/>
      <c r="CM717" s="65"/>
      <c r="CN717" s="65"/>
      <c r="CO717" s="65"/>
      <c r="CP717" s="65"/>
      <c r="CQ717" s="65"/>
      <c r="CR717" s="65"/>
      <c r="CS717" s="65"/>
      <c r="CT717" s="65"/>
      <c r="CU717" s="65"/>
      <c r="CV717" s="65"/>
      <c r="CW717" s="65"/>
      <c r="CX717" s="65"/>
      <c r="CY717" s="65"/>
      <c r="CZ717" s="65"/>
      <c r="DA717" s="65"/>
      <c r="DB717" s="65"/>
      <c r="DC717" s="65"/>
      <c r="DD717" s="65"/>
      <c r="DE717" s="65"/>
      <c r="DF717" s="65"/>
      <c r="DG717" s="65"/>
      <c r="DH717" s="65"/>
      <c r="DI717" s="65"/>
      <c r="DJ717" s="65"/>
      <c r="DK717" s="65"/>
      <c r="DL717" s="65"/>
      <c r="DM717" s="65"/>
      <c r="DN717" s="65"/>
      <c r="DO717" s="65"/>
      <c r="DP717" s="65"/>
      <c r="DQ717" s="65"/>
      <c r="DR717" s="65"/>
      <c r="DS717" s="65"/>
      <c r="DT717" s="65"/>
      <c r="DU717" s="65"/>
      <c r="DV717" s="65"/>
      <c r="DW717" s="65"/>
      <c r="DX717" s="65"/>
      <c r="DY717" s="65"/>
      <c r="DZ717" s="65"/>
      <c r="EA717" s="65"/>
      <c r="EB717" s="65"/>
      <c r="EC717" s="65"/>
      <c r="ED717" s="65"/>
      <c r="EE717" s="65"/>
      <c r="EF717" s="65"/>
      <c r="EG717" s="65"/>
      <c r="EH717" s="65"/>
      <c r="EI717" s="65"/>
      <c r="EJ717" s="65"/>
      <c r="EK717" s="65"/>
      <c r="EL717" s="65"/>
      <c r="EM717" s="65"/>
      <c r="EN717" s="65"/>
      <c r="EO717" s="65"/>
      <c r="EP717" s="65"/>
      <c r="EQ717" s="65"/>
      <c r="ER717" s="65"/>
      <c r="ES717" s="65"/>
      <c r="ET717" s="65"/>
      <c r="EU717" s="65"/>
      <c r="EV717" s="65"/>
      <c r="EW717" s="65"/>
      <c r="EX717" s="65"/>
      <c r="EY717" s="65"/>
      <c r="EZ717" s="65"/>
      <c r="FA717" s="65"/>
      <c r="FB717" s="65"/>
      <c r="FC717" s="65"/>
      <c r="FD717" s="65"/>
      <c r="FE717" s="65"/>
      <c r="FF717" s="65"/>
      <c r="FG717" s="65"/>
      <c r="FH717" s="65"/>
      <c r="FI717" s="65"/>
      <c r="FJ717" s="65"/>
      <c r="FK717" s="65"/>
      <c r="FL717" s="65"/>
      <c r="FM717" s="65"/>
      <c r="FN717" s="65"/>
      <c r="FO717" s="65"/>
      <c r="FP717" s="65"/>
      <c r="FQ717" s="65"/>
      <c r="FR717" s="65"/>
      <c r="FS717" s="65"/>
      <c r="FT717" s="65"/>
      <c r="FU717" s="65"/>
      <c r="FV717" s="65"/>
      <c r="FW717" s="65"/>
      <c r="FX717" s="65"/>
      <c r="FY717" s="65"/>
      <c r="FZ717" s="65"/>
      <c r="GA717" s="65"/>
      <c r="GB717" s="65"/>
      <c r="GC717" s="65"/>
      <c r="GD717" s="65"/>
      <c r="GE717" s="65"/>
      <c r="GF717" s="65"/>
    </row>
    <row r="718" spans="1:188" s="64" customFormat="1" x14ac:dyDescent="0.35">
      <c r="A718" s="229"/>
      <c r="B718" s="138" t="s">
        <v>56</v>
      </c>
      <c r="C718" s="143"/>
      <c r="D718" s="139">
        <v>150</v>
      </c>
      <c r="E718" s="139">
        <v>150</v>
      </c>
      <c r="F718" s="183"/>
      <c r="G718" s="139"/>
      <c r="H718" s="163"/>
      <c r="I718" s="139"/>
      <c r="J718" s="163"/>
      <c r="K718" s="139"/>
      <c r="L718" s="155"/>
      <c r="M718" s="155"/>
      <c r="N718" s="155"/>
      <c r="O718" s="65"/>
      <c r="P718" s="65"/>
      <c r="Q718" s="65"/>
      <c r="R718" s="65"/>
      <c r="S718" s="65"/>
      <c r="T718" s="65"/>
      <c r="U718" s="65"/>
      <c r="V718" s="65"/>
      <c r="W718" s="65"/>
      <c r="X718" s="65"/>
      <c r="Y718" s="65"/>
      <c r="Z718" s="65"/>
      <c r="AA718" s="65"/>
      <c r="AB718" s="65"/>
      <c r="AC718" s="65"/>
      <c r="AD718" s="65"/>
      <c r="AE718" s="65"/>
      <c r="AF718" s="65"/>
      <c r="AG718" s="65"/>
      <c r="AH718" s="65"/>
      <c r="AI718" s="65"/>
      <c r="AJ718" s="65"/>
      <c r="AK718" s="65"/>
      <c r="AL718" s="65"/>
      <c r="AM718" s="65"/>
      <c r="AN718" s="65"/>
      <c r="AO718" s="65"/>
      <c r="AP718" s="65"/>
      <c r="AQ718" s="65"/>
      <c r="AR718" s="65"/>
      <c r="AS718" s="65"/>
      <c r="AT718" s="65"/>
      <c r="AU718" s="65"/>
      <c r="AV718" s="65"/>
      <c r="AW718" s="65"/>
      <c r="AX718" s="65"/>
      <c r="AY718" s="65"/>
      <c r="AZ718" s="65"/>
      <c r="BA718" s="65"/>
      <c r="BB718" s="65"/>
      <c r="BC718" s="65"/>
      <c r="BD718" s="65"/>
      <c r="BE718" s="65"/>
      <c r="BF718" s="65"/>
      <c r="BG718" s="65"/>
      <c r="BH718" s="65"/>
      <c r="BI718" s="65"/>
      <c r="BJ718" s="65"/>
      <c r="BK718" s="65"/>
      <c r="BL718" s="65"/>
      <c r="BM718" s="65"/>
      <c r="BN718" s="65"/>
      <c r="BO718" s="65"/>
      <c r="BP718" s="65"/>
      <c r="BQ718" s="65"/>
      <c r="BR718" s="65"/>
      <c r="BS718" s="65"/>
      <c r="BT718" s="65"/>
      <c r="BU718" s="65"/>
      <c r="BV718" s="65"/>
      <c r="BW718" s="65"/>
      <c r="BX718" s="65"/>
      <c r="BY718" s="65"/>
      <c r="BZ718" s="65"/>
      <c r="CA718" s="65"/>
      <c r="CB718" s="65"/>
      <c r="CC718" s="65"/>
      <c r="CD718" s="65"/>
      <c r="CE718" s="65"/>
      <c r="CF718" s="65"/>
      <c r="CG718" s="65"/>
      <c r="CH718" s="65"/>
      <c r="CI718" s="65"/>
      <c r="CJ718" s="65"/>
      <c r="CK718" s="65"/>
      <c r="CL718" s="65"/>
      <c r="CM718" s="65"/>
      <c r="CN718" s="65"/>
      <c r="CO718" s="65"/>
      <c r="CP718" s="65"/>
      <c r="CQ718" s="65"/>
      <c r="CR718" s="65"/>
      <c r="CS718" s="65"/>
      <c r="CT718" s="65"/>
      <c r="CU718" s="65"/>
      <c r="CV718" s="65"/>
      <c r="CW718" s="65"/>
      <c r="CX718" s="65"/>
      <c r="CY718" s="65"/>
      <c r="CZ718" s="65"/>
      <c r="DA718" s="65"/>
      <c r="DB718" s="65"/>
      <c r="DC718" s="65"/>
      <c r="DD718" s="65"/>
      <c r="DE718" s="65"/>
      <c r="DF718" s="65"/>
      <c r="DG718" s="65"/>
      <c r="DH718" s="65"/>
      <c r="DI718" s="65"/>
      <c r="DJ718" s="65"/>
      <c r="DK718" s="65"/>
      <c r="DL718" s="65"/>
      <c r="DM718" s="65"/>
      <c r="DN718" s="65"/>
      <c r="DO718" s="65"/>
      <c r="DP718" s="65"/>
      <c r="DQ718" s="65"/>
      <c r="DR718" s="65"/>
      <c r="DS718" s="65"/>
      <c r="DT718" s="65"/>
      <c r="DU718" s="65"/>
      <c r="DV718" s="65"/>
      <c r="DW718" s="65"/>
      <c r="DX718" s="65"/>
      <c r="DY718" s="65"/>
      <c r="DZ718" s="65"/>
      <c r="EA718" s="65"/>
      <c r="EB718" s="65"/>
      <c r="EC718" s="65"/>
      <c r="ED718" s="65"/>
      <c r="EE718" s="65"/>
      <c r="EF718" s="65"/>
      <c r="EG718" s="65"/>
      <c r="EH718" s="65"/>
      <c r="EI718" s="65"/>
      <c r="EJ718" s="65"/>
      <c r="EK718" s="65"/>
      <c r="EL718" s="65"/>
      <c r="EM718" s="65"/>
      <c r="EN718" s="65"/>
      <c r="EO718" s="65"/>
      <c r="EP718" s="65"/>
      <c r="EQ718" s="65"/>
      <c r="ER718" s="65"/>
      <c r="ES718" s="65"/>
      <c r="ET718" s="65"/>
      <c r="EU718" s="65"/>
      <c r="EV718" s="65"/>
      <c r="EW718" s="65"/>
      <c r="EX718" s="65"/>
      <c r="EY718" s="65"/>
      <c r="EZ718" s="65"/>
      <c r="FA718" s="65"/>
      <c r="FB718" s="65"/>
      <c r="FC718" s="65"/>
      <c r="FD718" s="65"/>
      <c r="FE718" s="65"/>
      <c r="FF718" s="65"/>
      <c r="FG718" s="65"/>
      <c r="FH718" s="65"/>
      <c r="FI718" s="65"/>
      <c r="FJ718" s="65"/>
      <c r="FK718" s="65"/>
      <c r="FL718" s="65"/>
      <c r="FM718" s="65"/>
      <c r="FN718" s="65"/>
      <c r="FO718" s="65"/>
      <c r="FP718" s="65"/>
      <c r="FQ718" s="65"/>
      <c r="FR718" s="65"/>
      <c r="FS718" s="65"/>
      <c r="FT718" s="65"/>
      <c r="FU718" s="65"/>
      <c r="FV718" s="65"/>
      <c r="FW718" s="65"/>
      <c r="FX718" s="65"/>
      <c r="FY718" s="65"/>
      <c r="FZ718" s="65"/>
      <c r="GA718" s="65"/>
      <c r="GB718" s="65"/>
      <c r="GC718" s="65"/>
      <c r="GD718" s="65"/>
      <c r="GE718" s="65"/>
      <c r="GF718" s="65"/>
    </row>
    <row r="719" spans="1:188" s="64" customFormat="1" x14ac:dyDescent="0.35">
      <c r="A719" s="229"/>
      <c r="B719" s="138" t="s">
        <v>20</v>
      </c>
      <c r="C719" s="143"/>
      <c r="D719" s="139">
        <v>4</v>
      </c>
      <c r="E719" s="139">
        <v>4</v>
      </c>
      <c r="F719" s="183"/>
      <c r="G719" s="139"/>
      <c r="H719" s="163"/>
      <c r="I719" s="139"/>
      <c r="J719" s="163"/>
      <c r="K719" s="139"/>
      <c r="L719" s="155"/>
      <c r="M719" s="155"/>
      <c r="N719" s="155"/>
      <c r="O719" s="65"/>
      <c r="P719" s="65"/>
      <c r="Q719" s="65"/>
      <c r="R719" s="65"/>
      <c r="S719" s="65"/>
      <c r="T719" s="65"/>
      <c r="U719" s="65"/>
      <c r="V719" s="65"/>
      <c r="W719" s="65"/>
      <c r="X719" s="65"/>
      <c r="Y719" s="65"/>
      <c r="Z719" s="65"/>
      <c r="AA719" s="65"/>
      <c r="AB719" s="65"/>
      <c r="AC719" s="65"/>
      <c r="AD719" s="65"/>
      <c r="AE719" s="65"/>
      <c r="AF719" s="65"/>
      <c r="AG719" s="65"/>
      <c r="AH719" s="65"/>
      <c r="AI719" s="65"/>
      <c r="AJ719" s="65"/>
      <c r="AK719" s="65"/>
      <c r="AL719" s="65"/>
      <c r="AM719" s="65"/>
      <c r="AN719" s="65"/>
      <c r="AO719" s="65"/>
      <c r="AP719" s="65"/>
      <c r="AQ719" s="65"/>
      <c r="AR719" s="65"/>
      <c r="AS719" s="65"/>
      <c r="AT719" s="65"/>
      <c r="AU719" s="65"/>
      <c r="AV719" s="65"/>
      <c r="AW719" s="65"/>
      <c r="AX719" s="65"/>
      <c r="AY719" s="65"/>
      <c r="AZ719" s="65"/>
      <c r="BA719" s="65"/>
      <c r="BB719" s="65"/>
      <c r="BC719" s="65"/>
      <c r="BD719" s="65"/>
      <c r="BE719" s="65"/>
      <c r="BF719" s="65"/>
      <c r="BG719" s="65"/>
      <c r="BH719" s="65"/>
      <c r="BI719" s="65"/>
      <c r="BJ719" s="65"/>
      <c r="BK719" s="65"/>
      <c r="BL719" s="65"/>
      <c r="BM719" s="65"/>
      <c r="BN719" s="65"/>
      <c r="BO719" s="65"/>
      <c r="BP719" s="65"/>
      <c r="BQ719" s="65"/>
      <c r="BR719" s="65"/>
      <c r="BS719" s="65"/>
      <c r="BT719" s="65"/>
      <c r="BU719" s="65"/>
      <c r="BV719" s="65"/>
      <c r="BW719" s="65"/>
      <c r="BX719" s="65"/>
      <c r="BY719" s="65"/>
      <c r="BZ719" s="65"/>
      <c r="CA719" s="65"/>
      <c r="CB719" s="65"/>
      <c r="CC719" s="65"/>
      <c r="CD719" s="65"/>
      <c r="CE719" s="65"/>
      <c r="CF719" s="65"/>
      <c r="CG719" s="65"/>
      <c r="CH719" s="65"/>
      <c r="CI719" s="65"/>
      <c r="CJ719" s="65"/>
      <c r="CK719" s="65"/>
      <c r="CL719" s="65"/>
      <c r="CM719" s="65"/>
      <c r="CN719" s="65"/>
      <c r="CO719" s="65"/>
      <c r="CP719" s="65"/>
      <c r="CQ719" s="65"/>
      <c r="CR719" s="65"/>
      <c r="CS719" s="65"/>
      <c r="CT719" s="65"/>
      <c r="CU719" s="65"/>
      <c r="CV719" s="65"/>
      <c r="CW719" s="65"/>
      <c r="CX719" s="65"/>
      <c r="CY719" s="65"/>
      <c r="CZ719" s="65"/>
      <c r="DA719" s="65"/>
      <c r="DB719" s="65"/>
      <c r="DC719" s="65"/>
      <c r="DD719" s="65"/>
      <c r="DE719" s="65"/>
      <c r="DF719" s="65"/>
      <c r="DG719" s="65"/>
      <c r="DH719" s="65"/>
      <c r="DI719" s="65"/>
      <c r="DJ719" s="65"/>
      <c r="DK719" s="65"/>
      <c r="DL719" s="65"/>
      <c r="DM719" s="65"/>
      <c r="DN719" s="65"/>
      <c r="DO719" s="65"/>
      <c r="DP719" s="65"/>
      <c r="DQ719" s="65"/>
      <c r="DR719" s="65"/>
      <c r="DS719" s="65"/>
      <c r="DT719" s="65"/>
      <c r="DU719" s="65"/>
      <c r="DV719" s="65"/>
      <c r="DW719" s="65"/>
      <c r="DX719" s="65"/>
      <c r="DY719" s="65"/>
      <c r="DZ719" s="65"/>
      <c r="EA719" s="65"/>
      <c r="EB719" s="65"/>
      <c r="EC719" s="65"/>
      <c r="ED719" s="65"/>
      <c r="EE719" s="65"/>
      <c r="EF719" s="65"/>
      <c r="EG719" s="65"/>
      <c r="EH719" s="65"/>
      <c r="EI719" s="65"/>
      <c r="EJ719" s="65"/>
      <c r="EK719" s="65"/>
      <c r="EL719" s="65"/>
      <c r="EM719" s="65"/>
      <c r="EN719" s="65"/>
      <c r="EO719" s="65"/>
      <c r="EP719" s="65"/>
      <c r="EQ719" s="65"/>
      <c r="ER719" s="65"/>
      <c r="ES719" s="65"/>
      <c r="ET719" s="65"/>
      <c r="EU719" s="65"/>
      <c r="EV719" s="65"/>
      <c r="EW719" s="65"/>
      <c r="EX719" s="65"/>
      <c r="EY719" s="65"/>
      <c r="EZ719" s="65"/>
      <c r="FA719" s="65"/>
      <c r="FB719" s="65"/>
      <c r="FC719" s="65"/>
      <c r="FD719" s="65"/>
      <c r="FE719" s="65"/>
      <c r="FF719" s="65"/>
      <c r="FG719" s="65"/>
      <c r="FH719" s="65"/>
      <c r="FI719" s="65"/>
      <c r="FJ719" s="65"/>
      <c r="FK719" s="65"/>
      <c r="FL719" s="65"/>
      <c r="FM719" s="65"/>
      <c r="FN719" s="65"/>
      <c r="FO719" s="65"/>
      <c r="FP719" s="65"/>
      <c r="FQ719" s="65"/>
      <c r="FR719" s="65"/>
      <c r="FS719" s="65"/>
      <c r="FT719" s="65"/>
      <c r="FU719" s="65"/>
      <c r="FV719" s="65"/>
      <c r="FW719" s="65"/>
      <c r="FX719" s="65"/>
      <c r="FY719" s="65"/>
      <c r="FZ719" s="65"/>
      <c r="GA719" s="65"/>
      <c r="GB719" s="65"/>
      <c r="GC719" s="65"/>
      <c r="GD719" s="65"/>
      <c r="GE719" s="65"/>
      <c r="GF719" s="65"/>
    </row>
    <row r="720" spans="1:188" ht="15" thickBot="1" x14ac:dyDescent="0.4">
      <c r="A720" s="137" t="s">
        <v>50</v>
      </c>
      <c r="B720" s="138"/>
      <c r="C720" s="139">
        <v>30</v>
      </c>
      <c r="D720" s="139">
        <v>30</v>
      </c>
      <c r="E720" s="163">
        <v>30</v>
      </c>
      <c r="F720" s="139">
        <v>1.5</v>
      </c>
      <c r="G720" s="163">
        <v>0.3</v>
      </c>
      <c r="H720" s="139">
        <v>14.3</v>
      </c>
      <c r="I720" s="163">
        <v>66</v>
      </c>
      <c r="J720" s="230"/>
      <c r="K720" s="143"/>
    </row>
    <row r="721" spans="1:188" ht="15" thickBot="1" x14ac:dyDescent="0.4">
      <c r="A721" s="215" t="s">
        <v>29</v>
      </c>
      <c r="B721" s="216"/>
      <c r="C721" s="217">
        <v>495</v>
      </c>
      <c r="D721" s="419"/>
      <c r="E721" s="217"/>
      <c r="F721" s="199">
        <v>14.44</v>
      </c>
      <c r="G721" s="199">
        <v>15.630000000000003</v>
      </c>
      <c r="H721" s="199">
        <v>72.510000000000005</v>
      </c>
      <c r="I721" s="199">
        <v>478.8</v>
      </c>
      <c r="J721" s="199">
        <v>5.43</v>
      </c>
      <c r="K721" s="201"/>
    </row>
    <row r="722" spans="1:188" x14ac:dyDescent="0.35">
      <c r="A722" s="221"/>
      <c r="B722" s="222" t="s">
        <v>51</v>
      </c>
      <c r="C722" s="425"/>
      <c r="D722" s="429"/>
      <c r="E722" s="223"/>
      <c r="F722" s="187"/>
      <c r="G722" s="188"/>
      <c r="H722" s="224"/>
      <c r="I722" s="187"/>
      <c r="J722" s="187"/>
      <c r="K722" s="189"/>
    </row>
    <row r="723" spans="1:188" s="64" customFormat="1" ht="26.5" x14ac:dyDescent="0.35">
      <c r="A723" s="205" t="s">
        <v>280</v>
      </c>
      <c r="B723" s="206"/>
      <c r="C723" s="207">
        <v>40</v>
      </c>
      <c r="D723" s="214"/>
      <c r="E723" s="207"/>
      <c r="F723" s="211">
        <v>1.8</v>
      </c>
      <c r="G723" s="211">
        <v>3.2</v>
      </c>
      <c r="H723" s="211">
        <v>19</v>
      </c>
      <c r="I723" s="212">
        <v>112</v>
      </c>
      <c r="J723" s="211">
        <v>0.01</v>
      </c>
      <c r="K723" s="269" t="s">
        <v>281</v>
      </c>
      <c r="L723" s="155"/>
      <c r="M723" s="155"/>
      <c r="N723" s="155"/>
      <c r="O723" s="65"/>
      <c r="P723" s="65"/>
      <c r="Q723" s="65"/>
      <c r="R723" s="65"/>
      <c r="S723" s="65"/>
      <c r="T723" s="65"/>
      <c r="U723" s="65"/>
      <c r="V723" s="65"/>
      <c r="W723" s="65"/>
      <c r="X723" s="65"/>
      <c r="Y723" s="65"/>
      <c r="Z723" s="65"/>
      <c r="AA723" s="65"/>
      <c r="AB723" s="65"/>
      <c r="AC723" s="65"/>
      <c r="AD723" s="65"/>
      <c r="AE723" s="65"/>
      <c r="AF723" s="65"/>
      <c r="AG723" s="65"/>
      <c r="AH723" s="65"/>
      <c r="AI723" s="65"/>
      <c r="AJ723" s="65"/>
      <c r="AK723" s="65"/>
      <c r="AL723" s="65"/>
      <c r="AM723" s="65"/>
      <c r="AN723" s="65"/>
      <c r="AO723" s="65"/>
      <c r="AP723" s="65"/>
      <c r="AQ723" s="65"/>
      <c r="AR723" s="65"/>
      <c r="AS723" s="65"/>
      <c r="AT723" s="65"/>
      <c r="AU723" s="65"/>
      <c r="AV723" s="65"/>
      <c r="AW723" s="65"/>
      <c r="AX723" s="65"/>
      <c r="AY723" s="65"/>
      <c r="AZ723" s="65"/>
      <c r="BA723" s="65"/>
      <c r="BB723" s="65"/>
      <c r="BC723" s="65"/>
      <c r="BD723" s="65"/>
      <c r="BE723" s="65"/>
      <c r="BF723" s="65"/>
      <c r="BG723" s="65"/>
      <c r="BH723" s="65"/>
      <c r="BI723" s="65"/>
      <c r="BJ723" s="65"/>
      <c r="BK723" s="65"/>
      <c r="BL723" s="65"/>
      <c r="BM723" s="65"/>
      <c r="BN723" s="65"/>
      <c r="BO723" s="65"/>
      <c r="BP723" s="65"/>
      <c r="BQ723" s="65"/>
      <c r="BR723" s="65"/>
      <c r="BS723" s="65"/>
      <c r="BT723" s="65"/>
      <c r="BU723" s="65"/>
      <c r="BV723" s="65"/>
      <c r="BW723" s="65"/>
      <c r="BX723" s="65"/>
      <c r="BY723" s="65"/>
      <c r="BZ723" s="65"/>
      <c r="CA723" s="65"/>
      <c r="CB723" s="65"/>
      <c r="CC723" s="65"/>
      <c r="CD723" s="65"/>
      <c r="CE723" s="65"/>
      <c r="CF723" s="65"/>
      <c r="CG723" s="65"/>
      <c r="CH723" s="65"/>
      <c r="CI723" s="65"/>
      <c r="CJ723" s="65"/>
      <c r="CK723" s="65"/>
      <c r="CL723" s="65"/>
      <c r="CM723" s="65"/>
      <c r="CN723" s="65"/>
      <c r="CO723" s="65"/>
      <c r="CP723" s="65"/>
      <c r="CQ723" s="65"/>
      <c r="CR723" s="65"/>
      <c r="CS723" s="65"/>
      <c r="CT723" s="65"/>
      <c r="CU723" s="65"/>
      <c r="CV723" s="65"/>
      <c r="CW723" s="65"/>
      <c r="CX723" s="65"/>
      <c r="CY723" s="65"/>
      <c r="CZ723" s="65"/>
      <c r="DA723" s="65"/>
      <c r="DB723" s="65"/>
      <c r="DC723" s="65"/>
      <c r="DD723" s="65"/>
      <c r="DE723" s="65"/>
      <c r="DF723" s="65"/>
      <c r="DG723" s="65"/>
      <c r="DH723" s="65"/>
      <c r="DI723" s="65"/>
      <c r="DJ723" s="65"/>
      <c r="DK723" s="65"/>
      <c r="DL723" s="65"/>
      <c r="DM723" s="65"/>
      <c r="DN723" s="65"/>
      <c r="DO723" s="65"/>
      <c r="DP723" s="65"/>
      <c r="DQ723" s="65"/>
      <c r="DR723" s="65"/>
      <c r="DS723" s="65"/>
      <c r="DT723" s="65"/>
      <c r="DU723" s="65"/>
      <c r="DV723" s="65"/>
      <c r="DW723" s="65"/>
      <c r="DX723" s="65"/>
      <c r="DY723" s="65"/>
      <c r="DZ723" s="65"/>
      <c r="EA723" s="65"/>
      <c r="EB723" s="65"/>
      <c r="EC723" s="65"/>
      <c r="ED723" s="65"/>
      <c r="EE723" s="65"/>
      <c r="EF723" s="65"/>
      <c r="EG723" s="65"/>
      <c r="EH723" s="65"/>
      <c r="EI723" s="65"/>
      <c r="EJ723" s="65"/>
      <c r="EK723" s="65"/>
      <c r="EL723" s="65"/>
      <c r="EM723" s="65"/>
      <c r="EN723" s="65"/>
      <c r="EO723" s="65"/>
      <c r="EP723" s="65"/>
      <c r="EQ723" s="65"/>
      <c r="ER723" s="65"/>
      <c r="ES723" s="65"/>
      <c r="ET723" s="65"/>
      <c r="EU723" s="65"/>
      <c r="EV723" s="65"/>
      <c r="EW723" s="65"/>
      <c r="EX723" s="65"/>
      <c r="EY723" s="65"/>
      <c r="EZ723" s="65"/>
      <c r="FA723" s="65"/>
      <c r="FB723" s="65"/>
      <c r="FC723" s="65"/>
      <c r="FD723" s="65"/>
      <c r="FE723" s="65"/>
      <c r="FF723" s="65"/>
      <c r="FG723" s="65"/>
      <c r="FH723" s="65"/>
      <c r="FI723" s="65"/>
      <c r="FJ723" s="65"/>
      <c r="FK723" s="65"/>
      <c r="FL723" s="65"/>
      <c r="FM723" s="65"/>
      <c r="FN723" s="65"/>
      <c r="FO723" s="65"/>
      <c r="FP723" s="65"/>
      <c r="FQ723" s="65"/>
      <c r="FR723" s="65"/>
      <c r="FS723" s="65"/>
      <c r="FT723" s="65"/>
      <c r="FU723" s="65"/>
      <c r="FV723" s="65"/>
      <c r="FW723" s="65"/>
      <c r="FX723" s="65"/>
      <c r="FY723" s="65"/>
      <c r="FZ723" s="65"/>
      <c r="GA723" s="65"/>
      <c r="GB723" s="65"/>
      <c r="GC723" s="65"/>
      <c r="GD723" s="65"/>
      <c r="GE723" s="65"/>
      <c r="GF723" s="65"/>
    </row>
    <row r="724" spans="1:188" s="64" customFormat="1" x14ac:dyDescent="0.35">
      <c r="A724" s="205"/>
      <c r="B724" s="206" t="s">
        <v>282</v>
      </c>
      <c r="C724" s="207"/>
      <c r="D724" s="214">
        <v>28</v>
      </c>
      <c r="E724" s="207">
        <v>28</v>
      </c>
      <c r="F724" s="211"/>
      <c r="G724" s="211"/>
      <c r="H724" s="211"/>
      <c r="I724" s="212"/>
      <c r="J724" s="211"/>
      <c r="K724" s="269"/>
      <c r="L724" s="155"/>
      <c r="M724" s="155"/>
      <c r="N724" s="155"/>
      <c r="O724" s="65"/>
      <c r="P724" s="65"/>
      <c r="Q724" s="65"/>
      <c r="R724" s="65"/>
      <c r="S724" s="65"/>
      <c r="T724" s="65"/>
      <c r="U724" s="65"/>
      <c r="V724" s="65"/>
      <c r="W724" s="65"/>
      <c r="X724" s="65"/>
      <c r="Y724" s="65"/>
      <c r="Z724" s="65"/>
      <c r="AA724" s="65"/>
      <c r="AB724" s="65"/>
      <c r="AC724" s="65"/>
      <c r="AD724" s="65"/>
      <c r="AE724" s="65"/>
      <c r="AF724" s="65"/>
      <c r="AG724" s="65"/>
      <c r="AH724" s="65"/>
      <c r="AI724" s="65"/>
      <c r="AJ724" s="65"/>
      <c r="AK724" s="65"/>
      <c r="AL724" s="65"/>
      <c r="AM724" s="65"/>
      <c r="AN724" s="65"/>
      <c r="AO724" s="65"/>
      <c r="AP724" s="65"/>
      <c r="AQ724" s="65"/>
      <c r="AR724" s="65"/>
      <c r="AS724" s="65"/>
      <c r="AT724" s="65"/>
      <c r="AU724" s="65"/>
      <c r="AV724" s="65"/>
      <c r="AW724" s="65"/>
      <c r="AX724" s="65"/>
      <c r="AY724" s="65"/>
      <c r="AZ724" s="65"/>
      <c r="BA724" s="65"/>
      <c r="BB724" s="65"/>
      <c r="BC724" s="65"/>
      <c r="BD724" s="65"/>
      <c r="BE724" s="65"/>
      <c r="BF724" s="65"/>
      <c r="BG724" s="65"/>
      <c r="BH724" s="65"/>
      <c r="BI724" s="65"/>
      <c r="BJ724" s="65"/>
      <c r="BK724" s="65"/>
      <c r="BL724" s="65"/>
      <c r="BM724" s="65"/>
      <c r="BN724" s="65"/>
      <c r="BO724" s="65"/>
      <c r="BP724" s="65"/>
      <c r="BQ724" s="65"/>
      <c r="BR724" s="65"/>
      <c r="BS724" s="65"/>
      <c r="BT724" s="65"/>
      <c r="BU724" s="65"/>
      <c r="BV724" s="65"/>
      <c r="BW724" s="65"/>
      <c r="BX724" s="65"/>
      <c r="BY724" s="65"/>
      <c r="BZ724" s="65"/>
      <c r="CA724" s="65"/>
      <c r="CB724" s="65"/>
      <c r="CC724" s="65"/>
      <c r="CD724" s="65"/>
      <c r="CE724" s="65"/>
      <c r="CF724" s="65"/>
      <c r="CG724" s="65"/>
      <c r="CH724" s="65"/>
      <c r="CI724" s="65"/>
      <c r="CJ724" s="65"/>
      <c r="CK724" s="65"/>
      <c r="CL724" s="65"/>
      <c r="CM724" s="65"/>
      <c r="CN724" s="65"/>
      <c r="CO724" s="65"/>
      <c r="CP724" s="65"/>
      <c r="CQ724" s="65"/>
      <c r="CR724" s="65"/>
      <c r="CS724" s="65"/>
      <c r="CT724" s="65"/>
      <c r="CU724" s="65"/>
      <c r="CV724" s="65"/>
      <c r="CW724" s="65"/>
      <c r="CX724" s="65"/>
      <c r="CY724" s="65"/>
      <c r="CZ724" s="65"/>
      <c r="DA724" s="65"/>
      <c r="DB724" s="65"/>
      <c r="DC724" s="65"/>
      <c r="DD724" s="65"/>
      <c r="DE724" s="65"/>
      <c r="DF724" s="65"/>
      <c r="DG724" s="65"/>
      <c r="DH724" s="65"/>
      <c r="DI724" s="65"/>
      <c r="DJ724" s="65"/>
      <c r="DK724" s="65"/>
      <c r="DL724" s="65"/>
      <c r="DM724" s="65"/>
      <c r="DN724" s="65"/>
      <c r="DO724" s="65"/>
      <c r="DP724" s="65"/>
      <c r="DQ724" s="65"/>
      <c r="DR724" s="65"/>
      <c r="DS724" s="65"/>
      <c r="DT724" s="65"/>
      <c r="DU724" s="65"/>
      <c r="DV724" s="65"/>
      <c r="DW724" s="65"/>
      <c r="DX724" s="65"/>
      <c r="DY724" s="65"/>
      <c r="DZ724" s="65"/>
      <c r="EA724" s="65"/>
      <c r="EB724" s="65"/>
      <c r="EC724" s="65"/>
      <c r="ED724" s="65"/>
      <c r="EE724" s="65"/>
      <c r="EF724" s="65"/>
      <c r="EG724" s="65"/>
      <c r="EH724" s="65"/>
      <c r="EI724" s="65"/>
      <c r="EJ724" s="65"/>
      <c r="EK724" s="65"/>
      <c r="EL724" s="65"/>
      <c r="EM724" s="65"/>
      <c r="EN724" s="65"/>
      <c r="EO724" s="65"/>
      <c r="EP724" s="65"/>
      <c r="EQ724" s="65"/>
      <c r="ER724" s="65"/>
      <c r="ES724" s="65"/>
      <c r="ET724" s="65"/>
      <c r="EU724" s="65"/>
      <c r="EV724" s="65"/>
      <c r="EW724" s="65"/>
      <c r="EX724" s="65"/>
      <c r="EY724" s="65"/>
      <c r="EZ724" s="65"/>
      <c r="FA724" s="65"/>
      <c r="FB724" s="65"/>
      <c r="FC724" s="65"/>
      <c r="FD724" s="65"/>
      <c r="FE724" s="65"/>
      <c r="FF724" s="65"/>
      <c r="FG724" s="65"/>
      <c r="FH724" s="65"/>
      <c r="FI724" s="65"/>
      <c r="FJ724" s="65"/>
      <c r="FK724" s="65"/>
      <c r="FL724" s="65"/>
      <c r="FM724" s="65"/>
      <c r="FN724" s="65"/>
      <c r="FO724" s="65"/>
      <c r="FP724" s="65"/>
      <c r="FQ724" s="65"/>
      <c r="FR724" s="65"/>
      <c r="FS724" s="65"/>
      <c r="FT724" s="65"/>
      <c r="FU724" s="65"/>
      <c r="FV724" s="65"/>
      <c r="FW724" s="65"/>
      <c r="FX724" s="65"/>
      <c r="FY724" s="65"/>
      <c r="FZ724" s="65"/>
      <c r="GA724" s="65"/>
      <c r="GB724" s="65"/>
      <c r="GC724" s="65"/>
      <c r="GD724" s="65"/>
      <c r="GE724" s="65"/>
      <c r="GF724" s="65"/>
    </row>
    <row r="725" spans="1:188" s="64" customFormat="1" x14ac:dyDescent="0.35">
      <c r="A725" s="205"/>
      <c r="B725" s="206" t="s">
        <v>57</v>
      </c>
      <c r="C725" s="207"/>
      <c r="D725" s="214">
        <v>0.2</v>
      </c>
      <c r="E725" s="207">
        <v>0.2</v>
      </c>
      <c r="F725" s="211"/>
      <c r="G725" s="211"/>
      <c r="H725" s="211"/>
      <c r="I725" s="212"/>
      <c r="J725" s="211"/>
      <c r="K725" s="269"/>
      <c r="L725" s="155"/>
      <c r="M725" s="155"/>
      <c r="N725" s="155"/>
      <c r="O725" s="65"/>
      <c r="P725" s="65"/>
      <c r="Q725" s="65"/>
      <c r="R725" s="65"/>
      <c r="S725" s="65"/>
      <c r="T725" s="65"/>
      <c r="U725" s="65"/>
      <c r="V725" s="65"/>
      <c r="W725" s="65"/>
      <c r="X725" s="65"/>
      <c r="Y725" s="65"/>
      <c r="Z725" s="65"/>
      <c r="AA725" s="65"/>
      <c r="AB725" s="65"/>
      <c r="AC725" s="65"/>
      <c r="AD725" s="65"/>
      <c r="AE725" s="65"/>
      <c r="AF725" s="65"/>
      <c r="AG725" s="65"/>
      <c r="AH725" s="65"/>
      <c r="AI725" s="65"/>
      <c r="AJ725" s="65"/>
      <c r="AK725" s="65"/>
      <c r="AL725" s="65"/>
      <c r="AM725" s="65"/>
      <c r="AN725" s="65"/>
      <c r="AO725" s="65"/>
      <c r="AP725" s="65"/>
      <c r="AQ725" s="65"/>
      <c r="AR725" s="65"/>
      <c r="AS725" s="65"/>
      <c r="AT725" s="65"/>
      <c r="AU725" s="65"/>
      <c r="AV725" s="65"/>
      <c r="AW725" s="65"/>
      <c r="AX725" s="65"/>
      <c r="AY725" s="65"/>
      <c r="AZ725" s="65"/>
      <c r="BA725" s="65"/>
      <c r="BB725" s="65"/>
      <c r="BC725" s="65"/>
      <c r="BD725" s="65"/>
      <c r="BE725" s="65"/>
      <c r="BF725" s="65"/>
      <c r="BG725" s="65"/>
      <c r="BH725" s="65"/>
      <c r="BI725" s="65"/>
      <c r="BJ725" s="65"/>
      <c r="BK725" s="65"/>
      <c r="BL725" s="65"/>
      <c r="BM725" s="65"/>
      <c r="BN725" s="65"/>
      <c r="BO725" s="65"/>
      <c r="BP725" s="65"/>
      <c r="BQ725" s="65"/>
      <c r="BR725" s="65"/>
      <c r="BS725" s="65"/>
      <c r="BT725" s="65"/>
      <c r="BU725" s="65"/>
      <c r="BV725" s="65"/>
      <c r="BW725" s="65"/>
      <c r="BX725" s="65"/>
      <c r="BY725" s="65"/>
      <c r="BZ725" s="65"/>
      <c r="CA725" s="65"/>
      <c r="CB725" s="65"/>
      <c r="CC725" s="65"/>
      <c r="CD725" s="65"/>
      <c r="CE725" s="65"/>
      <c r="CF725" s="65"/>
      <c r="CG725" s="65"/>
      <c r="CH725" s="65"/>
      <c r="CI725" s="65"/>
      <c r="CJ725" s="65"/>
      <c r="CK725" s="65"/>
      <c r="CL725" s="65"/>
      <c r="CM725" s="65"/>
      <c r="CN725" s="65"/>
      <c r="CO725" s="65"/>
      <c r="CP725" s="65"/>
      <c r="CQ725" s="65"/>
      <c r="CR725" s="65"/>
      <c r="CS725" s="65"/>
      <c r="CT725" s="65"/>
      <c r="CU725" s="65"/>
      <c r="CV725" s="65"/>
      <c r="CW725" s="65"/>
      <c r="CX725" s="65"/>
      <c r="CY725" s="65"/>
      <c r="CZ725" s="65"/>
      <c r="DA725" s="65"/>
      <c r="DB725" s="65"/>
      <c r="DC725" s="65"/>
      <c r="DD725" s="65"/>
      <c r="DE725" s="65"/>
      <c r="DF725" s="65"/>
      <c r="DG725" s="65"/>
      <c r="DH725" s="65"/>
      <c r="DI725" s="65"/>
      <c r="DJ725" s="65"/>
      <c r="DK725" s="65"/>
      <c r="DL725" s="65"/>
      <c r="DM725" s="65"/>
      <c r="DN725" s="65"/>
      <c r="DO725" s="65"/>
      <c r="DP725" s="65"/>
      <c r="DQ725" s="65"/>
      <c r="DR725" s="65"/>
      <c r="DS725" s="65"/>
      <c r="DT725" s="65"/>
      <c r="DU725" s="65"/>
      <c r="DV725" s="65"/>
      <c r="DW725" s="65"/>
      <c r="DX725" s="65"/>
      <c r="DY725" s="65"/>
      <c r="DZ725" s="65"/>
      <c r="EA725" s="65"/>
      <c r="EB725" s="65"/>
      <c r="EC725" s="65"/>
      <c r="ED725" s="65"/>
      <c r="EE725" s="65"/>
      <c r="EF725" s="65"/>
      <c r="EG725" s="65"/>
      <c r="EH725" s="65"/>
      <c r="EI725" s="65"/>
      <c r="EJ725" s="65"/>
      <c r="EK725" s="65"/>
      <c r="EL725" s="65"/>
      <c r="EM725" s="65"/>
      <c r="EN725" s="65"/>
      <c r="EO725" s="65"/>
      <c r="EP725" s="65"/>
      <c r="EQ725" s="65"/>
      <c r="ER725" s="65"/>
      <c r="ES725" s="65"/>
      <c r="ET725" s="65"/>
      <c r="EU725" s="65"/>
      <c r="EV725" s="65"/>
      <c r="EW725" s="65"/>
      <c r="EX725" s="65"/>
      <c r="EY725" s="65"/>
      <c r="EZ725" s="65"/>
      <c r="FA725" s="65"/>
      <c r="FB725" s="65"/>
      <c r="FC725" s="65"/>
      <c r="FD725" s="65"/>
      <c r="FE725" s="65"/>
      <c r="FF725" s="65"/>
      <c r="FG725" s="65"/>
      <c r="FH725" s="65"/>
      <c r="FI725" s="65"/>
      <c r="FJ725" s="65"/>
      <c r="FK725" s="65"/>
      <c r="FL725" s="65"/>
      <c r="FM725" s="65"/>
      <c r="FN725" s="65"/>
      <c r="FO725" s="65"/>
      <c r="FP725" s="65"/>
      <c r="FQ725" s="65"/>
      <c r="FR725" s="65"/>
      <c r="FS725" s="65"/>
      <c r="FT725" s="65"/>
      <c r="FU725" s="65"/>
      <c r="FV725" s="65"/>
      <c r="FW725" s="65"/>
      <c r="FX725" s="65"/>
      <c r="FY725" s="65"/>
      <c r="FZ725" s="65"/>
      <c r="GA725" s="65"/>
      <c r="GB725" s="65"/>
      <c r="GC725" s="65"/>
      <c r="GD725" s="65"/>
      <c r="GE725" s="65"/>
      <c r="GF725" s="65"/>
    </row>
    <row r="726" spans="1:188" s="64" customFormat="1" x14ac:dyDescent="0.35">
      <c r="A726" s="205"/>
      <c r="B726" s="206" t="s">
        <v>43</v>
      </c>
      <c r="C726" s="207"/>
      <c r="D726" s="214">
        <v>0.3</v>
      </c>
      <c r="E726" s="207">
        <v>0.3</v>
      </c>
      <c r="F726" s="211"/>
      <c r="G726" s="211"/>
      <c r="H726" s="211"/>
      <c r="I726" s="212"/>
      <c r="J726" s="211"/>
      <c r="K726" s="269"/>
      <c r="L726" s="155"/>
      <c r="M726" s="155"/>
      <c r="N726" s="155"/>
      <c r="O726" s="65"/>
      <c r="P726" s="65"/>
      <c r="Q726" s="65"/>
      <c r="R726" s="65"/>
      <c r="S726" s="65"/>
      <c r="T726" s="65"/>
      <c r="U726" s="65"/>
      <c r="V726" s="65"/>
      <c r="W726" s="65"/>
      <c r="X726" s="65"/>
      <c r="Y726" s="65"/>
      <c r="Z726" s="65"/>
      <c r="AA726" s="65"/>
      <c r="AB726" s="65"/>
      <c r="AC726" s="65"/>
      <c r="AD726" s="65"/>
      <c r="AE726" s="65"/>
      <c r="AF726" s="65"/>
      <c r="AG726" s="65"/>
      <c r="AH726" s="65"/>
      <c r="AI726" s="65"/>
      <c r="AJ726" s="65"/>
      <c r="AK726" s="65"/>
      <c r="AL726" s="65"/>
      <c r="AM726" s="65"/>
      <c r="AN726" s="65"/>
      <c r="AO726" s="65"/>
      <c r="AP726" s="65"/>
      <c r="AQ726" s="65"/>
      <c r="AR726" s="65"/>
      <c r="AS726" s="65"/>
      <c r="AT726" s="65"/>
      <c r="AU726" s="65"/>
      <c r="AV726" s="65"/>
      <c r="AW726" s="65"/>
      <c r="AX726" s="65"/>
      <c r="AY726" s="65"/>
      <c r="AZ726" s="65"/>
      <c r="BA726" s="65"/>
      <c r="BB726" s="65"/>
      <c r="BC726" s="65"/>
      <c r="BD726" s="65"/>
      <c r="BE726" s="65"/>
      <c r="BF726" s="65"/>
      <c r="BG726" s="65"/>
      <c r="BH726" s="65"/>
      <c r="BI726" s="65"/>
      <c r="BJ726" s="65"/>
      <c r="BK726" s="65"/>
      <c r="BL726" s="65"/>
      <c r="BM726" s="65"/>
      <c r="BN726" s="65"/>
      <c r="BO726" s="65"/>
      <c r="BP726" s="65"/>
      <c r="BQ726" s="65"/>
      <c r="BR726" s="65"/>
      <c r="BS726" s="65"/>
      <c r="BT726" s="65"/>
      <c r="BU726" s="65"/>
      <c r="BV726" s="65"/>
      <c r="BW726" s="65"/>
      <c r="BX726" s="65"/>
      <c r="BY726" s="65"/>
      <c r="BZ726" s="65"/>
      <c r="CA726" s="65"/>
      <c r="CB726" s="65"/>
      <c r="CC726" s="65"/>
      <c r="CD726" s="65"/>
      <c r="CE726" s="65"/>
      <c r="CF726" s="65"/>
      <c r="CG726" s="65"/>
      <c r="CH726" s="65"/>
      <c r="CI726" s="65"/>
      <c r="CJ726" s="65"/>
      <c r="CK726" s="65"/>
      <c r="CL726" s="65"/>
      <c r="CM726" s="65"/>
      <c r="CN726" s="65"/>
      <c r="CO726" s="65"/>
      <c r="CP726" s="65"/>
      <c r="CQ726" s="65"/>
      <c r="CR726" s="65"/>
      <c r="CS726" s="65"/>
      <c r="CT726" s="65"/>
      <c r="CU726" s="65"/>
      <c r="CV726" s="65"/>
      <c r="CW726" s="65"/>
      <c r="CX726" s="65"/>
      <c r="CY726" s="65"/>
      <c r="CZ726" s="65"/>
      <c r="DA726" s="65"/>
      <c r="DB726" s="65"/>
      <c r="DC726" s="65"/>
      <c r="DD726" s="65"/>
      <c r="DE726" s="65"/>
      <c r="DF726" s="65"/>
      <c r="DG726" s="65"/>
      <c r="DH726" s="65"/>
      <c r="DI726" s="65"/>
      <c r="DJ726" s="65"/>
      <c r="DK726" s="65"/>
      <c r="DL726" s="65"/>
      <c r="DM726" s="65"/>
      <c r="DN726" s="65"/>
      <c r="DO726" s="65"/>
      <c r="DP726" s="65"/>
      <c r="DQ726" s="65"/>
      <c r="DR726" s="65"/>
      <c r="DS726" s="65"/>
      <c r="DT726" s="65"/>
      <c r="DU726" s="65"/>
      <c r="DV726" s="65"/>
      <c r="DW726" s="65"/>
      <c r="DX726" s="65"/>
      <c r="DY726" s="65"/>
      <c r="DZ726" s="65"/>
      <c r="EA726" s="65"/>
      <c r="EB726" s="65"/>
      <c r="EC726" s="65"/>
      <c r="ED726" s="65"/>
      <c r="EE726" s="65"/>
      <c r="EF726" s="65"/>
      <c r="EG726" s="65"/>
      <c r="EH726" s="65"/>
      <c r="EI726" s="65"/>
      <c r="EJ726" s="65"/>
      <c r="EK726" s="65"/>
      <c r="EL726" s="65"/>
      <c r="EM726" s="65"/>
      <c r="EN726" s="65"/>
      <c r="EO726" s="65"/>
      <c r="EP726" s="65"/>
      <c r="EQ726" s="65"/>
      <c r="ER726" s="65"/>
      <c r="ES726" s="65"/>
      <c r="ET726" s="65"/>
      <c r="EU726" s="65"/>
      <c r="EV726" s="65"/>
      <c r="EW726" s="65"/>
      <c r="EX726" s="65"/>
      <c r="EY726" s="65"/>
      <c r="EZ726" s="65"/>
      <c r="FA726" s="65"/>
      <c r="FB726" s="65"/>
      <c r="FC726" s="65"/>
      <c r="FD726" s="65"/>
      <c r="FE726" s="65"/>
      <c r="FF726" s="65"/>
      <c r="FG726" s="65"/>
      <c r="FH726" s="65"/>
      <c r="FI726" s="65"/>
      <c r="FJ726" s="65"/>
      <c r="FK726" s="65"/>
      <c r="FL726" s="65"/>
      <c r="FM726" s="65"/>
      <c r="FN726" s="65"/>
      <c r="FO726" s="65"/>
      <c r="FP726" s="65"/>
      <c r="FQ726" s="65"/>
      <c r="FR726" s="65"/>
      <c r="FS726" s="65"/>
      <c r="FT726" s="65"/>
      <c r="FU726" s="65"/>
      <c r="FV726" s="65"/>
      <c r="FW726" s="65"/>
      <c r="FX726" s="65"/>
      <c r="FY726" s="65"/>
      <c r="FZ726" s="65"/>
      <c r="GA726" s="65"/>
      <c r="GB726" s="65"/>
      <c r="GC726" s="65"/>
      <c r="GD726" s="65"/>
      <c r="GE726" s="65"/>
      <c r="GF726" s="65"/>
    </row>
    <row r="727" spans="1:188" s="64" customFormat="1" x14ac:dyDescent="0.35">
      <c r="A727" s="205"/>
      <c r="B727" s="206" t="s">
        <v>20</v>
      </c>
      <c r="C727" s="207"/>
      <c r="D727" s="214">
        <v>2.4</v>
      </c>
      <c r="E727" s="207">
        <v>2.4</v>
      </c>
      <c r="F727" s="211"/>
      <c r="G727" s="211"/>
      <c r="H727" s="211"/>
      <c r="I727" s="212"/>
      <c r="J727" s="211"/>
      <c r="K727" s="269"/>
      <c r="L727" s="155"/>
      <c r="M727" s="155"/>
      <c r="N727" s="155"/>
      <c r="O727" s="65"/>
      <c r="P727" s="65"/>
      <c r="Q727" s="65"/>
      <c r="R727" s="65"/>
      <c r="S727" s="65"/>
      <c r="T727" s="65"/>
      <c r="U727" s="65"/>
      <c r="V727" s="65"/>
      <c r="W727" s="65"/>
      <c r="X727" s="65"/>
      <c r="Y727" s="65"/>
      <c r="Z727" s="65"/>
      <c r="AA727" s="65"/>
      <c r="AB727" s="65"/>
      <c r="AC727" s="65"/>
      <c r="AD727" s="65"/>
      <c r="AE727" s="65"/>
      <c r="AF727" s="65"/>
      <c r="AG727" s="65"/>
      <c r="AH727" s="65"/>
      <c r="AI727" s="65"/>
      <c r="AJ727" s="65"/>
      <c r="AK727" s="65"/>
      <c r="AL727" s="65"/>
      <c r="AM727" s="65"/>
      <c r="AN727" s="65"/>
      <c r="AO727" s="65"/>
      <c r="AP727" s="65"/>
      <c r="AQ727" s="65"/>
      <c r="AR727" s="65"/>
      <c r="AS727" s="65"/>
      <c r="AT727" s="65"/>
      <c r="AU727" s="65"/>
      <c r="AV727" s="65"/>
      <c r="AW727" s="65"/>
      <c r="AX727" s="65"/>
      <c r="AY727" s="65"/>
      <c r="AZ727" s="65"/>
      <c r="BA727" s="65"/>
      <c r="BB727" s="65"/>
      <c r="BC727" s="65"/>
      <c r="BD727" s="65"/>
      <c r="BE727" s="65"/>
      <c r="BF727" s="65"/>
      <c r="BG727" s="65"/>
      <c r="BH727" s="65"/>
      <c r="BI727" s="65"/>
      <c r="BJ727" s="65"/>
      <c r="BK727" s="65"/>
      <c r="BL727" s="65"/>
      <c r="BM727" s="65"/>
      <c r="BN727" s="65"/>
      <c r="BO727" s="65"/>
      <c r="BP727" s="65"/>
      <c r="BQ727" s="65"/>
      <c r="BR727" s="65"/>
      <c r="BS727" s="65"/>
      <c r="BT727" s="65"/>
      <c r="BU727" s="65"/>
      <c r="BV727" s="65"/>
      <c r="BW727" s="65"/>
      <c r="BX727" s="65"/>
      <c r="BY727" s="65"/>
      <c r="BZ727" s="65"/>
      <c r="CA727" s="65"/>
      <c r="CB727" s="65"/>
      <c r="CC727" s="65"/>
      <c r="CD727" s="65"/>
      <c r="CE727" s="65"/>
      <c r="CF727" s="65"/>
      <c r="CG727" s="65"/>
      <c r="CH727" s="65"/>
      <c r="CI727" s="65"/>
      <c r="CJ727" s="65"/>
      <c r="CK727" s="65"/>
      <c r="CL727" s="65"/>
      <c r="CM727" s="65"/>
      <c r="CN727" s="65"/>
      <c r="CO727" s="65"/>
      <c r="CP727" s="65"/>
      <c r="CQ727" s="65"/>
      <c r="CR727" s="65"/>
      <c r="CS727" s="65"/>
      <c r="CT727" s="65"/>
      <c r="CU727" s="65"/>
      <c r="CV727" s="65"/>
      <c r="CW727" s="65"/>
      <c r="CX727" s="65"/>
      <c r="CY727" s="65"/>
      <c r="CZ727" s="65"/>
      <c r="DA727" s="65"/>
      <c r="DB727" s="65"/>
      <c r="DC727" s="65"/>
      <c r="DD727" s="65"/>
      <c r="DE727" s="65"/>
      <c r="DF727" s="65"/>
      <c r="DG727" s="65"/>
      <c r="DH727" s="65"/>
      <c r="DI727" s="65"/>
      <c r="DJ727" s="65"/>
      <c r="DK727" s="65"/>
      <c r="DL727" s="65"/>
      <c r="DM727" s="65"/>
      <c r="DN727" s="65"/>
      <c r="DO727" s="65"/>
      <c r="DP727" s="65"/>
      <c r="DQ727" s="65"/>
      <c r="DR727" s="65"/>
      <c r="DS727" s="65"/>
      <c r="DT727" s="65"/>
      <c r="DU727" s="65"/>
      <c r="DV727" s="65"/>
      <c r="DW727" s="65"/>
      <c r="DX727" s="65"/>
      <c r="DY727" s="65"/>
      <c r="DZ727" s="65"/>
      <c r="EA727" s="65"/>
      <c r="EB727" s="65"/>
      <c r="EC727" s="65"/>
      <c r="ED727" s="65"/>
      <c r="EE727" s="65"/>
      <c r="EF727" s="65"/>
      <c r="EG727" s="65"/>
      <c r="EH727" s="65"/>
      <c r="EI727" s="65"/>
      <c r="EJ727" s="65"/>
      <c r="EK727" s="65"/>
      <c r="EL727" s="65"/>
      <c r="EM727" s="65"/>
      <c r="EN727" s="65"/>
      <c r="EO727" s="65"/>
      <c r="EP727" s="65"/>
      <c r="EQ727" s="65"/>
      <c r="ER727" s="65"/>
      <c r="ES727" s="65"/>
      <c r="ET727" s="65"/>
      <c r="EU727" s="65"/>
      <c r="EV727" s="65"/>
      <c r="EW727" s="65"/>
      <c r="EX727" s="65"/>
      <c r="EY727" s="65"/>
      <c r="EZ727" s="65"/>
      <c r="FA727" s="65"/>
      <c r="FB727" s="65"/>
      <c r="FC727" s="65"/>
      <c r="FD727" s="65"/>
      <c r="FE727" s="65"/>
      <c r="FF727" s="65"/>
      <c r="FG727" s="65"/>
      <c r="FH727" s="65"/>
      <c r="FI727" s="65"/>
      <c r="FJ727" s="65"/>
      <c r="FK727" s="65"/>
      <c r="FL727" s="65"/>
      <c r="FM727" s="65"/>
      <c r="FN727" s="65"/>
      <c r="FO727" s="65"/>
      <c r="FP727" s="65"/>
      <c r="FQ727" s="65"/>
      <c r="FR727" s="65"/>
      <c r="FS727" s="65"/>
      <c r="FT727" s="65"/>
      <c r="FU727" s="65"/>
      <c r="FV727" s="65"/>
      <c r="FW727" s="65"/>
      <c r="FX727" s="65"/>
      <c r="FY727" s="65"/>
      <c r="FZ727" s="65"/>
      <c r="GA727" s="65"/>
      <c r="GB727" s="65"/>
      <c r="GC727" s="65"/>
      <c r="GD727" s="65"/>
      <c r="GE727" s="65"/>
      <c r="GF727" s="65"/>
    </row>
    <row r="728" spans="1:188" s="64" customFormat="1" x14ac:dyDescent="0.35">
      <c r="A728" s="205"/>
      <c r="B728" s="206" t="s">
        <v>22</v>
      </c>
      <c r="C728" s="207"/>
      <c r="D728" s="214">
        <v>2.4</v>
      </c>
      <c r="E728" s="207">
        <v>2.4</v>
      </c>
      <c r="F728" s="211"/>
      <c r="G728" s="211"/>
      <c r="H728" s="211"/>
      <c r="I728" s="212"/>
      <c r="J728" s="211"/>
      <c r="K728" s="269"/>
      <c r="L728" s="155"/>
      <c r="M728" s="155"/>
      <c r="N728" s="155"/>
      <c r="O728" s="65"/>
      <c r="P728" s="65"/>
      <c r="Q728" s="65"/>
      <c r="R728" s="65"/>
      <c r="S728" s="65"/>
      <c r="T728" s="65"/>
      <c r="U728" s="65"/>
      <c r="V728" s="65"/>
      <c r="W728" s="65"/>
      <c r="X728" s="65"/>
      <c r="Y728" s="65"/>
      <c r="Z728" s="65"/>
      <c r="AA728" s="65"/>
      <c r="AB728" s="65"/>
      <c r="AC728" s="65"/>
      <c r="AD728" s="65"/>
      <c r="AE728" s="65"/>
      <c r="AF728" s="65"/>
      <c r="AG728" s="65"/>
      <c r="AH728" s="65"/>
      <c r="AI728" s="65"/>
      <c r="AJ728" s="65"/>
      <c r="AK728" s="65"/>
      <c r="AL728" s="65"/>
      <c r="AM728" s="65"/>
      <c r="AN728" s="65"/>
      <c r="AO728" s="65"/>
      <c r="AP728" s="65"/>
      <c r="AQ728" s="65"/>
      <c r="AR728" s="65"/>
      <c r="AS728" s="65"/>
      <c r="AT728" s="65"/>
      <c r="AU728" s="65"/>
      <c r="AV728" s="65"/>
      <c r="AW728" s="65"/>
      <c r="AX728" s="65"/>
      <c r="AY728" s="65"/>
      <c r="AZ728" s="65"/>
      <c r="BA728" s="65"/>
      <c r="BB728" s="65"/>
      <c r="BC728" s="65"/>
      <c r="BD728" s="65"/>
      <c r="BE728" s="65"/>
      <c r="BF728" s="65"/>
      <c r="BG728" s="65"/>
      <c r="BH728" s="65"/>
      <c r="BI728" s="65"/>
      <c r="BJ728" s="65"/>
      <c r="BK728" s="65"/>
      <c r="BL728" s="65"/>
      <c r="BM728" s="65"/>
      <c r="BN728" s="65"/>
      <c r="BO728" s="65"/>
      <c r="BP728" s="65"/>
      <c r="BQ728" s="65"/>
      <c r="BR728" s="65"/>
      <c r="BS728" s="65"/>
      <c r="BT728" s="65"/>
      <c r="BU728" s="65"/>
      <c r="BV728" s="65"/>
      <c r="BW728" s="65"/>
      <c r="BX728" s="65"/>
      <c r="BY728" s="65"/>
      <c r="BZ728" s="65"/>
      <c r="CA728" s="65"/>
      <c r="CB728" s="65"/>
      <c r="CC728" s="65"/>
      <c r="CD728" s="65"/>
      <c r="CE728" s="65"/>
      <c r="CF728" s="65"/>
      <c r="CG728" s="65"/>
      <c r="CH728" s="65"/>
      <c r="CI728" s="65"/>
      <c r="CJ728" s="65"/>
      <c r="CK728" s="65"/>
      <c r="CL728" s="65"/>
      <c r="CM728" s="65"/>
      <c r="CN728" s="65"/>
      <c r="CO728" s="65"/>
      <c r="CP728" s="65"/>
      <c r="CQ728" s="65"/>
      <c r="CR728" s="65"/>
      <c r="CS728" s="65"/>
      <c r="CT728" s="65"/>
      <c r="CU728" s="65"/>
      <c r="CV728" s="65"/>
      <c r="CW728" s="65"/>
      <c r="CX728" s="65"/>
      <c r="CY728" s="65"/>
      <c r="CZ728" s="65"/>
      <c r="DA728" s="65"/>
      <c r="DB728" s="65"/>
      <c r="DC728" s="65"/>
      <c r="DD728" s="65"/>
      <c r="DE728" s="65"/>
      <c r="DF728" s="65"/>
      <c r="DG728" s="65"/>
      <c r="DH728" s="65"/>
      <c r="DI728" s="65"/>
      <c r="DJ728" s="65"/>
      <c r="DK728" s="65"/>
      <c r="DL728" s="65"/>
      <c r="DM728" s="65"/>
      <c r="DN728" s="65"/>
      <c r="DO728" s="65"/>
      <c r="DP728" s="65"/>
      <c r="DQ728" s="65"/>
      <c r="DR728" s="65"/>
      <c r="DS728" s="65"/>
      <c r="DT728" s="65"/>
      <c r="DU728" s="65"/>
      <c r="DV728" s="65"/>
      <c r="DW728" s="65"/>
      <c r="DX728" s="65"/>
      <c r="DY728" s="65"/>
      <c r="DZ728" s="65"/>
      <c r="EA728" s="65"/>
      <c r="EB728" s="65"/>
      <c r="EC728" s="65"/>
      <c r="ED728" s="65"/>
      <c r="EE728" s="65"/>
      <c r="EF728" s="65"/>
      <c r="EG728" s="65"/>
      <c r="EH728" s="65"/>
      <c r="EI728" s="65"/>
      <c r="EJ728" s="65"/>
      <c r="EK728" s="65"/>
      <c r="EL728" s="65"/>
      <c r="EM728" s="65"/>
      <c r="EN728" s="65"/>
      <c r="EO728" s="65"/>
      <c r="EP728" s="65"/>
      <c r="EQ728" s="65"/>
      <c r="ER728" s="65"/>
      <c r="ES728" s="65"/>
      <c r="ET728" s="65"/>
      <c r="EU728" s="65"/>
      <c r="EV728" s="65"/>
      <c r="EW728" s="65"/>
      <c r="EX728" s="65"/>
      <c r="EY728" s="65"/>
      <c r="EZ728" s="65"/>
      <c r="FA728" s="65"/>
      <c r="FB728" s="65"/>
      <c r="FC728" s="65"/>
      <c r="FD728" s="65"/>
      <c r="FE728" s="65"/>
      <c r="FF728" s="65"/>
      <c r="FG728" s="65"/>
      <c r="FH728" s="65"/>
      <c r="FI728" s="65"/>
      <c r="FJ728" s="65"/>
      <c r="FK728" s="65"/>
      <c r="FL728" s="65"/>
      <c r="FM728" s="65"/>
      <c r="FN728" s="65"/>
      <c r="FO728" s="65"/>
      <c r="FP728" s="65"/>
      <c r="FQ728" s="65"/>
      <c r="FR728" s="65"/>
      <c r="FS728" s="65"/>
      <c r="FT728" s="65"/>
      <c r="FU728" s="65"/>
      <c r="FV728" s="65"/>
      <c r="FW728" s="65"/>
      <c r="FX728" s="65"/>
      <c r="FY728" s="65"/>
      <c r="FZ728" s="65"/>
      <c r="GA728" s="65"/>
      <c r="GB728" s="65"/>
      <c r="GC728" s="65"/>
      <c r="GD728" s="65"/>
      <c r="GE728" s="65"/>
      <c r="GF728" s="65"/>
    </row>
    <row r="729" spans="1:188" s="64" customFormat="1" x14ac:dyDescent="0.35">
      <c r="A729" s="205"/>
      <c r="B729" s="206" t="s">
        <v>279</v>
      </c>
      <c r="C729" s="207"/>
      <c r="D729" s="214">
        <v>0.8</v>
      </c>
      <c r="E729" s="207">
        <v>0.8</v>
      </c>
      <c r="F729" s="211"/>
      <c r="G729" s="211"/>
      <c r="H729" s="211"/>
      <c r="I729" s="212"/>
      <c r="J729" s="211"/>
      <c r="K729" s="269"/>
      <c r="L729" s="155"/>
      <c r="M729" s="155"/>
      <c r="N729" s="155"/>
      <c r="O729" s="65"/>
      <c r="P729" s="65"/>
      <c r="Q729" s="65"/>
      <c r="R729" s="65"/>
      <c r="S729" s="65"/>
      <c r="T729" s="65"/>
      <c r="U729" s="65"/>
      <c r="V729" s="65"/>
      <c r="W729" s="65"/>
      <c r="X729" s="65"/>
      <c r="Y729" s="65"/>
      <c r="Z729" s="65"/>
      <c r="AA729" s="65"/>
      <c r="AB729" s="65"/>
      <c r="AC729" s="65"/>
      <c r="AD729" s="65"/>
      <c r="AE729" s="65"/>
      <c r="AF729" s="65"/>
      <c r="AG729" s="65"/>
      <c r="AH729" s="65"/>
      <c r="AI729" s="65"/>
      <c r="AJ729" s="65"/>
      <c r="AK729" s="65"/>
      <c r="AL729" s="65"/>
      <c r="AM729" s="65"/>
      <c r="AN729" s="65"/>
      <c r="AO729" s="65"/>
      <c r="AP729" s="65"/>
      <c r="AQ729" s="65"/>
      <c r="AR729" s="65"/>
      <c r="AS729" s="65"/>
      <c r="AT729" s="65"/>
      <c r="AU729" s="65"/>
      <c r="AV729" s="65"/>
      <c r="AW729" s="65"/>
      <c r="AX729" s="65"/>
      <c r="AY729" s="65"/>
      <c r="AZ729" s="65"/>
      <c r="BA729" s="65"/>
      <c r="BB729" s="65"/>
      <c r="BC729" s="65"/>
      <c r="BD729" s="65"/>
      <c r="BE729" s="65"/>
      <c r="BF729" s="65"/>
      <c r="BG729" s="65"/>
      <c r="BH729" s="65"/>
      <c r="BI729" s="65"/>
      <c r="BJ729" s="65"/>
      <c r="BK729" s="65"/>
      <c r="BL729" s="65"/>
      <c r="BM729" s="65"/>
      <c r="BN729" s="65"/>
      <c r="BO729" s="65"/>
      <c r="BP729" s="65"/>
      <c r="BQ729" s="65"/>
      <c r="BR729" s="65"/>
      <c r="BS729" s="65"/>
      <c r="BT729" s="65"/>
      <c r="BU729" s="65"/>
      <c r="BV729" s="65"/>
      <c r="BW729" s="65"/>
      <c r="BX729" s="65"/>
      <c r="BY729" s="65"/>
      <c r="BZ729" s="65"/>
      <c r="CA729" s="65"/>
      <c r="CB729" s="65"/>
      <c r="CC729" s="65"/>
      <c r="CD729" s="65"/>
      <c r="CE729" s="65"/>
      <c r="CF729" s="65"/>
      <c r="CG729" s="65"/>
      <c r="CH729" s="65"/>
      <c r="CI729" s="65"/>
      <c r="CJ729" s="65"/>
      <c r="CK729" s="65"/>
      <c r="CL729" s="65"/>
      <c r="CM729" s="65"/>
      <c r="CN729" s="65"/>
      <c r="CO729" s="65"/>
      <c r="CP729" s="65"/>
      <c r="CQ729" s="65"/>
      <c r="CR729" s="65"/>
      <c r="CS729" s="65"/>
      <c r="CT729" s="65"/>
      <c r="CU729" s="65"/>
      <c r="CV729" s="65"/>
      <c r="CW729" s="65"/>
      <c r="CX729" s="65"/>
      <c r="CY729" s="65"/>
      <c r="CZ729" s="65"/>
      <c r="DA729" s="65"/>
      <c r="DB729" s="65"/>
      <c r="DC729" s="65"/>
      <c r="DD729" s="65"/>
      <c r="DE729" s="65"/>
      <c r="DF729" s="65"/>
      <c r="DG729" s="65"/>
      <c r="DH729" s="65"/>
      <c r="DI729" s="65"/>
      <c r="DJ729" s="65"/>
      <c r="DK729" s="65"/>
      <c r="DL729" s="65"/>
      <c r="DM729" s="65"/>
      <c r="DN729" s="65"/>
      <c r="DO729" s="65"/>
      <c r="DP729" s="65"/>
      <c r="DQ729" s="65"/>
      <c r="DR729" s="65"/>
      <c r="DS729" s="65"/>
      <c r="DT729" s="65"/>
      <c r="DU729" s="65"/>
      <c r="DV729" s="65"/>
      <c r="DW729" s="65"/>
      <c r="DX729" s="65"/>
      <c r="DY729" s="65"/>
      <c r="DZ729" s="65"/>
      <c r="EA729" s="65"/>
      <c r="EB729" s="65"/>
      <c r="EC729" s="65"/>
      <c r="ED729" s="65"/>
      <c r="EE729" s="65"/>
      <c r="EF729" s="65"/>
      <c r="EG729" s="65"/>
      <c r="EH729" s="65"/>
      <c r="EI729" s="65"/>
      <c r="EJ729" s="65"/>
      <c r="EK729" s="65"/>
      <c r="EL729" s="65"/>
      <c r="EM729" s="65"/>
      <c r="EN729" s="65"/>
      <c r="EO729" s="65"/>
      <c r="EP729" s="65"/>
      <c r="EQ729" s="65"/>
      <c r="ER729" s="65"/>
      <c r="ES729" s="65"/>
      <c r="ET729" s="65"/>
      <c r="EU729" s="65"/>
      <c r="EV729" s="65"/>
      <c r="EW729" s="65"/>
      <c r="EX729" s="65"/>
      <c r="EY729" s="65"/>
      <c r="EZ729" s="65"/>
      <c r="FA729" s="65"/>
      <c r="FB729" s="65"/>
      <c r="FC729" s="65"/>
      <c r="FD729" s="65"/>
      <c r="FE729" s="65"/>
      <c r="FF729" s="65"/>
      <c r="FG729" s="65"/>
      <c r="FH729" s="65"/>
      <c r="FI729" s="65"/>
      <c r="FJ729" s="65"/>
      <c r="FK729" s="65"/>
      <c r="FL729" s="65"/>
      <c r="FM729" s="65"/>
      <c r="FN729" s="65"/>
      <c r="FO729" s="65"/>
      <c r="FP729" s="65"/>
      <c r="FQ729" s="65"/>
      <c r="FR729" s="65"/>
      <c r="FS729" s="65"/>
      <c r="FT729" s="65"/>
      <c r="FU729" s="65"/>
      <c r="FV729" s="65"/>
      <c r="FW729" s="65"/>
      <c r="FX729" s="65"/>
      <c r="FY729" s="65"/>
      <c r="FZ729" s="65"/>
      <c r="GA729" s="65"/>
      <c r="GB729" s="65"/>
      <c r="GC729" s="65"/>
      <c r="GD729" s="65"/>
      <c r="GE729" s="65"/>
      <c r="GF729" s="65"/>
    </row>
    <row r="730" spans="1:188" s="64" customFormat="1" x14ac:dyDescent="0.35">
      <c r="A730" s="205"/>
      <c r="B730" s="206" t="s">
        <v>18</v>
      </c>
      <c r="C730" s="207"/>
      <c r="D730" s="214">
        <v>2.4</v>
      </c>
      <c r="E730" s="207">
        <v>2.4</v>
      </c>
      <c r="F730" s="211"/>
      <c r="G730" s="211"/>
      <c r="H730" s="211"/>
      <c r="I730" s="212"/>
      <c r="J730" s="211"/>
      <c r="K730" s="269"/>
      <c r="L730" s="155"/>
      <c r="M730" s="155"/>
      <c r="N730" s="155"/>
      <c r="O730" s="65"/>
      <c r="P730" s="65"/>
      <c r="Q730" s="65"/>
      <c r="R730" s="65"/>
      <c r="S730" s="65"/>
      <c r="T730" s="65"/>
      <c r="U730" s="65"/>
      <c r="V730" s="65"/>
      <c r="W730" s="65"/>
      <c r="X730" s="65"/>
      <c r="Y730" s="65"/>
      <c r="Z730" s="65"/>
      <c r="AA730" s="65"/>
      <c r="AB730" s="65"/>
      <c r="AC730" s="65"/>
      <c r="AD730" s="65"/>
      <c r="AE730" s="65"/>
      <c r="AF730" s="65"/>
      <c r="AG730" s="65"/>
      <c r="AH730" s="65"/>
      <c r="AI730" s="65"/>
      <c r="AJ730" s="65"/>
      <c r="AK730" s="65"/>
      <c r="AL730" s="65"/>
      <c r="AM730" s="65"/>
      <c r="AN730" s="65"/>
      <c r="AO730" s="65"/>
      <c r="AP730" s="65"/>
      <c r="AQ730" s="65"/>
      <c r="AR730" s="65"/>
      <c r="AS730" s="65"/>
      <c r="AT730" s="65"/>
      <c r="AU730" s="65"/>
      <c r="AV730" s="65"/>
      <c r="AW730" s="65"/>
      <c r="AX730" s="65"/>
      <c r="AY730" s="65"/>
      <c r="AZ730" s="65"/>
      <c r="BA730" s="65"/>
      <c r="BB730" s="65"/>
      <c r="BC730" s="65"/>
      <c r="BD730" s="65"/>
      <c r="BE730" s="65"/>
      <c r="BF730" s="65"/>
      <c r="BG730" s="65"/>
      <c r="BH730" s="65"/>
      <c r="BI730" s="65"/>
      <c r="BJ730" s="65"/>
      <c r="BK730" s="65"/>
      <c r="BL730" s="65"/>
      <c r="BM730" s="65"/>
      <c r="BN730" s="65"/>
      <c r="BO730" s="65"/>
      <c r="BP730" s="65"/>
      <c r="BQ730" s="65"/>
      <c r="BR730" s="65"/>
      <c r="BS730" s="65"/>
      <c r="BT730" s="65"/>
      <c r="BU730" s="65"/>
      <c r="BV730" s="65"/>
      <c r="BW730" s="65"/>
      <c r="BX730" s="65"/>
      <c r="BY730" s="65"/>
      <c r="BZ730" s="65"/>
      <c r="CA730" s="65"/>
      <c r="CB730" s="65"/>
      <c r="CC730" s="65"/>
      <c r="CD730" s="65"/>
      <c r="CE730" s="65"/>
      <c r="CF730" s="65"/>
      <c r="CG730" s="65"/>
      <c r="CH730" s="65"/>
      <c r="CI730" s="65"/>
      <c r="CJ730" s="65"/>
      <c r="CK730" s="65"/>
      <c r="CL730" s="65"/>
      <c r="CM730" s="65"/>
      <c r="CN730" s="65"/>
      <c r="CO730" s="65"/>
      <c r="CP730" s="65"/>
      <c r="CQ730" s="65"/>
      <c r="CR730" s="65"/>
      <c r="CS730" s="65"/>
      <c r="CT730" s="65"/>
      <c r="CU730" s="65"/>
      <c r="CV730" s="65"/>
      <c r="CW730" s="65"/>
      <c r="CX730" s="65"/>
      <c r="CY730" s="65"/>
      <c r="CZ730" s="65"/>
      <c r="DA730" s="65"/>
      <c r="DB730" s="65"/>
      <c r="DC730" s="65"/>
      <c r="DD730" s="65"/>
      <c r="DE730" s="65"/>
      <c r="DF730" s="65"/>
      <c r="DG730" s="65"/>
      <c r="DH730" s="65"/>
      <c r="DI730" s="65"/>
      <c r="DJ730" s="65"/>
      <c r="DK730" s="65"/>
      <c r="DL730" s="65"/>
      <c r="DM730" s="65"/>
      <c r="DN730" s="65"/>
      <c r="DO730" s="65"/>
      <c r="DP730" s="65"/>
      <c r="DQ730" s="65"/>
      <c r="DR730" s="65"/>
      <c r="DS730" s="65"/>
      <c r="DT730" s="65"/>
      <c r="DU730" s="65"/>
      <c r="DV730" s="65"/>
      <c r="DW730" s="65"/>
      <c r="DX730" s="65"/>
      <c r="DY730" s="65"/>
      <c r="DZ730" s="65"/>
      <c r="EA730" s="65"/>
      <c r="EB730" s="65"/>
      <c r="EC730" s="65"/>
      <c r="ED730" s="65"/>
      <c r="EE730" s="65"/>
      <c r="EF730" s="65"/>
      <c r="EG730" s="65"/>
      <c r="EH730" s="65"/>
      <c r="EI730" s="65"/>
      <c r="EJ730" s="65"/>
      <c r="EK730" s="65"/>
      <c r="EL730" s="65"/>
      <c r="EM730" s="65"/>
      <c r="EN730" s="65"/>
      <c r="EO730" s="65"/>
      <c r="EP730" s="65"/>
      <c r="EQ730" s="65"/>
      <c r="ER730" s="65"/>
      <c r="ES730" s="65"/>
      <c r="ET730" s="65"/>
      <c r="EU730" s="65"/>
      <c r="EV730" s="65"/>
      <c r="EW730" s="65"/>
      <c r="EX730" s="65"/>
      <c r="EY730" s="65"/>
      <c r="EZ730" s="65"/>
      <c r="FA730" s="65"/>
      <c r="FB730" s="65"/>
      <c r="FC730" s="65"/>
      <c r="FD730" s="65"/>
      <c r="FE730" s="65"/>
      <c r="FF730" s="65"/>
      <c r="FG730" s="65"/>
      <c r="FH730" s="65"/>
      <c r="FI730" s="65"/>
      <c r="FJ730" s="65"/>
      <c r="FK730" s="65"/>
      <c r="FL730" s="65"/>
      <c r="FM730" s="65"/>
      <c r="FN730" s="65"/>
      <c r="FO730" s="65"/>
      <c r="FP730" s="65"/>
      <c r="FQ730" s="65"/>
      <c r="FR730" s="65"/>
      <c r="FS730" s="65"/>
      <c r="FT730" s="65"/>
      <c r="FU730" s="65"/>
      <c r="FV730" s="65"/>
      <c r="FW730" s="65"/>
      <c r="FX730" s="65"/>
      <c r="FY730" s="65"/>
      <c r="FZ730" s="65"/>
      <c r="GA730" s="65"/>
      <c r="GB730" s="65"/>
      <c r="GC730" s="65"/>
      <c r="GD730" s="65"/>
      <c r="GE730" s="65"/>
      <c r="GF730" s="65"/>
    </row>
    <row r="731" spans="1:188" s="64" customFormat="1" x14ac:dyDescent="0.35">
      <c r="A731" s="137"/>
      <c r="B731" s="138" t="s">
        <v>19</v>
      </c>
      <c r="C731" s="139"/>
      <c r="D731" s="142">
        <v>11</v>
      </c>
      <c r="E731" s="141">
        <v>11</v>
      </c>
      <c r="F731" s="141"/>
      <c r="G731" s="140"/>
      <c r="H731" s="141"/>
      <c r="I731" s="140"/>
      <c r="J731" s="141"/>
      <c r="K731" s="143"/>
      <c r="L731" s="155"/>
      <c r="M731" s="155"/>
      <c r="N731" s="155"/>
      <c r="O731" s="65"/>
      <c r="P731" s="65"/>
      <c r="Q731" s="65"/>
      <c r="R731" s="65"/>
      <c r="S731" s="65"/>
      <c r="T731" s="65"/>
      <c r="U731" s="65"/>
      <c r="V731" s="65"/>
      <c r="W731" s="65"/>
      <c r="X731" s="65"/>
      <c r="Y731" s="65"/>
      <c r="Z731" s="65"/>
      <c r="AA731" s="65"/>
      <c r="AB731" s="65"/>
      <c r="AC731" s="65"/>
      <c r="AD731" s="65"/>
      <c r="AE731" s="65"/>
      <c r="AF731" s="65"/>
      <c r="AG731" s="65"/>
      <c r="AH731" s="65"/>
      <c r="AI731" s="65"/>
      <c r="AJ731" s="65"/>
      <c r="AK731" s="65"/>
      <c r="AL731" s="65"/>
      <c r="AM731" s="65"/>
      <c r="AN731" s="65"/>
      <c r="AO731" s="65"/>
      <c r="AP731" s="65"/>
      <c r="AQ731" s="65"/>
      <c r="AR731" s="65"/>
      <c r="AS731" s="65"/>
      <c r="AT731" s="65"/>
      <c r="AU731" s="65"/>
      <c r="AV731" s="65"/>
      <c r="AW731" s="65"/>
      <c r="AX731" s="65"/>
      <c r="AY731" s="65"/>
      <c r="AZ731" s="65"/>
      <c r="BA731" s="65"/>
      <c r="BB731" s="65"/>
      <c r="BC731" s="65"/>
      <c r="BD731" s="65"/>
      <c r="BE731" s="65"/>
      <c r="BF731" s="65"/>
      <c r="BG731" s="65"/>
      <c r="BH731" s="65"/>
      <c r="BI731" s="65"/>
      <c r="BJ731" s="65"/>
      <c r="BK731" s="65"/>
      <c r="BL731" s="65"/>
      <c r="BM731" s="65"/>
      <c r="BN731" s="65"/>
      <c r="BO731" s="65"/>
      <c r="BP731" s="65"/>
      <c r="BQ731" s="65"/>
      <c r="BR731" s="65"/>
      <c r="BS731" s="65"/>
      <c r="BT731" s="65"/>
      <c r="BU731" s="65"/>
      <c r="BV731" s="65"/>
      <c r="BW731" s="65"/>
      <c r="BX731" s="65"/>
      <c r="BY731" s="65"/>
      <c r="BZ731" s="65"/>
      <c r="CA731" s="65"/>
      <c r="CB731" s="65"/>
      <c r="CC731" s="65"/>
      <c r="CD731" s="65"/>
      <c r="CE731" s="65"/>
      <c r="CF731" s="65"/>
      <c r="CG731" s="65"/>
      <c r="CH731" s="65"/>
      <c r="CI731" s="65"/>
      <c r="CJ731" s="65"/>
      <c r="CK731" s="65"/>
      <c r="CL731" s="65"/>
      <c r="CM731" s="65"/>
      <c r="CN731" s="65"/>
      <c r="CO731" s="65"/>
      <c r="CP731" s="65"/>
      <c r="CQ731" s="65"/>
      <c r="CR731" s="65"/>
      <c r="CS731" s="65"/>
      <c r="CT731" s="65"/>
      <c r="CU731" s="65"/>
      <c r="CV731" s="65"/>
      <c r="CW731" s="65"/>
      <c r="CX731" s="65"/>
      <c r="CY731" s="65"/>
      <c r="CZ731" s="65"/>
      <c r="DA731" s="65"/>
      <c r="DB731" s="65"/>
      <c r="DC731" s="65"/>
      <c r="DD731" s="65"/>
      <c r="DE731" s="65"/>
      <c r="DF731" s="65"/>
      <c r="DG731" s="65"/>
      <c r="DH731" s="65"/>
      <c r="DI731" s="65"/>
      <c r="DJ731" s="65"/>
      <c r="DK731" s="65"/>
      <c r="DL731" s="65"/>
      <c r="DM731" s="65"/>
      <c r="DN731" s="65"/>
      <c r="DO731" s="65"/>
      <c r="DP731" s="65"/>
      <c r="DQ731" s="65"/>
      <c r="DR731" s="65"/>
      <c r="DS731" s="65"/>
      <c r="DT731" s="65"/>
      <c r="DU731" s="65"/>
      <c r="DV731" s="65"/>
      <c r="DW731" s="65"/>
      <c r="DX731" s="65"/>
      <c r="DY731" s="65"/>
      <c r="DZ731" s="65"/>
      <c r="EA731" s="65"/>
      <c r="EB731" s="65"/>
      <c r="EC731" s="65"/>
      <c r="ED731" s="65"/>
      <c r="EE731" s="65"/>
      <c r="EF731" s="65"/>
      <c r="EG731" s="65"/>
      <c r="EH731" s="65"/>
      <c r="EI731" s="65"/>
      <c r="EJ731" s="65"/>
      <c r="EK731" s="65"/>
      <c r="EL731" s="65"/>
      <c r="EM731" s="65"/>
      <c r="EN731" s="65"/>
      <c r="EO731" s="65"/>
      <c r="EP731" s="65"/>
      <c r="EQ731" s="65"/>
      <c r="ER731" s="65"/>
      <c r="ES731" s="65"/>
      <c r="ET731" s="65"/>
      <c r="EU731" s="65"/>
      <c r="EV731" s="65"/>
      <c r="EW731" s="65"/>
      <c r="EX731" s="65"/>
      <c r="EY731" s="65"/>
      <c r="EZ731" s="65"/>
      <c r="FA731" s="65"/>
      <c r="FB731" s="65"/>
      <c r="FC731" s="65"/>
      <c r="FD731" s="65"/>
      <c r="FE731" s="65"/>
      <c r="FF731" s="65"/>
      <c r="FG731" s="65"/>
      <c r="FH731" s="65"/>
      <c r="FI731" s="65"/>
      <c r="FJ731" s="65"/>
      <c r="FK731" s="65"/>
      <c r="FL731" s="65"/>
      <c r="FM731" s="65"/>
      <c r="FN731" s="65"/>
      <c r="FO731" s="65"/>
      <c r="FP731" s="65"/>
      <c r="FQ731" s="65"/>
      <c r="FR731" s="65"/>
      <c r="FS731" s="65"/>
      <c r="FT731" s="65"/>
      <c r="FU731" s="65"/>
      <c r="FV731" s="65"/>
      <c r="FW731" s="65"/>
      <c r="FX731" s="65"/>
      <c r="FY731" s="65"/>
      <c r="FZ731" s="65"/>
      <c r="GA731" s="65"/>
      <c r="GB731" s="65"/>
      <c r="GC731" s="65"/>
      <c r="GD731" s="65"/>
      <c r="GE731" s="65"/>
      <c r="GF731" s="65"/>
    </row>
    <row r="732" spans="1:188" s="64" customFormat="1" x14ac:dyDescent="0.35">
      <c r="A732" s="137"/>
      <c r="B732" s="138" t="s">
        <v>45</v>
      </c>
      <c r="C732" s="139"/>
      <c r="D732" s="142"/>
      <c r="E732" s="141">
        <v>46</v>
      </c>
      <c r="F732" s="141"/>
      <c r="G732" s="140"/>
      <c r="H732" s="141"/>
      <c r="I732" s="140"/>
      <c r="J732" s="141"/>
      <c r="K732" s="143"/>
      <c r="L732" s="155"/>
      <c r="M732" s="155"/>
      <c r="N732" s="155"/>
      <c r="O732" s="65"/>
      <c r="P732" s="65"/>
      <c r="Q732" s="65"/>
      <c r="R732" s="65"/>
      <c r="S732" s="65"/>
      <c r="T732" s="65"/>
      <c r="U732" s="65"/>
      <c r="V732" s="65"/>
      <c r="W732" s="65"/>
      <c r="X732" s="65"/>
      <c r="Y732" s="65"/>
      <c r="Z732" s="65"/>
      <c r="AA732" s="65"/>
      <c r="AB732" s="65"/>
      <c r="AC732" s="65"/>
      <c r="AD732" s="65"/>
      <c r="AE732" s="65"/>
      <c r="AF732" s="65"/>
      <c r="AG732" s="65"/>
      <c r="AH732" s="65"/>
      <c r="AI732" s="65"/>
      <c r="AJ732" s="65"/>
      <c r="AK732" s="65"/>
      <c r="AL732" s="65"/>
      <c r="AM732" s="65"/>
      <c r="AN732" s="65"/>
      <c r="AO732" s="65"/>
      <c r="AP732" s="65"/>
      <c r="AQ732" s="65"/>
      <c r="AR732" s="65"/>
      <c r="AS732" s="65"/>
      <c r="AT732" s="65"/>
      <c r="AU732" s="65"/>
      <c r="AV732" s="65"/>
      <c r="AW732" s="65"/>
      <c r="AX732" s="65"/>
      <c r="AY732" s="65"/>
      <c r="AZ732" s="65"/>
      <c r="BA732" s="65"/>
      <c r="BB732" s="65"/>
      <c r="BC732" s="65"/>
      <c r="BD732" s="65"/>
      <c r="BE732" s="65"/>
      <c r="BF732" s="65"/>
      <c r="BG732" s="65"/>
      <c r="BH732" s="65"/>
      <c r="BI732" s="65"/>
      <c r="BJ732" s="65"/>
      <c r="BK732" s="65"/>
      <c r="BL732" s="65"/>
      <c r="BM732" s="65"/>
      <c r="BN732" s="65"/>
      <c r="BO732" s="65"/>
      <c r="BP732" s="65"/>
      <c r="BQ732" s="65"/>
      <c r="BR732" s="65"/>
      <c r="BS732" s="65"/>
      <c r="BT732" s="65"/>
      <c r="BU732" s="65"/>
      <c r="BV732" s="65"/>
      <c r="BW732" s="65"/>
      <c r="BX732" s="65"/>
      <c r="BY732" s="65"/>
      <c r="BZ732" s="65"/>
      <c r="CA732" s="65"/>
      <c r="CB732" s="65"/>
      <c r="CC732" s="65"/>
      <c r="CD732" s="65"/>
      <c r="CE732" s="65"/>
      <c r="CF732" s="65"/>
      <c r="CG732" s="65"/>
      <c r="CH732" s="65"/>
      <c r="CI732" s="65"/>
      <c r="CJ732" s="65"/>
      <c r="CK732" s="65"/>
      <c r="CL732" s="65"/>
      <c r="CM732" s="65"/>
      <c r="CN732" s="65"/>
      <c r="CO732" s="65"/>
      <c r="CP732" s="65"/>
      <c r="CQ732" s="65"/>
      <c r="CR732" s="65"/>
      <c r="CS732" s="65"/>
      <c r="CT732" s="65"/>
      <c r="CU732" s="65"/>
      <c r="CV732" s="65"/>
      <c r="CW732" s="65"/>
      <c r="CX732" s="65"/>
      <c r="CY732" s="65"/>
      <c r="CZ732" s="65"/>
      <c r="DA732" s="65"/>
      <c r="DB732" s="65"/>
      <c r="DC732" s="65"/>
      <c r="DD732" s="65"/>
      <c r="DE732" s="65"/>
      <c r="DF732" s="65"/>
      <c r="DG732" s="65"/>
      <c r="DH732" s="65"/>
      <c r="DI732" s="65"/>
      <c r="DJ732" s="65"/>
      <c r="DK732" s="65"/>
      <c r="DL732" s="65"/>
      <c r="DM732" s="65"/>
      <c r="DN732" s="65"/>
      <c r="DO732" s="65"/>
      <c r="DP732" s="65"/>
      <c r="DQ732" s="65"/>
      <c r="DR732" s="65"/>
      <c r="DS732" s="65"/>
      <c r="DT732" s="65"/>
      <c r="DU732" s="65"/>
      <c r="DV732" s="65"/>
      <c r="DW732" s="65"/>
      <c r="DX732" s="65"/>
      <c r="DY732" s="65"/>
      <c r="DZ732" s="65"/>
      <c r="EA732" s="65"/>
      <c r="EB732" s="65"/>
      <c r="EC732" s="65"/>
      <c r="ED732" s="65"/>
      <c r="EE732" s="65"/>
      <c r="EF732" s="65"/>
      <c r="EG732" s="65"/>
      <c r="EH732" s="65"/>
      <c r="EI732" s="65"/>
      <c r="EJ732" s="65"/>
      <c r="EK732" s="65"/>
      <c r="EL732" s="65"/>
      <c r="EM732" s="65"/>
      <c r="EN732" s="65"/>
      <c r="EO732" s="65"/>
      <c r="EP732" s="65"/>
      <c r="EQ732" s="65"/>
      <c r="ER732" s="65"/>
      <c r="ES732" s="65"/>
      <c r="ET732" s="65"/>
      <c r="EU732" s="65"/>
      <c r="EV732" s="65"/>
      <c r="EW732" s="65"/>
      <c r="EX732" s="65"/>
      <c r="EY732" s="65"/>
      <c r="EZ732" s="65"/>
      <c r="FA732" s="65"/>
      <c r="FB732" s="65"/>
      <c r="FC732" s="65"/>
      <c r="FD732" s="65"/>
      <c r="FE732" s="65"/>
      <c r="FF732" s="65"/>
      <c r="FG732" s="65"/>
      <c r="FH732" s="65"/>
      <c r="FI732" s="65"/>
      <c r="FJ732" s="65"/>
      <c r="FK732" s="65"/>
      <c r="FL732" s="65"/>
      <c r="FM732" s="65"/>
      <c r="FN732" s="65"/>
      <c r="FO732" s="65"/>
      <c r="FP732" s="65"/>
      <c r="FQ732" s="65"/>
      <c r="FR732" s="65"/>
      <c r="FS732" s="65"/>
      <c r="FT732" s="65"/>
      <c r="FU732" s="65"/>
      <c r="FV732" s="65"/>
      <c r="FW732" s="65"/>
      <c r="FX732" s="65"/>
      <c r="FY732" s="65"/>
      <c r="FZ732" s="65"/>
      <c r="GA732" s="65"/>
      <c r="GB732" s="65"/>
      <c r="GC732" s="65"/>
      <c r="GD732" s="65"/>
      <c r="GE732" s="65"/>
      <c r="GF732" s="65"/>
    </row>
    <row r="733" spans="1:188" s="64" customFormat="1" x14ac:dyDescent="0.35">
      <c r="A733" s="137"/>
      <c r="B733" s="138" t="s">
        <v>38</v>
      </c>
      <c r="C733" s="139"/>
      <c r="D733" s="142">
        <v>0.1</v>
      </c>
      <c r="E733" s="141">
        <v>0.1</v>
      </c>
      <c r="F733" s="141"/>
      <c r="G733" s="140"/>
      <c r="H733" s="141"/>
      <c r="I733" s="140"/>
      <c r="J733" s="141"/>
      <c r="K733" s="143"/>
      <c r="L733" s="155"/>
      <c r="M733" s="155"/>
      <c r="N733" s="155"/>
      <c r="O733" s="65"/>
      <c r="P733" s="65"/>
      <c r="Q733" s="65"/>
      <c r="R733" s="65"/>
      <c r="S733" s="65"/>
      <c r="T733" s="65"/>
      <c r="U733" s="65"/>
      <c r="V733" s="65"/>
      <c r="W733" s="65"/>
      <c r="X733" s="65"/>
      <c r="Y733" s="65"/>
      <c r="Z733" s="65"/>
      <c r="AA733" s="65"/>
      <c r="AB733" s="65"/>
      <c r="AC733" s="65"/>
      <c r="AD733" s="65"/>
      <c r="AE733" s="65"/>
      <c r="AF733" s="65"/>
      <c r="AG733" s="65"/>
      <c r="AH733" s="65"/>
      <c r="AI733" s="65"/>
      <c r="AJ733" s="65"/>
      <c r="AK733" s="65"/>
      <c r="AL733" s="65"/>
      <c r="AM733" s="65"/>
      <c r="AN733" s="65"/>
      <c r="AO733" s="65"/>
      <c r="AP733" s="65"/>
      <c r="AQ733" s="65"/>
      <c r="AR733" s="65"/>
      <c r="AS733" s="65"/>
      <c r="AT733" s="65"/>
      <c r="AU733" s="65"/>
      <c r="AV733" s="65"/>
      <c r="AW733" s="65"/>
      <c r="AX733" s="65"/>
      <c r="AY733" s="65"/>
      <c r="AZ733" s="65"/>
      <c r="BA733" s="65"/>
      <c r="BB733" s="65"/>
      <c r="BC733" s="65"/>
      <c r="BD733" s="65"/>
      <c r="BE733" s="65"/>
      <c r="BF733" s="65"/>
      <c r="BG733" s="65"/>
      <c r="BH733" s="65"/>
      <c r="BI733" s="65"/>
      <c r="BJ733" s="65"/>
      <c r="BK733" s="65"/>
      <c r="BL733" s="65"/>
      <c r="BM733" s="65"/>
      <c r="BN733" s="65"/>
      <c r="BO733" s="65"/>
      <c r="BP733" s="65"/>
      <c r="BQ733" s="65"/>
      <c r="BR733" s="65"/>
      <c r="BS733" s="65"/>
      <c r="BT733" s="65"/>
      <c r="BU733" s="65"/>
      <c r="BV733" s="65"/>
      <c r="BW733" s="65"/>
      <c r="BX733" s="65"/>
      <c r="BY733" s="65"/>
      <c r="BZ733" s="65"/>
      <c r="CA733" s="65"/>
      <c r="CB733" s="65"/>
      <c r="CC733" s="65"/>
      <c r="CD733" s="65"/>
      <c r="CE733" s="65"/>
      <c r="CF733" s="65"/>
      <c r="CG733" s="65"/>
      <c r="CH733" s="65"/>
      <c r="CI733" s="65"/>
      <c r="CJ733" s="65"/>
      <c r="CK733" s="65"/>
      <c r="CL733" s="65"/>
      <c r="CM733" s="65"/>
      <c r="CN733" s="65"/>
      <c r="CO733" s="65"/>
      <c r="CP733" s="65"/>
      <c r="CQ733" s="65"/>
      <c r="CR733" s="65"/>
      <c r="CS733" s="65"/>
      <c r="CT733" s="65"/>
      <c r="CU733" s="65"/>
      <c r="CV733" s="65"/>
      <c r="CW733" s="65"/>
      <c r="CX733" s="65"/>
      <c r="CY733" s="65"/>
      <c r="CZ733" s="65"/>
      <c r="DA733" s="65"/>
      <c r="DB733" s="65"/>
      <c r="DC733" s="65"/>
      <c r="DD733" s="65"/>
      <c r="DE733" s="65"/>
      <c r="DF733" s="65"/>
      <c r="DG733" s="65"/>
      <c r="DH733" s="65"/>
      <c r="DI733" s="65"/>
      <c r="DJ733" s="65"/>
      <c r="DK733" s="65"/>
      <c r="DL733" s="65"/>
      <c r="DM733" s="65"/>
      <c r="DN733" s="65"/>
      <c r="DO733" s="65"/>
      <c r="DP733" s="65"/>
      <c r="DQ733" s="65"/>
      <c r="DR733" s="65"/>
      <c r="DS733" s="65"/>
      <c r="DT733" s="65"/>
      <c r="DU733" s="65"/>
      <c r="DV733" s="65"/>
      <c r="DW733" s="65"/>
      <c r="DX733" s="65"/>
      <c r="DY733" s="65"/>
      <c r="DZ733" s="65"/>
      <c r="EA733" s="65"/>
      <c r="EB733" s="65"/>
      <c r="EC733" s="65"/>
      <c r="ED733" s="65"/>
      <c r="EE733" s="65"/>
      <c r="EF733" s="65"/>
      <c r="EG733" s="65"/>
      <c r="EH733" s="65"/>
      <c r="EI733" s="65"/>
      <c r="EJ733" s="65"/>
      <c r="EK733" s="65"/>
      <c r="EL733" s="65"/>
      <c r="EM733" s="65"/>
      <c r="EN733" s="65"/>
      <c r="EO733" s="65"/>
      <c r="EP733" s="65"/>
      <c r="EQ733" s="65"/>
      <c r="ER733" s="65"/>
      <c r="ES733" s="65"/>
      <c r="ET733" s="65"/>
      <c r="EU733" s="65"/>
      <c r="EV733" s="65"/>
      <c r="EW733" s="65"/>
      <c r="EX733" s="65"/>
      <c r="EY733" s="65"/>
      <c r="EZ733" s="65"/>
      <c r="FA733" s="65"/>
      <c r="FB733" s="65"/>
      <c r="FC733" s="65"/>
      <c r="FD733" s="65"/>
      <c r="FE733" s="65"/>
      <c r="FF733" s="65"/>
      <c r="FG733" s="65"/>
      <c r="FH733" s="65"/>
      <c r="FI733" s="65"/>
      <c r="FJ733" s="65"/>
      <c r="FK733" s="65"/>
      <c r="FL733" s="65"/>
      <c r="FM733" s="65"/>
      <c r="FN733" s="65"/>
      <c r="FO733" s="65"/>
      <c r="FP733" s="65"/>
      <c r="FQ733" s="65"/>
      <c r="FR733" s="65"/>
      <c r="FS733" s="65"/>
      <c r="FT733" s="65"/>
      <c r="FU733" s="65"/>
      <c r="FV733" s="65"/>
      <c r="FW733" s="65"/>
      <c r="FX733" s="65"/>
      <c r="FY733" s="65"/>
      <c r="FZ733" s="65"/>
      <c r="GA733" s="65"/>
      <c r="GB733" s="65"/>
      <c r="GC733" s="65"/>
      <c r="GD733" s="65"/>
      <c r="GE733" s="65"/>
      <c r="GF733" s="65"/>
    </row>
    <row r="734" spans="1:188" x14ac:dyDescent="0.35">
      <c r="A734" s="137" t="s">
        <v>90</v>
      </c>
      <c r="B734" s="138"/>
      <c r="C734" s="207">
        <v>110</v>
      </c>
      <c r="D734" s="259"/>
      <c r="E734" s="207"/>
      <c r="F734" s="211">
        <v>3.12</v>
      </c>
      <c r="G734" s="211">
        <v>2.75</v>
      </c>
      <c r="H734" s="211">
        <v>2.5</v>
      </c>
      <c r="I734" s="211">
        <v>47.2</v>
      </c>
      <c r="J734" s="211">
        <v>0.55000000000000004</v>
      </c>
      <c r="K734" s="143" t="s">
        <v>171</v>
      </c>
    </row>
    <row r="735" spans="1:188" x14ac:dyDescent="0.35">
      <c r="A735" s="137"/>
      <c r="B735" s="138" t="s">
        <v>91</v>
      </c>
      <c r="C735" s="207"/>
      <c r="D735" s="259">
        <v>114</v>
      </c>
      <c r="E735" s="207">
        <v>110</v>
      </c>
      <c r="F735" s="211"/>
      <c r="G735" s="212"/>
      <c r="H735" s="211"/>
      <c r="I735" s="212"/>
      <c r="J735" s="210"/>
      <c r="K735" s="143"/>
    </row>
    <row r="736" spans="1:188" s="64" customFormat="1" ht="26.25" customHeight="1" x14ac:dyDescent="0.35">
      <c r="A736" s="137" t="s">
        <v>407</v>
      </c>
      <c r="B736" s="138"/>
      <c r="C736" s="139" t="s">
        <v>417</v>
      </c>
      <c r="D736" s="140"/>
      <c r="E736" s="141"/>
      <c r="F736" s="142">
        <v>2.5</v>
      </c>
      <c r="G736" s="141">
        <v>2.2999999999999998</v>
      </c>
      <c r="H736" s="140">
        <v>0.15</v>
      </c>
      <c r="I736" s="142">
        <v>31.5</v>
      </c>
      <c r="J736" s="142"/>
      <c r="K736" s="143" t="s">
        <v>418</v>
      </c>
      <c r="L736" s="142">
        <v>63</v>
      </c>
      <c r="M736" s="155"/>
      <c r="N736" s="155"/>
      <c r="O736" s="65"/>
      <c r="P736" s="65"/>
      <c r="Q736" s="65"/>
      <c r="R736" s="65"/>
      <c r="S736" s="65"/>
      <c r="T736" s="65"/>
      <c r="U736" s="65"/>
      <c r="V736" s="65"/>
      <c r="W736" s="65"/>
      <c r="X736" s="65"/>
      <c r="Y736" s="65"/>
      <c r="Z736" s="65"/>
      <c r="AA736" s="65"/>
      <c r="AB736" s="65"/>
      <c r="AC736" s="65"/>
      <c r="AD736" s="65"/>
      <c r="AE736" s="65"/>
      <c r="AF736" s="65"/>
      <c r="AG736" s="65"/>
      <c r="AH736" s="65"/>
      <c r="AI736" s="65"/>
      <c r="AJ736" s="65"/>
      <c r="AK736" s="65"/>
      <c r="AL736" s="65"/>
      <c r="AM736" s="65"/>
      <c r="AN736" s="65"/>
      <c r="AO736" s="65"/>
      <c r="AP736" s="65"/>
      <c r="AQ736" s="65"/>
      <c r="AR736" s="65"/>
      <c r="AS736" s="65"/>
      <c r="AT736" s="65"/>
      <c r="AU736" s="65"/>
      <c r="AV736" s="65"/>
      <c r="AW736" s="65"/>
      <c r="AX736" s="65"/>
      <c r="AY736" s="65"/>
      <c r="AZ736" s="65"/>
      <c r="BA736" s="65"/>
      <c r="BB736" s="65"/>
      <c r="BC736" s="65"/>
      <c r="BD736" s="65"/>
      <c r="BE736" s="65"/>
      <c r="BF736" s="65"/>
      <c r="BG736" s="65"/>
      <c r="BH736" s="65"/>
      <c r="BI736" s="65"/>
      <c r="BJ736" s="65"/>
      <c r="BK736" s="65"/>
      <c r="BL736" s="65"/>
      <c r="BM736" s="65"/>
      <c r="BN736" s="65"/>
      <c r="BO736" s="65"/>
      <c r="BP736" s="65"/>
      <c r="BQ736" s="65"/>
      <c r="BR736" s="65"/>
      <c r="BS736" s="65"/>
      <c r="BT736" s="65"/>
      <c r="BU736" s="65"/>
      <c r="BV736" s="65"/>
      <c r="BW736" s="65"/>
      <c r="BX736" s="65"/>
      <c r="BY736" s="65"/>
      <c r="BZ736" s="65"/>
      <c r="CA736" s="65"/>
      <c r="CB736" s="65"/>
      <c r="CC736" s="65"/>
      <c r="CD736" s="65"/>
      <c r="CE736" s="65"/>
      <c r="CF736" s="65"/>
      <c r="CG736" s="65"/>
      <c r="CH736" s="65"/>
      <c r="CI736" s="65"/>
      <c r="CJ736" s="65"/>
      <c r="CK736" s="65"/>
      <c r="CL736" s="65"/>
      <c r="CM736" s="65"/>
      <c r="CN736" s="65"/>
      <c r="CO736" s="65"/>
      <c r="CP736" s="65"/>
      <c r="CQ736" s="65"/>
      <c r="CR736" s="65"/>
      <c r="CS736" s="65"/>
      <c r="CT736" s="65"/>
      <c r="CU736" s="65"/>
      <c r="CV736" s="65"/>
      <c r="CW736" s="65"/>
      <c r="CX736" s="65"/>
      <c r="CY736" s="65"/>
      <c r="CZ736" s="65"/>
      <c r="DA736" s="65"/>
      <c r="DB736" s="65"/>
      <c r="DC736" s="65"/>
      <c r="DD736" s="65"/>
      <c r="DE736" s="65"/>
      <c r="DF736" s="65"/>
      <c r="DG736" s="65"/>
      <c r="DH736" s="65"/>
      <c r="DI736" s="65"/>
      <c r="DJ736" s="65"/>
      <c r="DK736" s="65"/>
      <c r="DL736" s="65"/>
      <c r="DM736" s="65"/>
      <c r="DN736" s="65"/>
      <c r="DO736" s="65"/>
      <c r="DP736" s="65"/>
      <c r="DQ736" s="65"/>
      <c r="DR736" s="65"/>
      <c r="DS736" s="65"/>
      <c r="DT736" s="65"/>
      <c r="DU736" s="65"/>
      <c r="DV736" s="65"/>
      <c r="DW736" s="65"/>
      <c r="DX736" s="65"/>
      <c r="DY736" s="65"/>
      <c r="DZ736" s="65"/>
      <c r="EA736" s="65"/>
      <c r="EB736" s="65"/>
      <c r="EC736" s="65"/>
      <c r="ED736" s="65"/>
      <c r="EE736" s="65"/>
      <c r="EF736" s="65"/>
      <c r="EG736" s="65"/>
      <c r="EH736" s="65"/>
      <c r="EI736" s="65"/>
      <c r="EJ736" s="65"/>
      <c r="EK736" s="65"/>
      <c r="EL736" s="65"/>
      <c r="EM736" s="65"/>
      <c r="EN736" s="65"/>
      <c r="EO736" s="65"/>
      <c r="EP736" s="65"/>
      <c r="EQ736" s="65"/>
      <c r="ER736" s="65"/>
      <c r="ES736" s="65"/>
      <c r="ET736" s="65"/>
      <c r="EU736" s="65"/>
      <c r="EV736" s="65"/>
      <c r="EW736" s="65"/>
      <c r="EX736" s="65"/>
      <c r="EY736" s="65"/>
      <c r="EZ736" s="65"/>
      <c r="FA736" s="65"/>
      <c r="FB736" s="65"/>
      <c r="FC736" s="65"/>
      <c r="FD736" s="65"/>
      <c r="FE736" s="65"/>
      <c r="FF736" s="65"/>
      <c r="FG736" s="65"/>
      <c r="FH736" s="65"/>
      <c r="FI736" s="65"/>
      <c r="FJ736" s="65"/>
      <c r="FK736" s="65"/>
      <c r="FL736" s="65"/>
      <c r="FM736" s="65"/>
      <c r="FN736" s="65"/>
      <c r="FO736" s="65"/>
      <c r="FP736" s="65"/>
      <c r="FQ736" s="65"/>
      <c r="FR736" s="65"/>
      <c r="FS736" s="65"/>
      <c r="FT736" s="65"/>
      <c r="FU736" s="65"/>
      <c r="FV736" s="65"/>
      <c r="FW736" s="65"/>
      <c r="FX736" s="65"/>
      <c r="FY736" s="65"/>
      <c r="FZ736" s="65"/>
      <c r="GA736" s="65"/>
      <c r="GB736" s="65"/>
      <c r="GC736" s="65"/>
      <c r="GD736" s="65"/>
      <c r="GE736" s="65"/>
      <c r="GF736" s="65"/>
    </row>
    <row r="737" spans="1:188" s="64" customFormat="1" x14ac:dyDescent="0.35">
      <c r="A737" s="137"/>
      <c r="B737" s="138" t="s">
        <v>55</v>
      </c>
      <c r="C737" s="139"/>
      <c r="D737" s="140">
        <v>24</v>
      </c>
      <c r="E737" s="141">
        <v>24</v>
      </c>
      <c r="F737" s="142"/>
      <c r="G737" s="141"/>
      <c r="H737" s="140"/>
      <c r="I737" s="142"/>
      <c r="J737" s="142"/>
      <c r="K737" s="143"/>
      <c r="L737" s="155"/>
      <c r="M737" s="155"/>
      <c r="N737" s="155"/>
      <c r="O737" s="65"/>
      <c r="P737" s="65"/>
      <c r="Q737" s="65"/>
      <c r="R737" s="65"/>
      <c r="S737" s="65"/>
      <c r="T737" s="65"/>
      <c r="U737" s="65"/>
      <c r="V737" s="65"/>
      <c r="W737" s="65"/>
      <c r="X737" s="65"/>
      <c r="Y737" s="65"/>
      <c r="Z737" s="65"/>
      <c r="AA737" s="65"/>
      <c r="AB737" s="65"/>
      <c r="AC737" s="65"/>
      <c r="AD737" s="65"/>
      <c r="AE737" s="65"/>
      <c r="AF737" s="65"/>
      <c r="AG737" s="65"/>
      <c r="AH737" s="65"/>
      <c r="AI737" s="65"/>
      <c r="AJ737" s="65"/>
      <c r="AK737" s="65"/>
      <c r="AL737" s="65"/>
      <c r="AM737" s="65"/>
      <c r="AN737" s="65"/>
      <c r="AO737" s="65"/>
      <c r="AP737" s="65"/>
      <c r="AQ737" s="65"/>
      <c r="AR737" s="65"/>
      <c r="AS737" s="65"/>
      <c r="AT737" s="65"/>
      <c r="AU737" s="65"/>
      <c r="AV737" s="65"/>
      <c r="AW737" s="65"/>
      <c r="AX737" s="65"/>
      <c r="AY737" s="65"/>
      <c r="AZ737" s="65"/>
      <c r="BA737" s="65"/>
      <c r="BB737" s="65"/>
      <c r="BC737" s="65"/>
      <c r="BD737" s="65"/>
      <c r="BE737" s="65"/>
      <c r="BF737" s="65"/>
      <c r="BG737" s="65"/>
      <c r="BH737" s="65"/>
      <c r="BI737" s="65"/>
      <c r="BJ737" s="65"/>
      <c r="BK737" s="65"/>
      <c r="BL737" s="65"/>
      <c r="BM737" s="65"/>
      <c r="BN737" s="65"/>
      <c r="BO737" s="65"/>
      <c r="BP737" s="65"/>
      <c r="BQ737" s="65"/>
      <c r="BR737" s="65"/>
      <c r="BS737" s="65"/>
      <c r="BT737" s="65"/>
      <c r="BU737" s="65"/>
      <c r="BV737" s="65"/>
      <c r="BW737" s="65"/>
      <c r="BX737" s="65"/>
      <c r="BY737" s="65"/>
      <c r="BZ737" s="65"/>
      <c r="CA737" s="65"/>
      <c r="CB737" s="65"/>
      <c r="CC737" s="65"/>
      <c r="CD737" s="65"/>
      <c r="CE737" s="65"/>
      <c r="CF737" s="65"/>
      <c r="CG737" s="65"/>
      <c r="CH737" s="65"/>
      <c r="CI737" s="65"/>
      <c r="CJ737" s="65"/>
      <c r="CK737" s="65"/>
      <c r="CL737" s="65"/>
      <c r="CM737" s="65"/>
      <c r="CN737" s="65"/>
      <c r="CO737" s="65"/>
      <c r="CP737" s="65"/>
      <c r="CQ737" s="65"/>
      <c r="CR737" s="65"/>
      <c r="CS737" s="65"/>
      <c r="CT737" s="65"/>
      <c r="CU737" s="65"/>
      <c r="CV737" s="65"/>
      <c r="CW737" s="65"/>
      <c r="CX737" s="65"/>
      <c r="CY737" s="65"/>
      <c r="CZ737" s="65"/>
      <c r="DA737" s="65"/>
      <c r="DB737" s="65"/>
      <c r="DC737" s="65"/>
      <c r="DD737" s="65"/>
      <c r="DE737" s="65"/>
      <c r="DF737" s="65"/>
      <c r="DG737" s="65"/>
      <c r="DH737" s="65"/>
      <c r="DI737" s="65"/>
      <c r="DJ737" s="65"/>
      <c r="DK737" s="65"/>
      <c r="DL737" s="65"/>
      <c r="DM737" s="65"/>
      <c r="DN737" s="65"/>
      <c r="DO737" s="65"/>
      <c r="DP737" s="65"/>
      <c r="DQ737" s="65"/>
      <c r="DR737" s="65"/>
      <c r="DS737" s="65"/>
      <c r="DT737" s="65"/>
      <c r="DU737" s="65"/>
      <c r="DV737" s="65"/>
      <c r="DW737" s="65"/>
      <c r="DX737" s="65"/>
      <c r="DY737" s="65"/>
      <c r="DZ737" s="65"/>
      <c r="EA737" s="65"/>
      <c r="EB737" s="65"/>
      <c r="EC737" s="65"/>
      <c r="ED737" s="65"/>
      <c r="EE737" s="65"/>
      <c r="EF737" s="65"/>
      <c r="EG737" s="65"/>
      <c r="EH737" s="65"/>
      <c r="EI737" s="65"/>
      <c r="EJ737" s="65"/>
      <c r="EK737" s="65"/>
      <c r="EL737" s="65"/>
      <c r="EM737" s="65"/>
      <c r="EN737" s="65"/>
      <c r="EO737" s="65"/>
      <c r="EP737" s="65"/>
      <c r="EQ737" s="65"/>
      <c r="ER737" s="65"/>
      <c r="ES737" s="65"/>
      <c r="ET737" s="65"/>
      <c r="EU737" s="65"/>
      <c r="EV737" s="65"/>
      <c r="EW737" s="65"/>
      <c r="EX737" s="65"/>
      <c r="EY737" s="65"/>
      <c r="EZ737" s="65"/>
      <c r="FA737" s="65"/>
      <c r="FB737" s="65"/>
      <c r="FC737" s="65"/>
      <c r="FD737" s="65"/>
      <c r="FE737" s="65"/>
      <c r="FF737" s="65"/>
      <c r="FG737" s="65"/>
      <c r="FH737" s="65"/>
      <c r="FI737" s="65"/>
      <c r="FJ737" s="65"/>
      <c r="FK737" s="65"/>
      <c r="FL737" s="65"/>
      <c r="FM737" s="65"/>
      <c r="FN737" s="65"/>
      <c r="FO737" s="65"/>
      <c r="FP737" s="65"/>
      <c r="FQ737" s="65"/>
      <c r="FR737" s="65"/>
      <c r="FS737" s="65"/>
      <c r="FT737" s="65"/>
      <c r="FU737" s="65"/>
      <c r="FV737" s="65"/>
      <c r="FW737" s="65"/>
      <c r="FX737" s="65"/>
      <c r="FY737" s="65"/>
      <c r="FZ737" s="65"/>
      <c r="GA737" s="65"/>
      <c r="GB737" s="65"/>
      <c r="GC737" s="65"/>
      <c r="GD737" s="65"/>
      <c r="GE737" s="65"/>
      <c r="GF737" s="65"/>
    </row>
    <row r="738" spans="1:188" s="75" customFormat="1" x14ac:dyDescent="0.35">
      <c r="A738" s="137" t="s">
        <v>112</v>
      </c>
      <c r="B738" s="138"/>
      <c r="C738" s="139">
        <v>80</v>
      </c>
      <c r="D738" s="140"/>
      <c r="E738" s="141"/>
      <c r="F738" s="140">
        <v>2.9</v>
      </c>
      <c r="G738" s="141">
        <v>2.4</v>
      </c>
      <c r="H738" s="140">
        <v>18.399999999999999</v>
      </c>
      <c r="I738" s="142">
        <v>107</v>
      </c>
      <c r="J738" s="202"/>
      <c r="K738" s="143" t="s">
        <v>239</v>
      </c>
      <c r="L738" s="140"/>
      <c r="M738" s="206"/>
      <c r="N738" s="206"/>
      <c r="O738" s="146"/>
      <c r="P738" s="146"/>
      <c r="Q738" s="146"/>
      <c r="R738" s="84"/>
      <c r="S738" s="84"/>
      <c r="T738" s="84"/>
      <c r="U738" s="84"/>
      <c r="V738" s="84"/>
      <c r="W738" s="84"/>
      <c r="X738" s="84"/>
      <c r="Y738" s="84"/>
      <c r="Z738" s="84"/>
      <c r="AA738" s="84"/>
      <c r="AB738" s="84"/>
      <c r="AC738" s="84"/>
      <c r="AD738" s="84"/>
      <c r="AE738" s="84"/>
      <c r="AF738" s="84"/>
      <c r="AG738" s="84"/>
      <c r="AH738" s="84"/>
      <c r="AI738" s="84"/>
      <c r="AJ738" s="84"/>
      <c r="AK738" s="84"/>
      <c r="AL738" s="84"/>
      <c r="AM738" s="84"/>
      <c r="AN738" s="84"/>
      <c r="AO738" s="84"/>
      <c r="AP738" s="84"/>
      <c r="AQ738" s="84"/>
      <c r="AR738" s="84"/>
      <c r="AS738" s="84"/>
      <c r="AT738" s="84"/>
      <c r="AU738" s="84"/>
      <c r="AV738" s="84"/>
      <c r="AW738" s="84"/>
      <c r="AX738" s="84"/>
      <c r="AY738" s="84"/>
      <c r="AZ738" s="84"/>
      <c r="BA738" s="84"/>
      <c r="BB738" s="84"/>
      <c r="BC738" s="84"/>
      <c r="BD738" s="84"/>
      <c r="BE738" s="84"/>
      <c r="BF738" s="84"/>
      <c r="BG738" s="84"/>
      <c r="BH738" s="84"/>
      <c r="BI738" s="84"/>
      <c r="BJ738" s="84"/>
      <c r="BK738" s="84"/>
      <c r="BL738" s="84"/>
      <c r="BM738" s="84"/>
      <c r="BN738" s="84"/>
      <c r="BO738" s="84"/>
      <c r="BP738" s="84"/>
      <c r="BQ738" s="84"/>
      <c r="BR738" s="84"/>
      <c r="BS738" s="84"/>
      <c r="BT738" s="84"/>
      <c r="BU738" s="84"/>
      <c r="BV738" s="84"/>
      <c r="BW738" s="84"/>
      <c r="BX738" s="84"/>
      <c r="BY738" s="84"/>
      <c r="BZ738" s="84"/>
      <c r="CA738" s="84"/>
      <c r="CB738" s="84"/>
      <c r="CC738" s="84"/>
      <c r="CD738" s="84"/>
      <c r="CE738" s="84"/>
      <c r="CF738" s="84"/>
      <c r="CG738" s="84"/>
      <c r="CH738" s="84"/>
      <c r="CI738" s="84"/>
      <c r="CJ738" s="84"/>
      <c r="CK738" s="84"/>
      <c r="CL738" s="84"/>
      <c r="CM738" s="84"/>
      <c r="CN738" s="84"/>
      <c r="CO738" s="84"/>
      <c r="CP738" s="84"/>
      <c r="CQ738" s="84"/>
      <c r="CR738" s="84"/>
      <c r="CS738" s="84"/>
      <c r="CT738" s="84"/>
      <c r="CU738" s="84"/>
      <c r="CV738" s="84"/>
      <c r="CW738" s="84"/>
      <c r="CX738" s="84"/>
      <c r="CY738" s="84"/>
      <c r="CZ738" s="84"/>
      <c r="DA738" s="84"/>
      <c r="DB738" s="84"/>
      <c r="DC738" s="84"/>
      <c r="DD738" s="84"/>
      <c r="DE738" s="84"/>
      <c r="DF738" s="84"/>
      <c r="DG738" s="84"/>
      <c r="DH738" s="84"/>
      <c r="DI738" s="84"/>
      <c r="DJ738" s="84"/>
      <c r="DK738" s="84"/>
      <c r="DL738" s="84"/>
      <c r="DM738" s="84"/>
      <c r="DN738" s="84"/>
      <c r="DO738" s="84"/>
      <c r="DP738" s="84"/>
      <c r="DQ738" s="84"/>
      <c r="DR738" s="84"/>
      <c r="DS738" s="84"/>
      <c r="DT738" s="84"/>
      <c r="DU738" s="84"/>
      <c r="DV738" s="84"/>
      <c r="DW738" s="84"/>
      <c r="DX738" s="84"/>
      <c r="DY738" s="84"/>
      <c r="DZ738" s="84"/>
      <c r="EA738" s="84"/>
      <c r="EB738" s="84"/>
      <c r="EC738" s="84"/>
      <c r="ED738" s="84"/>
      <c r="EE738" s="84"/>
      <c r="EF738" s="84"/>
      <c r="EG738" s="84"/>
      <c r="EH738" s="84"/>
      <c r="EI738" s="84"/>
      <c r="EJ738" s="84"/>
      <c r="EK738" s="84"/>
      <c r="EL738" s="84"/>
      <c r="EM738" s="84"/>
      <c r="EN738" s="84"/>
      <c r="EO738" s="84"/>
      <c r="EP738" s="84"/>
      <c r="EQ738" s="84"/>
      <c r="ER738" s="84"/>
      <c r="ES738" s="84"/>
      <c r="ET738" s="84"/>
      <c r="EU738" s="84"/>
      <c r="EV738" s="84"/>
      <c r="EW738" s="84"/>
      <c r="EX738" s="84"/>
      <c r="EY738" s="84"/>
      <c r="EZ738" s="84"/>
      <c r="FA738" s="84"/>
      <c r="FB738" s="84"/>
      <c r="FC738" s="84"/>
      <c r="FD738" s="84"/>
      <c r="FE738" s="84"/>
      <c r="FF738" s="84"/>
      <c r="FG738" s="84"/>
      <c r="FH738" s="84"/>
      <c r="FI738" s="84"/>
      <c r="FJ738" s="84"/>
      <c r="FK738" s="84"/>
      <c r="FL738" s="84"/>
      <c r="FM738" s="84"/>
      <c r="FN738" s="84"/>
      <c r="FO738" s="84"/>
      <c r="FP738" s="84"/>
      <c r="FQ738" s="84"/>
      <c r="FR738" s="84"/>
      <c r="FS738" s="84"/>
      <c r="FT738" s="84"/>
      <c r="FU738" s="84"/>
      <c r="FV738" s="84"/>
      <c r="FW738" s="84"/>
      <c r="FX738" s="84"/>
      <c r="FY738" s="84"/>
      <c r="FZ738" s="84"/>
      <c r="GA738" s="84"/>
      <c r="GB738" s="84"/>
      <c r="GC738" s="84"/>
      <c r="GD738" s="84"/>
      <c r="GE738" s="84"/>
      <c r="GF738" s="84"/>
    </row>
    <row r="739" spans="1:188" s="75" customFormat="1" x14ac:dyDescent="0.35">
      <c r="A739" s="137"/>
      <c r="B739" s="138" t="s">
        <v>113</v>
      </c>
      <c r="C739" s="139"/>
      <c r="D739" s="140">
        <v>28</v>
      </c>
      <c r="E739" s="141">
        <v>28</v>
      </c>
      <c r="F739" s="140"/>
      <c r="G739" s="141"/>
      <c r="H739" s="140"/>
      <c r="I739" s="142"/>
      <c r="J739" s="202"/>
      <c r="K739" s="143"/>
      <c r="L739" s="206"/>
      <c r="M739" s="206"/>
      <c r="N739" s="206"/>
      <c r="O739" s="146"/>
      <c r="P739" s="146"/>
      <c r="Q739" s="146"/>
      <c r="R739" s="84"/>
      <c r="S739" s="84"/>
      <c r="T739" s="84"/>
      <c r="U739" s="84"/>
      <c r="V739" s="84"/>
      <c r="W739" s="84"/>
      <c r="X739" s="84"/>
      <c r="Y739" s="84"/>
      <c r="Z739" s="84"/>
      <c r="AA739" s="84"/>
      <c r="AB739" s="84"/>
      <c r="AC739" s="84"/>
      <c r="AD739" s="84"/>
      <c r="AE739" s="84"/>
      <c r="AF739" s="84"/>
      <c r="AG739" s="84"/>
      <c r="AH739" s="84"/>
      <c r="AI739" s="84"/>
      <c r="AJ739" s="84"/>
      <c r="AK739" s="84"/>
      <c r="AL739" s="84"/>
      <c r="AM739" s="84"/>
      <c r="AN739" s="84"/>
      <c r="AO739" s="84"/>
      <c r="AP739" s="84"/>
      <c r="AQ739" s="84"/>
      <c r="AR739" s="84"/>
      <c r="AS739" s="84"/>
      <c r="AT739" s="84"/>
      <c r="AU739" s="84"/>
      <c r="AV739" s="84"/>
      <c r="AW739" s="84"/>
      <c r="AX739" s="84"/>
      <c r="AY739" s="84"/>
      <c r="AZ739" s="84"/>
      <c r="BA739" s="84"/>
      <c r="BB739" s="84"/>
      <c r="BC739" s="84"/>
      <c r="BD739" s="84"/>
      <c r="BE739" s="84"/>
      <c r="BF739" s="84"/>
      <c r="BG739" s="84"/>
      <c r="BH739" s="84"/>
      <c r="BI739" s="84"/>
      <c r="BJ739" s="84"/>
      <c r="BK739" s="84"/>
      <c r="BL739" s="84"/>
      <c r="BM739" s="84"/>
      <c r="BN739" s="84"/>
      <c r="BO739" s="84"/>
      <c r="BP739" s="84"/>
      <c r="BQ739" s="84"/>
      <c r="BR739" s="84"/>
      <c r="BS739" s="84"/>
      <c r="BT739" s="84"/>
      <c r="BU739" s="84"/>
      <c r="BV739" s="84"/>
      <c r="BW739" s="84"/>
      <c r="BX739" s="84"/>
      <c r="BY739" s="84"/>
      <c r="BZ739" s="84"/>
      <c r="CA739" s="84"/>
      <c r="CB739" s="84"/>
      <c r="CC739" s="84"/>
      <c r="CD739" s="84"/>
      <c r="CE739" s="84"/>
      <c r="CF739" s="84"/>
      <c r="CG739" s="84"/>
      <c r="CH739" s="84"/>
      <c r="CI739" s="84"/>
      <c r="CJ739" s="84"/>
      <c r="CK739" s="84"/>
      <c r="CL739" s="84"/>
      <c r="CM739" s="84"/>
      <c r="CN739" s="84"/>
      <c r="CO739" s="84"/>
      <c r="CP739" s="84"/>
      <c r="CQ739" s="84"/>
      <c r="CR739" s="84"/>
      <c r="CS739" s="84"/>
      <c r="CT739" s="84"/>
      <c r="CU739" s="84"/>
      <c r="CV739" s="84"/>
      <c r="CW739" s="84"/>
      <c r="CX739" s="84"/>
      <c r="CY739" s="84"/>
      <c r="CZ739" s="84"/>
      <c r="DA739" s="84"/>
      <c r="DB739" s="84"/>
      <c r="DC739" s="84"/>
      <c r="DD739" s="84"/>
      <c r="DE739" s="84"/>
      <c r="DF739" s="84"/>
      <c r="DG739" s="84"/>
      <c r="DH739" s="84"/>
      <c r="DI739" s="84"/>
      <c r="DJ739" s="84"/>
      <c r="DK739" s="84"/>
      <c r="DL739" s="84"/>
      <c r="DM739" s="84"/>
      <c r="DN739" s="84"/>
      <c r="DO739" s="84"/>
      <c r="DP739" s="84"/>
      <c r="DQ739" s="84"/>
      <c r="DR739" s="84"/>
      <c r="DS739" s="84"/>
      <c r="DT739" s="84"/>
      <c r="DU739" s="84"/>
      <c r="DV739" s="84"/>
      <c r="DW739" s="84"/>
      <c r="DX739" s="84"/>
      <c r="DY739" s="84"/>
      <c r="DZ739" s="84"/>
      <c r="EA739" s="84"/>
      <c r="EB739" s="84"/>
      <c r="EC739" s="84"/>
      <c r="ED739" s="84"/>
      <c r="EE739" s="84"/>
      <c r="EF739" s="84"/>
      <c r="EG739" s="84"/>
      <c r="EH739" s="84"/>
      <c r="EI739" s="84"/>
      <c r="EJ739" s="84"/>
      <c r="EK739" s="84"/>
      <c r="EL739" s="84"/>
      <c r="EM739" s="84"/>
      <c r="EN739" s="84"/>
      <c r="EO739" s="84"/>
      <c r="EP739" s="84"/>
      <c r="EQ739" s="84"/>
      <c r="ER739" s="84"/>
      <c r="ES739" s="84"/>
      <c r="ET739" s="84"/>
      <c r="EU739" s="84"/>
      <c r="EV739" s="84"/>
      <c r="EW739" s="84"/>
      <c r="EX739" s="84"/>
      <c r="EY739" s="84"/>
      <c r="EZ739" s="84"/>
      <c r="FA739" s="84"/>
      <c r="FB739" s="84"/>
      <c r="FC739" s="84"/>
      <c r="FD739" s="84"/>
      <c r="FE739" s="84"/>
      <c r="FF739" s="84"/>
      <c r="FG739" s="84"/>
      <c r="FH739" s="84"/>
      <c r="FI739" s="84"/>
      <c r="FJ739" s="84"/>
      <c r="FK739" s="84"/>
      <c r="FL739" s="84"/>
      <c r="FM739" s="84"/>
      <c r="FN739" s="84"/>
      <c r="FO739" s="84"/>
      <c r="FP739" s="84"/>
      <c r="FQ739" s="84"/>
      <c r="FR739" s="84"/>
      <c r="FS739" s="84"/>
      <c r="FT739" s="84"/>
      <c r="FU739" s="84"/>
      <c r="FV739" s="84"/>
      <c r="FW739" s="84"/>
      <c r="FX739" s="84"/>
      <c r="FY739" s="84"/>
      <c r="FZ739" s="84"/>
      <c r="GA739" s="84"/>
      <c r="GB739" s="84"/>
      <c r="GC739" s="84"/>
      <c r="GD739" s="84"/>
      <c r="GE739" s="84"/>
      <c r="GF739" s="84"/>
    </row>
    <row r="740" spans="1:188" s="75" customFormat="1" x14ac:dyDescent="0.35">
      <c r="A740" s="137"/>
      <c r="B740" s="138" t="s">
        <v>22</v>
      </c>
      <c r="C740" s="139"/>
      <c r="D740" s="140">
        <v>1.6</v>
      </c>
      <c r="E740" s="141">
        <v>1.6</v>
      </c>
      <c r="F740" s="140"/>
      <c r="G740" s="141"/>
      <c r="H740" s="140"/>
      <c r="I740" s="142"/>
      <c r="J740" s="202"/>
      <c r="K740" s="137"/>
      <c r="L740" s="206"/>
      <c r="M740" s="206"/>
      <c r="N740" s="206"/>
      <c r="O740" s="146"/>
      <c r="P740" s="146"/>
      <c r="Q740" s="146"/>
      <c r="R740" s="84"/>
      <c r="S740" s="84"/>
      <c r="T740" s="84"/>
      <c r="U740" s="84"/>
      <c r="V740" s="84"/>
      <c r="W740" s="84"/>
      <c r="X740" s="84"/>
      <c r="Y740" s="84"/>
      <c r="Z740" s="84"/>
      <c r="AA740" s="84"/>
      <c r="AB740" s="84"/>
      <c r="AC740" s="84"/>
      <c r="AD740" s="84"/>
      <c r="AE740" s="84"/>
      <c r="AF740" s="84"/>
      <c r="AG740" s="84"/>
      <c r="AH740" s="84"/>
      <c r="AI740" s="84"/>
      <c r="AJ740" s="84"/>
      <c r="AK740" s="84"/>
      <c r="AL740" s="84"/>
      <c r="AM740" s="84"/>
      <c r="AN740" s="84"/>
      <c r="AO740" s="84"/>
      <c r="AP740" s="84"/>
      <c r="AQ740" s="84"/>
      <c r="AR740" s="84"/>
      <c r="AS740" s="84"/>
      <c r="AT740" s="84"/>
      <c r="AU740" s="84"/>
      <c r="AV740" s="84"/>
      <c r="AW740" s="84"/>
      <c r="AX740" s="84"/>
      <c r="AY740" s="84"/>
      <c r="AZ740" s="84"/>
      <c r="BA740" s="84"/>
      <c r="BB740" s="84"/>
      <c r="BC740" s="84"/>
      <c r="BD740" s="84"/>
      <c r="BE740" s="84"/>
      <c r="BF740" s="84"/>
      <c r="BG740" s="84"/>
      <c r="BH740" s="84"/>
      <c r="BI740" s="84"/>
      <c r="BJ740" s="84"/>
      <c r="BK740" s="84"/>
      <c r="BL740" s="84"/>
      <c r="BM740" s="84"/>
      <c r="BN740" s="84"/>
      <c r="BO740" s="84"/>
      <c r="BP740" s="84"/>
      <c r="BQ740" s="84"/>
      <c r="BR740" s="84"/>
      <c r="BS740" s="84"/>
      <c r="BT740" s="84"/>
      <c r="BU740" s="84"/>
      <c r="BV740" s="84"/>
      <c r="BW740" s="84"/>
      <c r="BX740" s="84"/>
      <c r="BY740" s="84"/>
      <c r="BZ740" s="84"/>
      <c r="CA740" s="84"/>
      <c r="CB740" s="84"/>
      <c r="CC740" s="84"/>
      <c r="CD740" s="84"/>
      <c r="CE740" s="84"/>
      <c r="CF740" s="84"/>
      <c r="CG740" s="84"/>
      <c r="CH740" s="84"/>
      <c r="CI740" s="84"/>
      <c r="CJ740" s="84"/>
      <c r="CK740" s="84"/>
      <c r="CL740" s="84"/>
      <c r="CM740" s="84"/>
      <c r="CN740" s="84"/>
      <c r="CO740" s="84"/>
      <c r="CP740" s="84"/>
      <c r="CQ740" s="84"/>
      <c r="CR740" s="84"/>
      <c r="CS740" s="84"/>
      <c r="CT740" s="84"/>
      <c r="CU740" s="84"/>
      <c r="CV740" s="84"/>
      <c r="CW740" s="84"/>
      <c r="CX740" s="84"/>
      <c r="CY740" s="84"/>
      <c r="CZ740" s="84"/>
      <c r="DA740" s="84"/>
      <c r="DB740" s="84"/>
      <c r="DC740" s="84"/>
      <c r="DD740" s="84"/>
      <c r="DE740" s="84"/>
      <c r="DF740" s="84"/>
      <c r="DG740" s="84"/>
      <c r="DH740" s="84"/>
      <c r="DI740" s="84"/>
      <c r="DJ740" s="84"/>
      <c r="DK740" s="84"/>
      <c r="DL740" s="84"/>
      <c r="DM740" s="84"/>
      <c r="DN740" s="84"/>
      <c r="DO740" s="84"/>
      <c r="DP740" s="84"/>
      <c r="DQ740" s="84"/>
      <c r="DR740" s="84"/>
      <c r="DS740" s="84"/>
      <c r="DT740" s="84"/>
      <c r="DU740" s="84"/>
      <c r="DV740" s="84"/>
      <c r="DW740" s="84"/>
      <c r="DX740" s="84"/>
      <c r="DY740" s="84"/>
      <c r="DZ740" s="84"/>
      <c r="EA740" s="84"/>
      <c r="EB740" s="84"/>
      <c r="EC740" s="84"/>
      <c r="ED740" s="84"/>
      <c r="EE740" s="84"/>
      <c r="EF740" s="84"/>
      <c r="EG740" s="84"/>
      <c r="EH740" s="84"/>
      <c r="EI740" s="84"/>
      <c r="EJ740" s="84"/>
      <c r="EK740" s="84"/>
      <c r="EL740" s="84"/>
      <c r="EM740" s="84"/>
      <c r="EN740" s="84"/>
      <c r="EO740" s="84"/>
      <c r="EP740" s="84"/>
      <c r="EQ740" s="84"/>
      <c r="ER740" s="84"/>
      <c r="ES740" s="84"/>
      <c r="ET740" s="84"/>
      <c r="EU740" s="84"/>
      <c r="EV740" s="84"/>
      <c r="EW740" s="84"/>
      <c r="EX740" s="84"/>
      <c r="EY740" s="84"/>
      <c r="EZ740" s="84"/>
      <c r="FA740" s="84"/>
      <c r="FB740" s="84"/>
      <c r="FC740" s="84"/>
      <c r="FD740" s="84"/>
      <c r="FE740" s="84"/>
      <c r="FF740" s="84"/>
      <c r="FG740" s="84"/>
      <c r="FH740" s="84"/>
      <c r="FI740" s="84"/>
      <c r="FJ740" s="84"/>
      <c r="FK740" s="84"/>
      <c r="FL740" s="84"/>
      <c r="FM740" s="84"/>
      <c r="FN740" s="84"/>
      <c r="FO740" s="84"/>
      <c r="FP740" s="84"/>
      <c r="FQ740" s="84"/>
      <c r="FR740" s="84"/>
      <c r="FS740" s="84"/>
      <c r="FT740" s="84"/>
      <c r="FU740" s="84"/>
      <c r="FV740" s="84"/>
      <c r="FW740" s="84"/>
      <c r="FX740" s="84"/>
      <c r="FY740" s="84"/>
      <c r="FZ740" s="84"/>
      <c r="GA740" s="84"/>
      <c r="GB740" s="84"/>
      <c r="GC740" s="84"/>
      <c r="GD740" s="84"/>
      <c r="GE740" s="84"/>
      <c r="GF740" s="84"/>
    </row>
    <row r="741" spans="1:188" s="75" customFormat="1" x14ac:dyDescent="0.35">
      <c r="A741" s="137"/>
      <c r="B741" s="138" t="s">
        <v>21</v>
      </c>
      <c r="C741" s="139"/>
      <c r="D741" s="140">
        <v>0.4</v>
      </c>
      <c r="E741" s="141">
        <v>0.4</v>
      </c>
      <c r="F741" s="140"/>
      <c r="G741" s="141"/>
      <c r="H741" s="140"/>
      <c r="I741" s="142"/>
      <c r="J741" s="202"/>
      <c r="K741" s="137"/>
      <c r="L741" s="206"/>
      <c r="M741" s="206"/>
      <c r="N741" s="206"/>
      <c r="O741" s="146"/>
      <c r="P741" s="146"/>
      <c r="Q741" s="146"/>
      <c r="R741" s="84"/>
      <c r="S741" s="84"/>
      <c r="T741" s="84"/>
      <c r="U741" s="84"/>
      <c r="V741" s="84"/>
      <c r="W741" s="84"/>
      <c r="X741" s="84"/>
      <c r="Y741" s="84"/>
      <c r="Z741" s="84"/>
      <c r="AA741" s="84"/>
      <c r="AB741" s="84"/>
      <c r="AC741" s="84"/>
      <c r="AD741" s="84"/>
      <c r="AE741" s="84"/>
      <c r="AF741" s="84"/>
      <c r="AG741" s="84"/>
      <c r="AH741" s="84"/>
      <c r="AI741" s="84"/>
      <c r="AJ741" s="84"/>
      <c r="AK741" s="84"/>
      <c r="AL741" s="84"/>
      <c r="AM741" s="84"/>
      <c r="AN741" s="84"/>
      <c r="AO741" s="84"/>
      <c r="AP741" s="84"/>
      <c r="AQ741" s="84"/>
      <c r="AR741" s="84"/>
      <c r="AS741" s="84"/>
      <c r="AT741" s="84"/>
      <c r="AU741" s="84"/>
      <c r="AV741" s="84"/>
      <c r="AW741" s="84"/>
      <c r="AX741" s="84"/>
      <c r="AY741" s="84"/>
      <c r="AZ741" s="84"/>
      <c r="BA741" s="84"/>
      <c r="BB741" s="84"/>
      <c r="BC741" s="84"/>
      <c r="BD741" s="84"/>
      <c r="BE741" s="84"/>
      <c r="BF741" s="84"/>
      <c r="BG741" s="84"/>
      <c r="BH741" s="84"/>
      <c r="BI741" s="84"/>
      <c r="BJ741" s="84"/>
      <c r="BK741" s="84"/>
      <c r="BL741" s="84"/>
      <c r="BM741" s="84"/>
      <c r="BN741" s="84"/>
      <c r="BO741" s="84"/>
      <c r="BP741" s="84"/>
      <c r="BQ741" s="84"/>
      <c r="BR741" s="84"/>
      <c r="BS741" s="84"/>
      <c r="BT741" s="84"/>
      <c r="BU741" s="84"/>
      <c r="BV741" s="84"/>
      <c r="BW741" s="84"/>
      <c r="BX741" s="84"/>
      <c r="BY741" s="84"/>
      <c r="BZ741" s="84"/>
      <c r="CA741" s="84"/>
      <c r="CB741" s="84"/>
      <c r="CC741" s="84"/>
      <c r="CD741" s="84"/>
      <c r="CE741" s="84"/>
      <c r="CF741" s="84"/>
      <c r="CG741" s="84"/>
      <c r="CH741" s="84"/>
      <c r="CI741" s="84"/>
      <c r="CJ741" s="84"/>
      <c r="CK741" s="84"/>
      <c r="CL741" s="84"/>
      <c r="CM741" s="84"/>
      <c r="CN741" s="84"/>
      <c r="CO741" s="84"/>
      <c r="CP741" s="84"/>
      <c r="CQ741" s="84"/>
      <c r="CR741" s="84"/>
      <c r="CS741" s="84"/>
      <c r="CT741" s="84"/>
      <c r="CU741" s="84"/>
      <c r="CV741" s="84"/>
      <c r="CW741" s="84"/>
      <c r="CX741" s="84"/>
      <c r="CY741" s="84"/>
      <c r="CZ741" s="84"/>
      <c r="DA741" s="84"/>
      <c r="DB741" s="84"/>
      <c r="DC741" s="84"/>
      <c r="DD741" s="84"/>
      <c r="DE741" s="84"/>
      <c r="DF741" s="84"/>
      <c r="DG741" s="84"/>
      <c r="DH741" s="84"/>
      <c r="DI741" s="84"/>
      <c r="DJ741" s="84"/>
      <c r="DK741" s="84"/>
      <c r="DL741" s="84"/>
      <c r="DM741" s="84"/>
      <c r="DN741" s="84"/>
      <c r="DO741" s="84"/>
      <c r="DP741" s="84"/>
      <c r="DQ741" s="84"/>
      <c r="DR741" s="84"/>
      <c r="DS741" s="84"/>
      <c r="DT741" s="84"/>
      <c r="DU741" s="84"/>
      <c r="DV741" s="84"/>
      <c r="DW741" s="84"/>
      <c r="DX741" s="84"/>
      <c r="DY741" s="84"/>
      <c r="DZ741" s="84"/>
      <c r="EA741" s="84"/>
      <c r="EB741" s="84"/>
      <c r="EC741" s="84"/>
      <c r="ED741" s="84"/>
      <c r="EE741" s="84"/>
      <c r="EF741" s="84"/>
      <c r="EG741" s="84"/>
      <c r="EH741" s="84"/>
      <c r="EI741" s="84"/>
      <c r="EJ741" s="84"/>
      <c r="EK741" s="84"/>
      <c r="EL741" s="84"/>
      <c r="EM741" s="84"/>
      <c r="EN741" s="84"/>
      <c r="EO741" s="84"/>
      <c r="EP741" s="84"/>
      <c r="EQ741" s="84"/>
      <c r="ER741" s="84"/>
      <c r="ES741" s="84"/>
      <c r="ET741" s="84"/>
      <c r="EU741" s="84"/>
      <c r="EV741" s="84"/>
      <c r="EW741" s="84"/>
      <c r="EX741" s="84"/>
      <c r="EY741" s="84"/>
      <c r="EZ741" s="84"/>
      <c r="FA741" s="84"/>
      <c r="FB741" s="84"/>
      <c r="FC741" s="84"/>
      <c r="FD741" s="84"/>
      <c r="FE741" s="84"/>
      <c r="FF741" s="84"/>
      <c r="FG741" s="84"/>
      <c r="FH741" s="84"/>
      <c r="FI741" s="84"/>
      <c r="FJ741" s="84"/>
      <c r="FK741" s="84"/>
      <c r="FL741" s="84"/>
      <c r="FM741" s="84"/>
      <c r="FN741" s="84"/>
      <c r="FO741" s="84"/>
      <c r="FP741" s="84"/>
      <c r="FQ741" s="84"/>
      <c r="FR741" s="84"/>
      <c r="FS741" s="84"/>
      <c r="FT741" s="84"/>
      <c r="FU741" s="84"/>
      <c r="FV741" s="84"/>
      <c r="FW741" s="84"/>
      <c r="FX741" s="84"/>
      <c r="FY741" s="84"/>
      <c r="FZ741" s="84"/>
      <c r="GA741" s="84"/>
      <c r="GB741" s="84"/>
      <c r="GC741" s="84"/>
      <c r="GD741" s="84"/>
      <c r="GE741" s="84"/>
      <c r="GF741" s="84"/>
    </row>
    <row r="742" spans="1:188" s="75" customFormat="1" x14ac:dyDescent="0.35">
      <c r="A742" s="205" t="s">
        <v>172</v>
      </c>
      <c r="B742" s="206"/>
      <c r="C742" s="207" t="s">
        <v>293</v>
      </c>
      <c r="D742" s="208"/>
      <c r="E742" s="209"/>
      <c r="F742" s="210">
        <v>0.05</v>
      </c>
      <c r="G742" s="211">
        <v>0.01</v>
      </c>
      <c r="H742" s="212">
        <v>4.42</v>
      </c>
      <c r="I742" s="211">
        <v>18</v>
      </c>
      <c r="J742" s="210">
        <v>0.02</v>
      </c>
      <c r="K742" s="143" t="s">
        <v>285</v>
      </c>
      <c r="L742" s="155"/>
      <c r="M742" s="155"/>
      <c r="N742" s="155"/>
      <c r="O742" s="84"/>
      <c r="P742" s="84"/>
      <c r="Q742" s="84"/>
      <c r="R742" s="84"/>
      <c r="S742" s="84"/>
      <c r="T742" s="84"/>
      <c r="U742" s="84"/>
      <c r="V742" s="84"/>
      <c r="W742" s="84"/>
      <c r="X742" s="84"/>
      <c r="Y742" s="84"/>
      <c r="Z742" s="84"/>
      <c r="AA742" s="84"/>
      <c r="AB742" s="84"/>
      <c r="AC742" s="84"/>
      <c r="AD742" s="84"/>
      <c r="AE742" s="84"/>
      <c r="AF742" s="84"/>
      <c r="AG742" s="84"/>
      <c r="AH742" s="84"/>
      <c r="AI742" s="84"/>
      <c r="AJ742" s="84"/>
      <c r="AK742" s="84"/>
      <c r="AL742" s="84"/>
      <c r="AM742" s="84"/>
      <c r="AN742" s="84"/>
      <c r="AO742" s="84"/>
      <c r="AP742" s="84"/>
      <c r="AQ742" s="84"/>
      <c r="AR742" s="84"/>
      <c r="AS742" s="84"/>
      <c r="AT742" s="84"/>
      <c r="AU742" s="84"/>
      <c r="AV742" s="84"/>
      <c r="AW742" s="84"/>
      <c r="AX742" s="84"/>
      <c r="AY742" s="84"/>
      <c r="AZ742" s="84"/>
      <c r="BA742" s="84"/>
      <c r="BB742" s="84"/>
      <c r="BC742" s="84"/>
      <c r="BD742" s="84"/>
      <c r="BE742" s="84"/>
      <c r="BF742" s="84"/>
      <c r="BG742" s="84"/>
      <c r="BH742" s="84"/>
      <c r="BI742" s="84"/>
      <c r="BJ742" s="84"/>
      <c r="BK742" s="84"/>
      <c r="BL742" s="84"/>
      <c r="BM742" s="84"/>
      <c r="BN742" s="84"/>
      <c r="BO742" s="84"/>
      <c r="BP742" s="84"/>
      <c r="BQ742" s="84"/>
      <c r="BR742" s="84"/>
      <c r="BS742" s="84"/>
      <c r="BT742" s="84"/>
      <c r="BU742" s="84"/>
      <c r="BV742" s="84"/>
      <c r="BW742" s="84"/>
      <c r="BX742" s="84"/>
      <c r="BY742" s="84"/>
      <c r="BZ742" s="84"/>
      <c r="CA742" s="84"/>
      <c r="CB742" s="84"/>
      <c r="CC742" s="84"/>
      <c r="CD742" s="84"/>
      <c r="CE742" s="84"/>
      <c r="CF742" s="84"/>
      <c r="CG742" s="84"/>
      <c r="CH742" s="84"/>
      <c r="CI742" s="84"/>
      <c r="CJ742" s="84"/>
      <c r="CK742" s="84"/>
      <c r="CL742" s="84"/>
      <c r="CM742" s="84"/>
      <c r="CN742" s="84"/>
      <c r="CO742" s="84"/>
      <c r="CP742" s="84"/>
      <c r="CQ742" s="84"/>
      <c r="CR742" s="84"/>
      <c r="CS742" s="84"/>
      <c r="CT742" s="84"/>
      <c r="CU742" s="84"/>
      <c r="CV742" s="84"/>
      <c r="CW742" s="84"/>
      <c r="CX742" s="84"/>
      <c r="CY742" s="84"/>
      <c r="CZ742" s="84"/>
      <c r="DA742" s="84"/>
      <c r="DB742" s="84"/>
      <c r="DC742" s="84"/>
      <c r="DD742" s="84"/>
      <c r="DE742" s="84"/>
      <c r="DF742" s="84"/>
      <c r="DG742" s="84"/>
      <c r="DH742" s="84"/>
      <c r="DI742" s="84"/>
      <c r="DJ742" s="84"/>
      <c r="DK742" s="84"/>
      <c r="DL742" s="84"/>
      <c r="DM742" s="84"/>
      <c r="DN742" s="84"/>
      <c r="DO742" s="84"/>
      <c r="DP742" s="84"/>
      <c r="DQ742" s="84"/>
      <c r="DR742" s="84"/>
      <c r="DS742" s="84"/>
      <c r="DT742" s="84"/>
      <c r="DU742" s="84"/>
      <c r="DV742" s="84"/>
      <c r="DW742" s="84"/>
      <c r="DX742" s="84"/>
      <c r="DY742" s="84"/>
      <c r="DZ742" s="84"/>
      <c r="EA742" s="84"/>
      <c r="EB742" s="84"/>
      <c r="EC742" s="84"/>
      <c r="ED742" s="84"/>
      <c r="EE742" s="84"/>
      <c r="EF742" s="84"/>
      <c r="EG742" s="84"/>
      <c r="EH742" s="84"/>
      <c r="EI742" s="84"/>
      <c r="EJ742" s="84"/>
      <c r="EK742" s="84"/>
      <c r="EL742" s="84"/>
      <c r="EM742" s="84"/>
      <c r="EN742" s="84"/>
      <c r="EO742" s="84"/>
      <c r="EP742" s="84"/>
      <c r="EQ742" s="84"/>
      <c r="ER742" s="84"/>
      <c r="ES742" s="84"/>
      <c r="ET742" s="84"/>
      <c r="EU742" s="84"/>
      <c r="EV742" s="84"/>
      <c r="EW742" s="84"/>
      <c r="EX742" s="84"/>
      <c r="EY742" s="84"/>
      <c r="EZ742" s="84"/>
      <c r="FA742" s="84"/>
      <c r="FB742" s="84"/>
      <c r="FC742" s="84"/>
      <c r="FD742" s="84"/>
      <c r="FE742" s="84"/>
      <c r="FF742" s="84"/>
      <c r="FG742" s="84"/>
      <c r="FH742" s="84"/>
      <c r="FI742" s="84"/>
      <c r="FJ742" s="84"/>
      <c r="FK742" s="84"/>
      <c r="FL742" s="84"/>
      <c r="FM742" s="84"/>
      <c r="FN742" s="84"/>
      <c r="FO742" s="84"/>
      <c r="FP742" s="84"/>
      <c r="FQ742" s="84"/>
      <c r="FR742" s="84"/>
      <c r="FS742" s="84"/>
      <c r="FT742" s="84"/>
      <c r="FU742" s="84"/>
      <c r="FV742" s="84"/>
      <c r="FW742" s="84"/>
      <c r="FX742" s="84"/>
      <c r="FY742" s="84"/>
      <c r="FZ742" s="84"/>
      <c r="GA742" s="84"/>
      <c r="GB742" s="84"/>
      <c r="GC742" s="84"/>
      <c r="GD742" s="84"/>
      <c r="GE742" s="84"/>
      <c r="GF742" s="84"/>
    </row>
    <row r="743" spans="1:188" s="75" customFormat="1" x14ac:dyDescent="0.35">
      <c r="A743" s="205"/>
      <c r="B743" s="206" t="s">
        <v>64</v>
      </c>
      <c r="C743" s="213"/>
      <c r="D743" s="214">
        <v>0.2</v>
      </c>
      <c r="E743" s="207">
        <v>0.2</v>
      </c>
      <c r="F743" s="210"/>
      <c r="G743" s="210"/>
      <c r="H743" s="211"/>
      <c r="I743" s="211"/>
      <c r="J743" s="210"/>
      <c r="K743" s="143"/>
      <c r="L743" s="155"/>
      <c r="M743" s="155"/>
      <c r="N743" s="155"/>
      <c r="O743" s="84"/>
      <c r="P743" s="84"/>
      <c r="Q743" s="84"/>
      <c r="R743" s="84"/>
      <c r="S743" s="84"/>
      <c r="T743" s="84"/>
      <c r="U743" s="84"/>
      <c r="V743" s="84"/>
      <c r="W743" s="84"/>
      <c r="X743" s="84"/>
      <c r="Y743" s="84"/>
      <c r="Z743" s="84"/>
      <c r="AA743" s="84"/>
      <c r="AB743" s="84"/>
      <c r="AC743" s="84"/>
      <c r="AD743" s="84"/>
      <c r="AE743" s="84"/>
      <c r="AF743" s="84"/>
      <c r="AG743" s="84"/>
      <c r="AH743" s="84"/>
      <c r="AI743" s="84"/>
      <c r="AJ743" s="84"/>
      <c r="AK743" s="84"/>
      <c r="AL743" s="84"/>
      <c r="AM743" s="84"/>
      <c r="AN743" s="84"/>
      <c r="AO743" s="84"/>
      <c r="AP743" s="84"/>
      <c r="AQ743" s="84"/>
      <c r="AR743" s="84"/>
      <c r="AS743" s="84"/>
      <c r="AT743" s="84"/>
      <c r="AU743" s="84"/>
      <c r="AV743" s="84"/>
      <c r="AW743" s="84"/>
      <c r="AX743" s="84"/>
      <c r="AY743" s="84"/>
      <c r="AZ743" s="84"/>
      <c r="BA743" s="84"/>
      <c r="BB743" s="84"/>
      <c r="BC743" s="84"/>
      <c r="BD743" s="84"/>
      <c r="BE743" s="84"/>
      <c r="BF743" s="84"/>
      <c r="BG743" s="84"/>
      <c r="BH743" s="84"/>
      <c r="BI743" s="84"/>
      <c r="BJ743" s="84"/>
      <c r="BK743" s="84"/>
      <c r="BL743" s="84"/>
      <c r="BM743" s="84"/>
      <c r="BN743" s="84"/>
      <c r="BO743" s="84"/>
      <c r="BP743" s="84"/>
      <c r="BQ743" s="84"/>
      <c r="BR743" s="84"/>
      <c r="BS743" s="84"/>
      <c r="BT743" s="84"/>
      <c r="BU743" s="84"/>
      <c r="BV743" s="84"/>
      <c r="BW743" s="84"/>
      <c r="BX743" s="84"/>
      <c r="BY743" s="84"/>
      <c r="BZ743" s="84"/>
      <c r="CA743" s="84"/>
      <c r="CB743" s="84"/>
      <c r="CC743" s="84"/>
      <c r="CD743" s="84"/>
      <c r="CE743" s="84"/>
      <c r="CF743" s="84"/>
      <c r="CG743" s="84"/>
      <c r="CH743" s="84"/>
      <c r="CI743" s="84"/>
      <c r="CJ743" s="84"/>
      <c r="CK743" s="84"/>
      <c r="CL743" s="84"/>
      <c r="CM743" s="84"/>
      <c r="CN743" s="84"/>
      <c r="CO743" s="84"/>
      <c r="CP743" s="84"/>
      <c r="CQ743" s="84"/>
      <c r="CR743" s="84"/>
      <c r="CS743" s="84"/>
      <c r="CT743" s="84"/>
      <c r="CU743" s="84"/>
      <c r="CV743" s="84"/>
      <c r="CW743" s="84"/>
      <c r="CX743" s="84"/>
      <c r="CY743" s="84"/>
      <c r="CZ743" s="84"/>
      <c r="DA743" s="84"/>
      <c r="DB743" s="84"/>
      <c r="DC743" s="84"/>
      <c r="DD743" s="84"/>
      <c r="DE743" s="84"/>
      <c r="DF743" s="84"/>
      <c r="DG743" s="84"/>
      <c r="DH743" s="84"/>
      <c r="DI743" s="84"/>
      <c r="DJ743" s="84"/>
      <c r="DK743" s="84"/>
      <c r="DL743" s="84"/>
      <c r="DM743" s="84"/>
      <c r="DN743" s="84"/>
      <c r="DO743" s="84"/>
      <c r="DP743" s="84"/>
      <c r="DQ743" s="84"/>
      <c r="DR743" s="84"/>
      <c r="DS743" s="84"/>
      <c r="DT743" s="84"/>
      <c r="DU743" s="84"/>
      <c r="DV743" s="84"/>
      <c r="DW743" s="84"/>
      <c r="DX743" s="84"/>
      <c r="DY743" s="84"/>
      <c r="DZ743" s="84"/>
      <c r="EA743" s="84"/>
      <c r="EB743" s="84"/>
      <c r="EC743" s="84"/>
      <c r="ED743" s="84"/>
      <c r="EE743" s="84"/>
      <c r="EF743" s="84"/>
      <c r="EG743" s="84"/>
      <c r="EH743" s="84"/>
      <c r="EI743" s="84"/>
      <c r="EJ743" s="84"/>
      <c r="EK743" s="84"/>
      <c r="EL743" s="84"/>
      <c r="EM743" s="84"/>
      <c r="EN743" s="84"/>
      <c r="EO743" s="84"/>
      <c r="EP743" s="84"/>
      <c r="EQ743" s="84"/>
      <c r="ER743" s="84"/>
      <c r="ES743" s="84"/>
      <c r="ET743" s="84"/>
      <c r="EU743" s="84"/>
      <c r="EV743" s="84"/>
      <c r="EW743" s="84"/>
      <c r="EX743" s="84"/>
      <c r="EY743" s="84"/>
      <c r="EZ743" s="84"/>
      <c r="FA743" s="84"/>
      <c r="FB743" s="84"/>
      <c r="FC743" s="84"/>
      <c r="FD743" s="84"/>
      <c r="FE743" s="84"/>
      <c r="FF743" s="84"/>
      <c r="FG743" s="84"/>
      <c r="FH743" s="84"/>
      <c r="FI743" s="84"/>
      <c r="FJ743" s="84"/>
      <c r="FK743" s="84"/>
      <c r="FL743" s="84"/>
      <c r="FM743" s="84"/>
      <c r="FN743" s="84"/>
      <c r="FO743" s="84"/>
      <c r="FP743" s="84"/>
      <c r="FQ743" s="84"/>
      <c r="FR743" s="84"/>
      <c r="FS743" s="84"/>
      <c r="FT743" s="84"/>
      <c r="FU743" s="84"/>
      <c r="FV743" s="84"/>
      <c r="FW743" s="84"/>
      <c r="FX743" s="84"/>
      <c r="FY743" s="84"/>
      <c r="FZ743" s="84"/>
      <c r="GA743" s="84"/>
      <c r="GB743" s="84"/>
      <c r="GC743" s="84"/>
      <c r="GD743" s="84"/>
      <c r="GE743" s="84"/>
      <c r="GF743" s="84"/>
    </row>
    <row r="744" spans="1:188" s="75" customFormat="1" x14ac:dyDescent="0.35">
      <c r="A744" s="205"/>
      <c r="B744" s="206" t="s">
        <v>54</v>
      </c>
      <c r="C744" s="213"/>
      <c r="D744" s="214">
        <v>4</v>
      </c>
      <c r="E744" s="207">
        <v>4</v>
      </c>
      <c r="F744" s="210"/>
      <c r="G744" s="210"/>
      <c r="H744" s="211"/>
      <c r="I744" s="210"/>
      <c r="J744" s="210"/>
      <c r="K744" s="143"/>
      <c r="L744" s="155"/>
      <c r="M744" s="155"/>
      <c r="N744" s="155"/>
      <c r="O744" s="84"/>
      <c r="P744" s="84"/>
      <c r="Q744" s="84"/>
      <c r="R744" s="84"/>
      <c r="S744" s="84"/>
      <c r="T744" s="84"/>
      <c r="U744" s="84"/>
      <c r="V744" s="84"/>
      <c r="W744" s="84"/>
      <c r="X744" s="84"/>
      <c r="Y744" s="84"/>
      <c r="Z744" s="84"/>
      <c r="AA744" s="84"/>
      <c r="AB744" s="84"/>
      <c r="AC744" s="84"/>
      <c r="AD744" s="84"/>
      <c r="AE744" s="84"/>
      <c r="AF744" s="84"/>
      <c r="AG744" s="84"/>
      <c r="AH744" s="84"/>
      <c r="AI744" s="84"/>
      <c r="AJ744" s="84"/>
      <c r="AK744" s="84"/>
      <c r="AL744" s="84"/>
      <c r="AM744" s="84"/>
      <c r="AN744" s="84"/>
      <c r="AO744" s="84"/>
      <c r="AP744" s="84"/>
      <c r="AQ744" s="84"/>
      <c r="AR744" s="84"/>
      <c r="AS744" s="84"/>
      <c r="AT744" s="84"/>
      <c r="AU744" s="84"/>
      <c r="AV744" s="84"/>
      <c r="AW744" s="84"/>
      <c r="AX744" s="84"/>
      <c r="AY744" s="84"/>
      <c r="AZ744" s="84"/>
      <c r="BA744" s="84"/>
      <c r="BB744" s="84"/>
      <c r="BC744" s="84"/>
      <c r="BD744" s="84"/>
      <c r="BE744" s="84"/>
      <c r="BF744" s="84"/>
      <c r="BG744" s="84"/>
      <c r="BH744" s="84"/>
      <c r="BI744" s="84"/>
      <c r="BJ744" s="84"/>
      <c r="BK744" s="84"/>
      <c r="BL744" s="84"/>
      <c r="BM744" s="84"/>
      <c r="BN744" s="84"/>
      <c r="BO744" s="84"/>
      <c r="BP744" s="84"/>
      <c r="BQ744" s="84"/>
      <c r="BR744" s="84"/>
      <c r="BS744" s="84"/>
      <c r="BT744" s="84"/>
      <c r="BU744" s="84"/>
      <c r="BV744" s="84"/>
      <c r="BW744" s="84"/>
      <c r="BX744" s="84"/>
      <c r="BY744" s="84"/>
      <c r="BZ744" s="84"/>
      <c r="CA744" s="84"/>
      <c r="CB744" s="84"/>
      <c r="CC744" s="84"/>
      <c r="CD744" s="84"/>
      <c r="CE744" s="84"/>
      <c r="CF744" s="84"/>
      <c r="CG744" s="84"/>
      <c r="CH744" s="84"/>
      <c r="CI744" s="84"/>
      <c r="CJ744" s="84"/>
      <c r="CK744" s="84"/>
      <c r="CL744" s="84"/>
      <c r="CM744" s="84"/>
      <c r="CN744" s="84"/>
      <c r="CO744" s="84"/>
      <c r="CP744" s="84"/>
      <c r="CQ744" s="84"/>
      <c r="CR744" s="84"/>
      <c r="CS744" s="84"/>
      <c r="CT744" s="84"/>
      <c r="CU744" s="84"/>
      <c r="CV744" s="84"/>
      <c r="CW744" s="84"/>
      <c r="CX744" s="84"/>
      <c r="CY744" s="84"/>
      <c r="CZ744" s="84"/>
      <c r="DA744" s="84"/>
      <c r="DB744" s="84"/>
      <c r="DC744" s="84"/>
      <c r="DD744" s="84"/>
      <c r="DE744" s="84"/>
      <c r="DF744" s="84"/>
      <c r="DG744" s="84"/>
      <c r="DH744" s="84"/>
      <c r="DI744" s="84"/>
      <c r="DJ744" s="84"/>
      <c r="DK744" s="84"/>
      <c r="DL744" s="84"/>
      <c r="DM744" s="84"/>
      <c r="DN744" s="84"/>
      <c r="DO744" s="84"/>
      <c r="DP744" s="84"/>
      <c r="DQ744" s="84"/>
      <c r="DR744" s="84"/>
      <c r="DS744" s="84"/>
      <c r="DT744" s="84"/>
      <c r="DU744" s="84"/>
      <c r="DV744" s="84"/>
      <c r="DW744" s="84"/>
      <c r="DX744" s="84"/>
      <c r="DY744" s="84"/>
      <c r="DZ744" s="84"/>
      <c r="EA744" s="84"/>
      <c r="EB744" s="84"/>
      <c r="EC744" s="84"/>
      <c r="ED744" s="84"/>
      <c r="EE744" s="84"/>
      <c r="EF744" s="84"/>
      <c r="EG744" s="84"/>
      <c r="EH744" s="84"/>
      <c r="EI744" s="84"/>
      <c r="EJ744" s="84"/>
      <c r="EK744" s="84"/>
      <c r="EL744" s="84"/>
      <c r="EM744" s="84"/>
      <c r="EN744" s="84"/>
      <c r="EO744" s="84"/>
      <c r="EP744" s="84"/>
      <c r="EQ744" s="84"/>
      <c r="ER744" s="84"/>
      <c r="ES744" s="84"/>
      <c r="ET744" s="84"/>
      <c r="EU744" s="84"/>
      <c r="EV744" s="84"/>
      <c r="EW744" s="84"/>
      <c r="EX744" s="84"/>
      <c r="EY744" s="84"/>
      <c r="EZ744" s="84"/>
      <c r="FA744" s="84"/>
      <c r="FB744" s="84"/>
      <c r="FC744" s="84"/>
      <c r="FD744" s="84"/>
      <c r="FE744" s="84"/>
      <c r="FF744" s="84"/>
      <c r="FG744" s="84"/>
      <c r="FH744" s="84"/>
      <c r="FI744" s="84"/>
      <c r="FJ744" s="84"/>
      <c r="FK744" s="84"/>
      <c r="FL744" s="84"/>
      <c r="FM744" s="84"/>
      <c r="FN744" s="84"/>
      <c r="FO744" s="84"/>
      <c r="FP744" s="84"/>
      <c r="FQ744" s="84"/>
      <c r="FR744" s="84"/>
      <c r="FS744" s="84"/>
      <c r="FT744" s="84"/>
      <c r="FU744" s="84"/>
      <c r="FV744" s="84"/>
      <c r="FW744" s="84"/>
      <c r="FX744" s="84"/>
      <c r="FY744" s="84"/>
      <c r="FZ744" s="84"/>
      <c r="GA744" s="84"/>
      <c r="GB744" s="84"/>
      <c r="GC744" s="84"/>
      <c r="GD744" s="84"/>
      <c r="GE744" s="84"/>
      <c r="GF744" s="84"/>
    </row>
    <row r="745" spans="1:188" s="75" customFormat="1" x14ac:dyDescent="0.35">
      <c r="A745" s="205"/>
      <c r="B745" s="206" t="s">
        <v>19</v>
      </c>
      <c r="C745" s="213"/>
      <c r="D745" s="214">
        <v>160</v>
      </c>
      <c r="E745" s="207">
        <v>160</v>
      </c>
      <c r="F745" s="210"/>
      <c r="G745" s="210"/>
      <c r="H745" s="211"/>
      <c r="I745" s="210"/>
      <c r="J745" s="210"/>
      <c r="K745" s="143"/>
      <c r="L745" s="155"/>
      <c r="M745" s="155"/>
      <c r="N745" s="155"/>
      <c r="O745" s="84"/>
      <c r="P745" s="84"/>
      <c r="Q745" s="84"/>
      <c r="R745" s="84"/>
      <c r="S745" s="84"/>
      <c r="T745" s="84"/>
      <c r="U745" s="84"/>
      <c r="V745" s="84"/>
      <c r="W745" s="84"/>
      <c r="X745" s="84"/>
      <c r="Y745" s="84"/>
      <c r="Z745" s="84"/>
      <c r="AA745" s="84"/>
      <c r="AB745" s="84"/>
      <c r="AC745" s="84"/>
      <c r="AD745" s="84"/>
      <c r="AE745" s="84"/>
      <c r="AF745" s="84"/>
      <c r="AG745" s="84"/>
      <c r="AH745" s="84"/>
      <c r="AI745" s="84"/>
      <c r="AJ745" s="84"/>
      <c r="AK745" s="84"/>
      <c r="AL745" s="84"/>
      <c r="AM745" s="84"/>
      <c r="AN745" s="84"/>
      <c r="AO745" s="84"/>
      <c r="AP745" s="84"/>
      <c r="AQ745" s="84"/>
      <c r="AR745" s="84"/>
      <c r="AS745" s="84"/>
      <c r="AT745" s="84"/>
      <c r="AU745" s="84"/>
      <c r="AV745" s="84"/>
      <c r="AW745" s="84"/>
      <c r="AX745" s="84"/>
      <c r="AY745" s="84"/>
      <c r="AZ745" s="84"/>
      <c r="BA745" s="84"/>
      <c r="BB745" s="84"/>
      <c r="BC745" s="84"/>
      <c r="BD745" s="84"/>
      <c r="BE745" s="84"/>
      <c r="BF745" s="84"/>
      <c r="BG745" s="84"/>
      <c r="BH745" s="84"/>
      <c r="BI745" s="84"/>
      <c r="BJ745" s="84"/>
      <c r="BK745" s="84"/>
      <c r="BL745" s="84"/>
      <c r="BM745" s="84"/>
      <c r="BN745" s="84"/>
      <c r="BO745" s="84"/>
      <c r="BP745" s="84"/>
      <c r="BQ745" s="84"/>
      <c r="BR745" s="84"/>
      <c r="BS745" s="84"/>
      <c r="BT745" s="84"/>
      <c r="BU745" s="84"/>
      <c r="BV745" s="84"/>
      <c r="BW745" s="84"/>
      <c r="BX745" s="84"/>
      <c r="BY745" s="84"/>
      <c r="BZ745" s="84"/>
      <c r="CA745" s="84"/>
      <c r="CB745" s="84"/>
      <c r="CC745" s="84"/>
      <c r="CD745" s="84"/>
      <c r="CE745" s="84"/>
      <c r="CF745" s="84"/>
      <c r="CG745" s="84"/>
      <c r="CH745" s="84"/>
      <c r="CI745" s="84"/>
      <c r="CJ745" s="84"/>
      <c r="CK745" s="84"/>
      <c r="CL745" s="84"/>
      <c r="CM745" s="84"/>
      <c r="CN745" s="84"/>
      <c r="CO745" s="84"/>
      <c r="CP745" s="84"/>
      <c r="CQ745" s="84"/>
      <c r="CR745" s="84"/>
      <c r="CS745" s="84"/>
      <c r="CT745" s="84"/>
      <c r="CU745" s="84"/>
      <c r="CV745" s="84"/>
      <c r="CW745" s="84"/>
      <c r="CX745" s="84"/>
      <c r="CY745" s="84"/>
      <c r="CZ745" s="84"/>
      <c r="DA745" s="84"/>
      <c r="DB745" s="84"/>
      <c r="DC745" s="84"/>
      <c r="DD745" s="84"/>
      <c r="DE745" s="84"/>
      <c r="DF745" s="84"/>
      <c r="DG745" s="84"/>
      <c r="DH745" s="84"/>
      <c r="DI745" s="84"/>
      <c r="DJ745" s="84"/>
      <c r="DK745" s="84"/>
      <c r="DL745" s="84"/>
      <c r="DM745" s="84"/>
      <c r="DN745" s="84"/>
      <c r="DO745" s="84"/>
      <c r="DP745" s="84"/>
      <c r="DQ745" s="84"/>
      <c r="DR745" s="84"/>
      <c r="DS745" s="84"/>
      <c r="DT745" s="84"/>
      <c r="DU745" s="84"/>
      <c r="DV745" s="84"/>
      <c r="DW745" s="84"/>
      <c r="DX745" s="84"/>
      <c r="DY745" s="84"/>
      <c r="DZ745" s="84"/>
      <c r="EA745" s="84"/>
      <c r="EB745" s="84"/>
      <c r="EC745" s="84"/>
      <c r="ED745" s="84"/>
      <c r="EE745" s="84"/>
      <c r="EF745" s="84"/>
      <c r="EG745" s="84"/>
      <c r="EH745" s="84"/>
      <c r="EI745" s="84"/>
      <c r="EJ745" s="84"/>
      <c r="EK745" s="84"/>
      <c r="EL745" s="84"/>
      <c r="EM745" s="84"/>
      <c r="EN745" s="84"/>
      <c r="EO745" s="84"/>
      <c r="EP745" s="84"/>
      <c r="EQ745" s="84"/>
      <c r="ER745" s="84"/>
      <c r="ES745" s="84"/>
      <c r="ET745" s="84"/>
      <c r="EU745" s="84"/>
      <c r="EV745" s="84"/>
      <c r="EW745" s="84"/>
      <c r="EX745" s="84"/>
      <c r="EY745" s="84"/>
      <c r="EZ745" s="84"/>
      <c r="FA745" s="84"/>
      <c r="FB745" s="84"/>
      <c r="FC745" s="84"/>
      <c r="FD745" s="84"/>
      <c r="FE745" s="84"/>
      <c r="FF745" s="84"/>
      <c r="FG745" s="84"/>
      <c r="FH745" s="84"/>
      <c r="FI745" s="84"/>
      <c r="FJ745" s="84"/>
      <c r="FK745" s="84"/>
      <c r="FL745" s="84"/>
      <c r="FM745" s="84"/>
      <c r="FN745" s="84"/>
      <c r="FO745" s="84"/>
      <c r="FP745" s="84"/>
      <c r="FQ745" s="84"/>
      <c r="FR745" s="84"/>
      <c r="FS745" s="84"/>
      <c r="FT745" s="84"/>
      <c r="FU745" s="84"/>
      <c r="FV745" s="84"/>
      <c r="FW745" s="84"/>
      <c r="FX745" s="84"/>
      <c r="FY745" s="84"/>
      <c r="FZ745" s="84"/>
      <c r="GA745" s="84"/>
      <c r="GB745" s="84"/>
      <c r="GC745" s="84"/>
      <c r="GD745" s="84"/>
      <c r="GE745" s="84"/>
      <c r="GF745" s="84"/>
    </row>
    <row r="746" spans="1:188" s="66" customFormat="1" ht="15" thickBot="1" x14ac:dyDescent="0.4">
      <c r="A746" s="137" t="s">
        <v>42</v>
      </c>
      <c r="B746" s="138"/>
      <c r="C746" s="218">
        <v>20</v>
      </c>
      <c r="D746" s="254">
        <v>20</v>
      </c>
      <c r="E746" s="139">
        <v>20</v>
      </c>
      <c r="F746" s="158">
        <v>1.6</v>
      </c>
      <c r="G746" s="159">
        <v>0.2</v>
      </c>
      <c r="H746" s="284">
        <v>9.8000000000000007</v>
      </c>
      <c r="I746" s="420">
        <v>47</v>
      </c>
      <c r="J746" s="139">
        <v>0</v>
      </c>
      <c r="K746" s="143"/>
      <c r="L746" s="179"/>
      <c r="M746" s="179"/>
      <c r="N746" s="179"/>
      <c r="O746" s="87"/>
      <c r="P746" s="87"/>
      <c r="Q746" s="87"/>
      <c r="R746" s="87"/>
      <c r="S746" s="87"/>
      <c r="T746" s="87"/>
      <c r="U746" s="87"/>
      <c r="V746" s="87"/>
      <c r="W746" s="87"/>
      <c r="X746" s="87"/>
      <c r="Y746" s="87"/>
      <c r="Z746" s="87"/>
      <c r="AA746" s="87"/>
      <c r="AB746" s="87"/>
      <c r="AC746" s="87"/>
      <c r="AD746" s="87"/>
      <c r="AE746" s="87"/>
      <c r="AF746" s="87"/>
      <c r="AG746" s="87"/>
      <c r="AH746" s="87"/>
      <c r="AI746" s="87"/>
      <c r="AJ746" s="87"/>
      <c r="AK746" s="87"/>
      <c r="AL746" s="87"/>
      <c r="AM746" s="87"/>
      <c r="AN746" s="87"/>
      <c r="AO746" s="87"/>
      <c r="AP746" s="87"/>
      <c r="AQ746" s="87"/>
      <c r="AR746" s="87"/>
      <c r="AS746" s="87"/>
      <c r="AT746" s="87"/>
      <c r="AU746" s="87"/>
      <c r="AV746" s="87"/>
      <c r="AW746" s="87"/>
      <c r="AX746" s="87"/>
      <c r="AY746" s="87"/>
      <c r="AZ746" s="87"/>
      <c r="BA746" s="87"/>
      <c r="BB746" s="87"/>
      <c r="BC746" s="87"/>
      <c r="BD746" s="87"/>
      <c r="BE746" s="87"/>
      <c r="BF746" s="87"/>
      <c r="BG746" s="87"/>
      <c r="BH746" s="87"/>
      <c r="BI746" s="87"/>
      <c r="BJ746" s="87"/>
      <c r="BK746" s="87"/>
      <c r="BL746" s="87"/>
      <c r="BM746" s="87"/>
      <c r="BN746" s="87"/>
      <c r="BO746" s="87"/>
      <c r="BP746" s="87"/>
      <c r="BQ746" s="87"/>
      <c r="BR746" s="87"/>
      <c r="BS746" s="87"/>
      <c r="BT746" s="87"/>
      <c r="BU746" s="87"/>
      <c r="BV746" s="87"/>
      <c r="BW746" s="87"/>
      <c r="BX746" s="87"/>
      <c r="BY746" s="87"/>
      <c r="BZ746" s="87"/>
      <c r="CA746" s="87"/>
      <c r="CB746" s="87"/>
      <c r="CC746" s="87"/>
      <c r="CD746" s="87"/>
      <c r="CE746" s="87"/>
      <c r="CF746" s="87"/>
      <c r="CG746" s="87"/>
      <c r="CH746" s="87"/>
      <c r="CI746" s="87"/>
      <c r="CJ746" s="87"/>
      <c r="CK746" s="87"/>
      <c r="CL746" s="87"/>
      <c r="CM746" s="87"/>
      <c r="CN746" s="87"/>
      <c r="CO746" s="87"/>
      <c r="CP746" s="87"/>
      <c r="CQ746" s="87"/>
      <c r="CR746" s="87"/>
      <c r="CS746" s="87"/>
      <c r="CT746" s="87"/>
      <c r="CU746" s="87"/>
      <c r="CV746" s="87"/>
      <c r="CW746" s="87"/>
      <c r="CX746" s="87"/>
      <c r="CY746" s="87"/>
      <c r="CZ746" s="87"/>
      <c r="DA746" s="87"/>
      <c r="DB746" s="87"/>
      <c r="DC746" s="87"/>
      <c r="DD746" s="87"/>
      <c r="DE746" s="87"/>
      <c r="DF746" s="87"/>
      <c r="DG746" s="87"/>
      <c r="DH746" s="87"/>
      <c r="DI746" s="87"/>
      <c r="DJ746" s="87"/>
      <c r="DK746" s="87"/>
      <c r="DL746" s="87"/>
      <c r="DM746" s="87"/>
      <c r="DN746" s="87"/>
      <c r="DO746" s="87"/>
      <c r="DP746" s="87"/>
      <c r="DQ746" s="87"/>
      <c r="DR746" s="87"/>
      <c r="DS746" s="87"/>
      <c r="DT746" s="87"/>
      <c r="DU746" s="87"/>
      <c r="DV746" s="87"/>
      <c r="DW746" s="87"/>
      <c r="DX746" s="87"/>
      <c r="DY746" s="87"/>
      <c r="DZ746" s="87"/>
      <c r="EA746" s="87"/>
      <c r="EB746" s="87"/>
      <c r="EC746" s="87"/>
      <c r="ED746" s="87"/>
      <c r="EE746" s="87"/>
      <c r="EF746" s="87"/>
      <c r="EG746" s="87"/>
      <c r="EH746" s="87"/>
      <c r="EI746" s="87"/>
      <c r="EJ746" s="87"/>
      <c r="EK746" s="87"/>
      <c r="EL746" s="87"/>
      <c r="EM746" s="87"/>
      <c r="EN746" s="87"/>
      <c r="EO746" s="87"/>
      <c r="EP746" s="87"/>
      <c r="EQ746" s="87"/>
      <c r="ER746" s="87"/>
      <c r="ES746" s="87"/>
      <c r="ET746" s="87"/>
      <c r="EU746" s="87"/>
      <c r="EV746" s="87"/>
      <c r="EW746" s="87"/>
      <c r="EX746" s="87"/>
      <c r="EY746" s="87"/>
      <c r="EZ746" s="87"/>
      <c r="FA746" s="87"/>
      <c r="FB746" s="87"/>
      <c r="FC746" s="87"/>
      <c r="FD746" s="87"/>
      <c r="FE746" s="87"/>
      <c r="FF746" s="87"/>
      <c r="FG746" s="87"/>
      <c r="FH746" s="87"/>
      <c r="FI746" s="87"/>
      <c r="FJ746" s="87"/>
      <c r="FK746" s="87"/>
      <c r="FL746" s="87"/>
      <c r="FM746" s="87"/>
      <c r="FN746" s="87"/>
      <c r="FO746" s="87"/>
      <c r="FP746" s="87"/>
      <c r="FQ746" s="87"/>
      <c r="FR746" s="87"/>
      <c r="FS746" s="87"/>
      <c r="FT746" s="87"/>
      <c r="FU746" s="87"/>
      <c r="FV746" s="87"/>
      <c r="FW746" s="87"/>
      <c r="FX746" s="87"/>
      <c r="FY746" s="87"/>
      <c r="FZ746" s="87"/>
      <c r="GA746" s="87"/>
      <c r="GB746" s="87"/>
      <c r="GC746" s="87"/>
      <c r="GD746" s="87"/>
      <c r="GE746" s="87"/>
      <c r="GF746" s="87"/>
    </row>
    <row r="747" spans="1:188" ht="15" thickBot="1" x14ac:dyDescent="0.4">
      <c r="A747" s="215" t="s">
        <v>29</v>
      </c>
      <c r="B747" s="216"/>
      <c r="C747" s="217">
        <v>438</v>
      </c>
      <c r="D747" s="237"/>
      <c r="E747" s="199"/>
      <c r="F747" s="200">
        <v>11.97</v>
      </c>
      <c r="G747" s="200">
        <v>10.86</v>
      </c>
      <c r="H747" s="200">
        <v>54.269999999999996</v>
      </c>
      <c r="I747" s="200">
        <v>362.7</v>
      </c>
      <c r="J747" s="200">
        <v>0.58000000000000007</v>
      </c>
      <c r="K747" s="189"/>
    </row>
    <row r="748" spans="1:188" ht="15" thickBot="1" x14ac:dyDescent="0.4">
      <c r="A748" s="251" t="s">
        <v>65</v>
      </c>
      <c r="B748" s="233"/>
      <c r="C748" s="234">
        <v>1383</v>
      </c>
      <c r="D748" s="253"/>
      <c r="E748" s="235"/>
      <c r="F748" s="235">
        <v>39.769999999999996</v>
      </c>
      <c r="G748" s="235">
        <v>42.24</v>
      </c>
      <c r="H748" s="235">
        <v>179.38</v>
      </c>
      <c r="I748" s="235">
        <v>1247.5</v>
      </c>
      <c r="J748" s="235">
        <v>16.53</v>
      </c>
      <c r="K748" s="201"/>
    </row>
    <row r="749" spans="1:188" x14ac:dyDescent="0.35">
      <c r="C749" s="443"/>
      <c r="D749" s="182"/>
      <c r="F749" s="297"/>
      <c r="G749" s="297"/>
      <c r="H749" s="297"/>
      <c r="I749" s="297"/>
      <c r="K749" s="443"/>
    </row>
    <row r="750" spans="1:188" ht="15" thickBot="1" x14ac:dyDescent="0.4">
      <c r="A750" s="179" t="s">
        <v>125</v>
      </c>
      <c r="C750" s="233"/>
      <c r="D750" s="179"/>
      <c r="E750" s="179"/>
      <c r="K750" s="233"/>
    </row>
    <row r="751" spans="1:188" ht="22.5" customHeight="1" x14ac:dyDescent="0.35">
      <c r="A751" s="484" t="s">
        <v>264</v>
      </c>
      <c r="B751" s="485"/>
      <c r="C751" s="486" t="s">
        <v>260</v>
      </c>
      <c r="D751" s="187" t="s">
        <v>3</v>
      </c>
      <c r="E751" s="188" t="s">
        <v>3</v>
      </c>
      <c r="F751" s="461" t="s">
        <v>261</v>
      </c>
      <c r="G751" s="462"/>
      <c r="H751" s="463"/>
      <c r="I751" s="187" t="s">
        <v>4</v>
      </c>
      <c r="J751" s="412" t="s">
        <v>5</v>
      </c>
      <c r="K751" s="189" t="s">
        <v>262</v>
      </c>
    </row>
    <row r="752" spans="1:188" ht="15" thickBot="1" x14ac:dyDescent="0.4">
      <c r="A752" s="489" t="s">
        <v>263</v>
      </c>
      <c r="B752" s="490"/>
      <c r="C752" s="487"/>
      <c r="D752" s="192" t="s">
        <v>6</v>
      </c>
      <c r="E752" s="193" t="s">
        <v>6</v>
      </c>
      <c r="F752" s="194"/>
      <c r="G752" s="195"/>
      <c r="H752" s="196"/>
      <c r="I752" s="192" t="s">
        <v>7</v>
      </c>
      <c r="J752" s="202"/>
      <c r="K752" s="143"/>
    </row>
    <row r="753" spans="1:188" ht="15" thickBot="1" x14ac:dyDescent="0.4">
      <c r="A753" s="491"/>
      <c r="B753" s="492"/>
      <c r="C753" s="488"/>
      <c r="D753" s="199" t="s">
        <v>8</v>
      </c>
      <c r="E753" s="199" t="s">
        <v>9</v>
      </c>
      <c r="F753" s="199" t="s">
        <v>10</v>
      </c>
      <c r="G753" s="199" t="s">
        <v>11</v>
      </c>
      <c r="H753" s="200" t="s">
        <v>12</v>
      </c>
      <c r="I753" s="200" t="s">
        <v>13</v>
      </c>
      <c r="J753" s="199" t="s">
        <v>14</v>
      </c>
      <c r="K753" s="201"/>
    </row>
    <row r="754" spans="1:188" x14ac:dyDescent="0.35">
      <c r="A754" s="221"/>
      <c r="B754" s="222" t="s">
        <v>15</v>
      </c>
      <c r="C754" s="413"/>
      <c r="D754" s="441"/>
      <c r="E754" s="189"/>
      <c r="F754" s="249"/>
      <c r="G754" s="225"/>
      <c r="H754" s="261"/>
      <c r="I754" s="249"/>
      <c r="J754" s="249"/>
      <c r="K754" s="189"/>
    </row>
    <row r="755" spans="1:188" s="64" customFormat="1" ht="26.5" x14ac:dyDescent="0.35">
      <c r="A755" s="137" t="s">
        <v>201</v>
      </c>
      <c r="B755" s="138"/>
      <c r="C755" s="218" t="s">
        <v>126</v>
      </c>
      <c r="D755" s="163"/>
      <c r="E755" s="139"/>
      <c r="F755" s="230">
        <v>6</v>
      </c>
      <c r="G755" s="230">
        <v>5</v>
      </c>
      <c r="H755" s="139">
        <v>17.23</v>
      </c>
      <c r="I755" s="139">
        <v>138</v>
      </c>
      <c r="J755" s="230">
        <v>0.16</v>
      </c>
      <c r="K755" s="143" t="s">
        <v>95</v>
      </c>
      <c r="L755" s="155"/>
      <c r="M755" s="155"/>
      <c r="N755" s="155"/>
      <c r="O755" s="65"/>
      <c r="P755" s="65"/>
      <c r="Q755" s="65"/>
      <c r="R755" s="65"/>
      <c r="S755" s="65"/>
      <c r="T755" s="65"/>
      <c r="U755" s="65"/>
      <c r="V755" s="65"/>
      <c r="W755" s="65"/>
      <c r="X755" s="65"/>
      <c r="Y755" s="65"/>
      <c r="Z755" s="65"/>
      <c r="AA755" s="65"/>
      <c r="AB755" s="65"/>
      <c r="AC755" s="65"/>
      <c r="AD755" s="65"/>
      <c r="AE755" s="65"/>
      <c r="AF755" s="65"/>
      <c r="AG755" s="65"/>
      <c r="AH755" s="65"/>
      <c r="AI755" s="65"/>
      <c r="AJ755" s="65"/>
      <c r="AK755" s="65"/>
      <c r="AL755" s="65"/>
      <c r="AM755" s="65"/>
      <c r="AN755" s="65"/>
      <c r="AO755" s="65"/>
      <c r="AP755" s="65"/>
      <c r="AQ755" s="65"/>
      <c r="AR755" s="65"/>
      <c r="AS755" s="65"/>
      <c r="AT755" s="65"/>
      <c r="AU755" s="65"/>
      <c r="AV755" s="65"/>
      <c r="AW755" s="65"/>
      <c r="AX755" s="65"/>
      <c r="AY755" s="65"/>
      <c r="AZ755" s="65"/>
      <c r="BA755" s="65"/>
      <c r="BB755" s="65"/>
      <c r="BC755" s="65"/>
      <c r="BD755" s="65"/>
      <c r="BE755" s="65"/>
      <c r="BF755" s="65"/>
      <c r="BG755" s="65"/>
      <c r="BH755" s="65"/>
      <c r="BI755" s="65"/>
      <c r="BJ755" s="65"/>
      <c r="BK755" s="65"/>
      <c r="BL755" s="65"/>
      <c r="BM755" s="65"/>
      <c r="BN755" s="65"/>
      <c r="BO755" s="65"/>
      <c r="BP755" s="65"/>
      <c r="BQ755" s="65"/>
      <c r="BR755" s="65"/>
      <c r="BS755" s="65"/>
      <c r="BT755" s="65"/>
      <c r="BU755" s="65"/>
      <c r="BV755" s="65"/>
      <c r="BW755" s="65"/>
      <c r="BX755" s="65"/>
      <c r="BY755" s="65"/>
      <c r="BZ755" s="65"/>
      <c r="CA755" s="65"/>
      <c r="CB755" s="65"/>
      <c r="CC755" s="65"/>
      <c r="CD755" s="65"/>
      <c r="CE755" s="65"/>
      <c r="CF755" s="65"/>
      <c r="CG755" s="65"/>
      <c r="CH755" s="65"/>
      <c r="CI755" s="65"/>
      <c r="CJ755" s="65"/>
      <c r="CK755" s="65"/>
      <c r="CL755" s="65"/>
      <c r="CM755" s="65"/>
      <c r="CN755" s="65"/>
      <c r="CO755" s="65"/>
      <c r="CP755" s="65"/>
      <c r="CQ755" s="65"/>
      <c r="CR755" s="65"/>
      <c r="CS755" s="65"/>
      <c r="CT755" s="65"/>
      <c r="CU755" s="65"/>
      <c r="CV755" s="65"/>
      <c r="CW755" s="65"/>
      <c r="CX755" s="65"/>
      <c r="CY755" s="65"/>
      <c r="CZ755" s="65"/>
      <c r="DA755" s="65"/>
      <c r="DB755" s="65"/>
      <c r="DC755" s="65"/>
      <c r="DD755" s="65"/>
      <c r="DE755" s="65"/>
      <c r="DF755" s="65"/>
      <c r="DG755" s="65"/>
      <c r="DH755" s="65"/>
      <c r="DI755" s="65"/>
      <c r="DJ755" s="65"/>
      <c r="DK755" s="65"/>
      <c r="DL755" s="65"/>
      <c r="DM755" s="65"/>
      <c r="DN755" s="65"/>
      <c r="DO755" s="65"/>
      <c r="DP755" s="65"/>
      <c r="DQ755" s="65"/>
      <c r="DR755" s="65"/>
      <c r="DS755" s="65"/>
      <c r="DT755" s="65"/>
      <c r="DU755" s="65"/>
      <c r="DV755" s="65"/>
      <c r="DW755" s="65"/>
      <c r="DX755" s="65"/>
      <c r="DY755" s="65"/>
      <c r="DZ755" s="65"/>
      <c r="EA755" s="65"/>
      <c r="EB755" s="65"/>
      <c r="EC755" s="65"/>
      <c r="ED755" s="65"/>
      <c r="EE755" s="65"/>
      <c r="EF755" s="65"/>
      <c r="EG755" s="65"/>
      <c r="EH755" s="65"/>
      <c r="EI755" s="65"/>
      <c r="EJ755" s="65"/>
      <c r="EK755" s="65"/>
      <c r="EL755" s="65"/>
      <c r="EM755" s="65"/>
      <c r="EN755" s="65"/>
      <c r="EO755" s="65"/>
      <c r="EP755" s="65"/>
      <c r="EQ755" s="65"/>
      <c r="ER755" s="65"/>
      <c r="ES755" s="65"/>
      <c r="ET755" s="65"/>
      <c r="EU755" s="65"/>
      <c r="EV755" s="65"/>
      <c r="EW755" s="65"/>
      <c r="EX755" s="65"/>
      <c r="EY755" s="65"/>
      <c r="EZ755" s="65"/>
      <c r="FA755" s="65"/>
      <c r="FB755" s="65"/>
      <c r="FC755" s="65"/>
      <c r="FD755" s="65"/>
      <c r="FE755" s="65"/>
      <c r="FF755" s="65"/>
      <c r="FG755" s="65"/>
      <c r="FH755" s="65"/>
      <c r="FI755" s="65"/>
      <c r="FJ755" s="65"/>
      <c r="FK755" s="65"/>
      <c r="FL755" s="65"/>
      <c r="FM755" s="65"/>
      <c r="FN755" s="65"/>
      <c r="FO755" s="65"/>
      <c r="FP755" s="65"/>
      <c r="FQ755" s="65"/>
      <c r="FR755" s="65"/>
      <c r="FS755" s="65"/>
      <c r="FT755" s="65"/>
      <c r="FU755" s="65"/>
      <c r="FV755" s="65"/>
      <c r="FW755" s="65"/>
      <c r="FX755" s="65"/>
      <c r="FY755" s="65"/>
      <c r="FZ755" s="65"/>
      <c r="GA755" s="65"/>
      <c r="GB755" s="65"/>
      <c r="GC755" s="65"/>
      <c r="GD755" s="65"/>
      <c r="GE755" s="65"/>
      <c r="GF755" s="65"/>
    </row>
    <row r="756" spans="1:188" s="64" customFormat="1" x14ac:dyDescent="0.35">
      <c r="A756" s="137"/>
      <c r="B756" s="138" t="s">
        <v>17</v>
      </c>
      <c r="C756" s="218"/>
      <c r="D756" s="230">
        <v>19</v>
      </c>
      <c r="E756" s="139">
        <v>19</v>
      </c>
      <c r="F756" s="230"/>
      <c r="G756" s="230"/>
      <c r="H756" s="230"/>
      <c r="I756" s="230"/>
      <c r="J756" s="230"/>
      <c r="K756" s="143"/>
      <c r="L756" s="155"/>
      <c r="M756" s="155"/>
      <c r="N756" s="155"/>
      <c r="O756" s="65"/>
      <c r="P756" s="65"/>
      <c r="Q756" s="65"/>
      <c r="R756" s="65"/>
      <c r="S756" s="65"/>
      <c r="T756" s="65"/>
      <c r="U756" s="65"/>
      <c r="V756" s="65"/>
      <c r="W756" s="65"/>
      <c r="X756" s="65"/>
      <c r="Y756" s="65"/>
      <c r="Z756" s="65"/>
      <c r="AA756" s="65"/>
      <c r="AB756" s="65"/>
      <c r="AC756" s="65"/>
      <c r="AD756" s="65"/>
      <c r="AE756" s="65"/>
      <c r="AF756" s="65"/>
      <c r="AG756" s="65"/>
      <c r="AH756" s="65"/>
      <c r="AI756" s="65"/>
      <c r="AJ756" s="65"/>
      <c r="AK756" s="65"/>
      <c r="AL756" s="65"/>
      <c r="AM756" s="65"/>
      <c r="AN756" s="65"/>
      <c r="AO756" s="65"/>
      <c r="AP756" s="65"/>
      <c r="AQ756" s="65"/>
      <c r="AR756" s="65"/>
      <c r="AS756" s="65"/>
      <c r="AT756" s="65"/>
      <c r="AU756" s="65"/>
      <c r="AV756" s="65"/>
      <c r="AW756" s="65"/>
      <c r="AX756" s="65"/>
      <c r="AY756" s="65"/>
      <c r="AZ756" s="65"/>
      <c r="BA756" s="65"/>
      <c r="BB756" s="65"/>
      <c r="BC756" s="65"/>
      <c r="BD756" s="65"/>
      <c r="BE756" s="65"/>
      <c r="BF756" s="65"/>
      <c r="BG756" s="65"/>
      <c r="BH756" s="65"/>
      <c r="BI756" s="65"/>
      <c r="BJ756" s="65"/>
      <c r="BK756" s="65"/>
      <c r="BL756" s="65"/>
      <c r="BM756" s="65"/>
      <c r="BN756" s="65"/>
      <c r="BO756" s="65"/>
      <c r="BP756" s="65"/>
      <c r="BQ756" s="65"/>
      <c r="BR756" s="65"/>
      <c r="BS756" s="65"/>
      <c r="BT756" s="65"/>
      <c r="BU756" s="65"/>
      <c r="BV756" s="65"/>
      <c r="BW756" s="65"/>
      <c r="BX756" s="65"/>
      <c r="BY756" s="65"/>
      <c r="BZ756" s="65"/>
      <c r="CA756" s="65"/>
      <c r="CB756" s="65"/>
      <c r="CC756" s="65"/>
      <c r="CD756" s="65"/>
      <c r="CE756" s="65"/>
      <c r="CF756" s="65"/>
      <c r="CG756" s="65"/>
      <c r="CH756" s="65"/>
      <c r="CI756" s="65"/>
      <c r="CJ756" s="65"/>
      <c r="CK756" s="65"/>
      <c r="CL756" s="65"/>
      <c r="CM756" s="65"/>
      <c r="CN756" s="65"/>
      <c r="CO756" s="65"/>
      <c r="CP756" s="65"/>
      <c r="CQ756" s="65"/>
      <c r="CR756" s="65"/>
      <c r="CS756" s="65"/>
      <c r="CT756" s="65"/>
      <c r="CU756" s="65"/>
      <c r="CV756" s="65"/>
      <c r="CW756" s="65"/>
      <c r="CX756" s="65"/>
      <c r="CY756" s="65"/>
      <c r="CZ756" s="65"/>
      <c r="DA756" s="65"/>
      <c r="DB756" s="65"/>
      <c r="DC756" s="65"/>
      <c r="DD756" s="65"/>
      <c r="DE756" s="65"/>
      <c r="DF756" s="65"/>
      <c r="DG756" s="65"/>
      <c r="DH756" s="65"/>
      <c r="DI756" s="65"/>
      <c r="DJ756" s="65"/>
      <c r="DK756" s="65"/>
      <c r="DL756" s="65"/>
      <c r="DM756" s="65"/>
      <c r="DN756" s="65"/>
      <c r="DO756" s="65"/>
      <c r="DP756" s="65"/>
      <c r="DQ756" s="65"/>
      <c r="DR756" s="65"/>
      <c r="DS756" s="65"/>
      <c r="DT756" s="65"/>
      <c r="DU756" s="65"/>
      <c r="DV756" s="65"/>
      <c r="DW756" s="65"/>
      <c r="DX756" s="65"/>
      <c r="DY756" s="65"/>
      <c r="DZ756" s="65"/>
      <c r="EA756" s="65"/>
      <c r="EB756" s="65"/>
      <c r="EC756" s="65"/>
      <c r="ED756" s="65"/>
      <c r="EE756" s="65"/>
      <c r="EF756" s="65"/>
      <c r="EG756" s="65"/>
      <c r="EH756" s="65"/>
      <c r="EI756" s="65"/>
      <c r="EJ756" s="65"/>
      <c r="EK756" s="65"/>
      <c r="EL756" s="65"/>
      <c r="EM756" s="65"/>
      <c r="EN756" s="65"/>
      <c r="EO756" s="65"/>
      <c r="EP756" s="65"/>
      <c r="EQ756" s="65"/>
      <c r="ER756" s="65"/>
      <c r="ES756" s="65"/>
      <c r="ET756" s="65"/>
      <c r="EU756" s="65"/>
      <c r="EV756" s="65"/>
      <c r="EW756" s="65"/>
      <c r="EX756" s="65"/>
      <c r="EY756" s="65"/>
      <c r="EZ756" s="65"/>
      <c r="FA756" s="65"/>
      <c r="FB756" s="65"/>
      <c r="FC756" s="65"/>
      <c r="FD756" s="65"/>
      <c r="FE756" s="65"/>
      <c r="FF756" s="65"/>
      <c r="FG756" s="65"/>
      <c r="FH756" s="65"/>
      <c r="FI756" s="65"/>
      <c r="FJ756" s="65"/>
      <c r="FK756" s="65"/>
      <c r="FL756" s="65"/>
      <c r="FM756" s="65"/>
      <c r="FN756" s="65"/>
      <c r="FO756" s="65"/>
      <c r="FP756" s="65"/>
      <c r="FQ756" s="65"/>
      <c r="FR756" s="65"/>
      <c r="FS756" s="65"/>
      <c r="FT756" s="65"/>
      <c r="FU756" s="65"/>
      <c r="FV756" s="65"/>
      <c r="FW756" s="65"/>
      <c r="FX756" s="65"/>
      <c r="FY756" s="65"/>
      <c r="FZ756" s="65"/>
      <c r="GA756" s="65"/>
      <c r="GB756" s="65"/>
      <c r="GC756" s="65"/>
      <c r="GD756" s="65"/>
      <c r="GE756" s="65"/>
      <c r="GF756" s="65"/>
    </row>
    <row r="757" spans="1:188" s="64" customFormat="1" x14ac:dyDescent="0.35">
      <c r="A757" s="137"/>
      <c r="B757" s="138" t="s">
        <v>18</v>
      </c>
      <c r="C757" s="218"/>
      <c r="D757" s="230">
        <v>55</v>
      </c>
      <c r="E757" s="139">
        <v>55</v>
      </c>
      <c r="F757" s="230"/>
      <c r="G757" s="230"/>
      <c r="H757" s="139"/>
      <c r="I757" s="230"/>
      <c r="J757" s="230"/>
      <c r="K757" s="143"/>
      <c r="L757" s="155"/>
      <c r="M757" s="155"/>
      <c r="N757" s="155"/>
      <c r="O757" s="65"/>
      <c r="P757" s="65"/>
      <c r="Q757" s="65"/>
      <c r="R757" s="65"/>
      <c r="S757" s="65"/>
      <c r="T757" s="65"/>
      <c r="U757" s="65"/>
      <c r="V757" s="65"/>
      <c r="W757" s="65"/>
      <c r="X757" s="65"/>
      <c r="Y757" s="65"/>
      <c r="Z757" s="65"/>
      <c r="AA757" s="65"/>
      <c r="AB757" s="65"/>
      <c r="AC757" s="65"/>
      <c r="AD757" s="65"/>
      <c r="AE757" s="65"/>
      <c r="AF757" s="65"/>
      <c r="AG757" s="65"/>
      <c r="AH757" s="65"/>
      <c r="AI757" s="65"/>
      <c r="AJ757" s="65"/>
      <c r="AK757" s="65"/>
      <c r="AL757" s="65"/>
      <c r="AM757" s="65"/>
      <c r="AN757" s="65"/>
      <c r="AO757" s="65"/>
      <c r="AP757" s="65"/>
      <c r="AQ757" s="65"/>
      <c r="AR757" s="65"/>
      <c r="AS757" s="65"/>
      <c r="AT757" s="65"/>
      <c r="AU757" s="65"/>
      <c r="AV757" s="65"/>
      <c r="AW757" s="65"/>
      <c r="AX757" s="65"/>
      <c r="AY757" s="65"/>
      <c r="AZ757" s="65"/>
      <c r="BA757" s="65"/>
      <c r="BB757" s="65"/>
      <c r="BC757" s="65"/>
      <c r="BD757" s="65"/>
      <c r="BE757" s="65"/>
      <c r="BF757" s="65"/>
      <c r="BG757" s="65"/>
      <c r="BH757" s="65"/>
      <c r="BI757" s="65"/>
      <c r="BJ757" s="65"/>
      <c r="BK757" s="65"/>
      <c r="BL757" s="65"/>
      <c r="BM757" s="65"/>
      <c r="BN757" s="65"/>
      <c r="BO757" s="65"/>
      <c r="BP757" s="65"/>
      <c r="BQ757" s="65"/>
      <c r="BR757" s="65"/>
      <c r="BS757" s="65"/>
      <c r="BT757" s="65"/>
      <c r="BU757" s="65"/>
      <c r="BV757" s="65"/>
      <c r="BW757" s="65"/>
      <c r="BX757" s="65"/>
      <c r="BY757" s="65"/>
      <c r="BZ757" s="65"/>
      <c r="CA757" s="65"/>
      <c r="CB757" s="65"/>
      <c r="CC757" s="65"/>
      <c r="CD757" s="65"/>
      <c r="CE757" s="65"/>
      <c r="CF757" s="65"/>
      <c r="CG757" s="65"/>
      <c r="CH757" s="65"/>
      <c r="CI757" s="65"/>
      <c r="CJ757" s="65"/>
      <c r="CK757" s="65"/>
      <c r="CL757" s="65"/>
      <c r="CM757" s="65"/>
      <c r="CN757" s="65"/>
      <c r="CO757" s="65"/>
      <c r="CP757" s="65"/>
      <c r="CQ757" s="65"/>
      <c r="CR757" s="65"/>
      <c r="CS757" s="65"/>
      <c r="CT757" s="65"/>
      <c r="CU757" s="65"/>
      <c r="CV757" s="65"/>
      <c r="CW757" s="65"/>
      <c r="CX757" s="65"/>
      <c r="CY757" s="65"/>
      <c r="CZ757" s="65"/>
      <c r="DA757" s="65"/>
      <c r="DB757" s="65"/>
      <c r="DC757" s="65"/>
      <c r="DD757" s="65"/>
      <c r="DE757" s="65"/>
      <c r="DF757" s="65"/>
      <c r="DG757" s="65"/>
      <c r="DH757" s="65"/>
      <c r="DI757" s="65"/>
      <c r="DJ757" s="65"/>
      <c r="DK757" s="65"/>
      <c r="DL757" s="65"/>
      <c r="DM757" s="65"/>
      <c r="DN757" s="65"/>
      <c r="DO757" s="65"/>
      <c r="DP757" s="65"/>
      <c r="DQ757" s="65"/>
      <c r="DR757" s="65"/>
      <c r="DS757" s="65"/>
      <c r="DT757" s="65"/>
      <c r="DU757" s="65"/>
      <c r="DV757" s="65"/>
      <c r="DW757" s="65"/>
      <c r="DX757" s="65"/>
      <c r="DY757" s="65"/>
      <c r="DZ757" s="65"/>
      <c r="EA757" s="65"/>
      <c r="EB757" s="65"/>
      <c r="EC757" s="65"/>
      <c r="ED757" s="65"/>
      <c r="EE757" s="65"/>
      <c r="EF757" s="65"/>
      <c r="EG757" s="65"/>
      <c r="EH757" s="65"/>
      <c r="EI757" s="65"/>
      <c r="EJ757" s="65"/>
      <c r="EK757" s="65"/>
      <c r="EL757" s="65"/>
      <c r="EM757" s="65"/>
      <c r="EN757" s="65"/>
      <c r="EO757" s="65"/>
      <c r="EP757" s="65"/>
      <c r="EQ757" s="65"/>
      <c r="ER757" s="65"/>
      <c r="ES757" s="65"/>
      <c r="ET757" s="65"/>
      <c r="EU757" s="65"/>
      <c r="EV757" s="65"/>
      <c r="EW757" s="65"/>
      <c r="EX757" s="65"/>
      <c r="EY757" s="65"/>
      <c r="EZ757" s="65"/>
      <c r="FA757" s="65"/>
      <c r="FB757" s="65"/>
      <c r="FC757" s="65"/>
      <c r="FD757" s="65"/>
      <c r="FE757" s="65"/>
      <c r="FF757" s="65"/>
      <c r="FG757" s="65"/>
      <c r="FH757" s="65"/>
      <c r="FI757" s="65"/>
      <c r="FJ757" s="65"/>
      <c r="FK757" s="65"/>
      <c r="FL757" s="65"/>
      <c r="FM757" s="65"/>
      <c r="FN757" s="65"/>
      <c r="FO757" s="65"/>
      <c r="FP757" s="65"/>
      <c r="FQ757" s="65"/>
      <c r="FR757" s="65"/>
      <c r="FS757" s="65"/>
      <c r="FT757" s="65"/>
      <c r="FU757" s="65"/>
      <c r="FV757" s="65"/>
      <c r="FW757" s="65"/>
      <c r="FX757" s="65"/>
      <c r="FY757" s="65"/>
      <c r="FZ757" s="65"/>
      <c r="GA757" s="65"/>
      <c r="GB757" s="65"/>
      <c r="GC757" s="65"/>
      <c r="GD757" s="65"/>
      <c r="GE757" s="65"/>
      <c r="GF757" s="65"/>
    </row>
    <row r="758" spans="1:188" s="64" customFormat="1" x14ac:dyDescent="0.35">
      <c r="A758" s="137"/>
      <c r="B758" s="138" t="s">
        <v>19</v>
      </c>
      <c r="C758" s="218"/>
      <c r="D758" s="230">
        <v>65</v>
      </c>
      <c r="E758" s="139">
        <v>65</v>
      </c>
      <c r="F758" s="230"/>
      <c r="G758" s="230"/>
      <c r="H758" s="139"/>
      <c r="I758" s="230"/>
      <c r="J758" s="230"/>
      <c r="K758" s="143"/>
      <c r="L758" s="155"/>
      <c r="M758" s="155"/>
      <c r="N758" s="155"/>
      <c r="O758" s="65"/>
      <c r="P758" s="65"/>
      <c r="Q758" s="65"/>
      <c r="R758" s="65"/>
      <c r="S758" s="65"/>
      <c r="T758" s="65"/>
      <c r="U758" s="65"/>
      <c r="V758" s="65"/>
      <c r="W758" s="65"/>
      <c r="X758" s="65"/>
      <c r="Y758" s="65"/>
      <c r="Z758" s="65"/>
      <c r="AA758" s="65"/>
      <c r="AB758" s="65"/>
      <c r="AC758" s="65"/>
      <c r="AD758" s="65"/>
      <c r="AE758" s="65"/>
      <c r="AF758" s="65"/>
      <c r="AG758" s="65"/>
      <c r="AH758" s="65"/>
      <c r="AI758" s="65"/>
      <c r="AJ758" s="65"/>
      <c r="AK758" s="65"/>
      <c r="AL758" s="65"/>
      <c r="AM758" s="65"/>
      <c r="AN758" s="65"/>
      <c r="AO758" s="65"/>
      <c r="AP758" s="65"/>
      <c r="AQ758" s="65"/>
      <c r="AR758" s="65"/>
      <c r="AS758" s="65"/>
      <c r="AT758" s="65"/>
      <c r="AU758" s="65"/>
      <c r="AV758" s="65"/>
      <c r="AW758" s="65"/>
      <c r="AX758" s="65"/>
      <c r="AY758" s="65"/>
      <c r="AZ758" s="65"/>
      <c r="BA758" s="65"/>
      <c r="BB758" s="65"/>
      <c r="BC758" s="65"/>
      <c r="BD758" s="65"/>
      <c r="BE758" s="65"/>
      <c r="BF758" s="65"/>
      <c r="BG758" s="65"/>
      <c r="BH758" s="65"/>
      <c r="BI758" s="65"/>
      <c r="BJ758" s="65"/>
      <c r="BK758" s="65"/>
      <c r="BL758" s="65"/>
      <c r="BM758" s="65"/>
      <c r="BN758" s="65"/>
      <c r="BO758" s="65"/>
      <c r="BP758" s="65"/>
      <c r="BQ758" s="65"/>
      <c r="BR758" s="65"/>
      <c r="BS758" s="65"/>
      <c r="BT758" s="65"/>
      <c r="BU758" s="65"/>
      <c r="BV758" s="65"/>
      <c r="BW758" s="65"/>
      <c r="BX758" s="65"/>
      <c r="BY758" s="65"/>
      <c r="BZ758" s="65"/>
      <c r="CA758" s="65"/>
      <c r="CB758" s="65"/>
      <c r="CC758" s="65"/>
      <c r="CD758" s="65"/>
      <c r="CE758" s="65"/>
      <c r="CF758" s="65"/>
      <c r="CG758" s="65"/>
      <c r="CH758" s="65"/>
      <c r="CI758" s="65"/>
      <c r="CJ758" s="65"/>
      <c r="CK758" s="65"/>
      <c r="CL758" s="65"/>
      <c r="CM758" s="65"/>
      <c r="CN758" s="65"/>
      <c r="CO758" s="65"/>
      <c r="CP758" s="65"/>
      <c r="CQ758" s="65"/>
      <c r="CR758" s="65"/>
      <c r="CS758" s="65"/>
      <c r="CT758" s="65"/>
      <c r="CU758" s="65"/>
      <c r="CV758" s="65"/>
      <c r="CW758" s="65"/>
      <c r="CX758" s="65"/>
      <c r="CY758" s="65"/>
      <c r="CZ758" s="65"/>
      <c r="DA758" s="65"/>
      <c r="DB758" s="65"/>
      <c r="DC758" s="65"/>
      <c r="DD758" s="65"/>
      <c r="DE758" s="65"/>
      <c r="DF758" s="65"/>
      <c r="DG758" s="65"/>
      <c r="DH758" s="65"/>
      <c r="DI758" s="65"/>
      <c r="DJ758" s="65"/>
      <c r="DK758" s="65"/>
      <c r="DL758" s="65"/>
      <c r="DM758" s="65"/>
      <c r="DN758" s="65"/>
      <c r="DO758" s="65"/>
      <c r="DP758" s="65"/>
      <c r="DQ758" s="65"/>
      <c r="DR758" s="65"/>
      <c r="DS758" s="65"/>
      <c r="DT758" s="65"/>
      <c r="DU758" s="65"/>
      <c r="DV758" s="65"/>
      <c r="DW758" s="65"/>
      <c r="DX758" s="65"/>
      <c r="DY758" s="65"/>
      <c r="DZ758" s="65"/>
      <c r="EA758" s="65"/>
      <c r="EB758" s="65"/>
      <c r="EC758" s="65"/>
      <c r="ED758" s="65"/>
      <c r="EE758" s="65"/>
      <c r="EF758" s="65"/>
      <c r="EG758" s="65"/>
      <c r="EH758" s="65"/>
      <c r="EI758" s="65"/>
      <c r="EJ758" s="65"/>
      <c r="EK758" s="65"/>
      <c r="EL758" s="65"/>
      <c r="EM758" s="65"/>
      <c r="EN758" s="65"/>
      <c r="EO758" s="65"/>
      <c r="EP758" s="65"/>
      <c r="EQ758" s="65"/>
      <c r="ER758" s="65"/>
      <c r="ES758" s="65"/>
      <c r="ET758" s="65"/>
      <c r="EU758" s="65"/>
      <c r="EV758" s="65"/>
      <c r="EW758" s="65"/>
      <c r="EX758" s="65"/>
      <c r="EY758" s="65"/>
      <c r="EZ758" s="65"/>
      <c r="FA758" s="65"/>
      <c r="FB758" s="65"/>
      <c r="FC758" s="65"/>
      <c r="FD758" s="65"/>
      <c r="FE758" s="65"/>
      <c r="FF758" s="65"/>
      <c r="FG758" s="65"/>
      <c r="FH758" s="65"/>
      <c r="FI758" s="65"/>
      <c r="FJ758" s="65"/>
      <c r="FK758" s="65"/>
      <c r="FL758" s="65"/>
      <c r="FM758" s="65"/>
      <c r="FN758" s="65"/>
      <c r="FO758" s="65"/>
      <c r="FP758" s="65"/>
      <c r="FQ758" s="65"/>
      <c r="FR758" s="65"/>
      <c r="FS758" s="65"/>
      <c r="FT758" s="65"/>
      <c r="FU758" s="65"/>
      <c r="FV758" s="65"/>
      <c r="FW758" s="65"/>
      <c r="FX758" s="65"/>
      <c r="FY758" s="65"/>
      <c r="FZ758" s="65"/>
      <c r="GA758" s="65"/>
      <c r="GB758" s="65"/>
      <c r="GC758" s="65"/>
      <c r="GD758" s="65"/>
      <c r="GE758" s="65"/>
      <c r="GF758" s="65"/>
    </row>
    <row r="759" spans="1:188" s="64" customFormat="1" x14ac:dyDescent="0.35">
      <c r="A759" s="137"/>
      <c r="B759" s="138" t="s">
        <v>20</v>
      </c>
      <c r="C759" s="218"/>
      <c r="D759" s="230">
        <v>0.75</v>
      </c>
      <c r="E759" s="139">
        <v>0.75</v>
      </c>
      <c r="F759" s="230"/>
      <c r="G759" s="230"/>
      <c r="H759" s="139"/>
      <c r="I759" s="139"/>
      <c r="J759" s="230"/>
      <c r="K759" s="143"/>
      <c r="L759" s="155"/>
      <c r="M759" s="155"/>
      <c r="N759" s="155"/>
      <c r="O759" s="65"/>
      <c r="P759" s="65"/>
      <c r="Q759" s="65"/>
      <c r="R759" s="65"/>
      <c r="S759" s="65"/>
      <c r="T759" s="65"/>
      <c r="U759" s="65"/>
      <c r="V759" s="65"/>
      <c r="W759" s="65"/>
      <c r="X759" s="65"/>
      <c r="Y759" s="65"/>
      <c r="Z759" s="65"/>
      <c r="AA759" s="65"/>
      <c r="AB759" s="65"/>
      <c r="AC759" s="65"/>
      <c r="AD759" s="65"/>
      <c r="AE759" s="65"/>
      <c r="AF759" s="65"/>
      <c r="AG759" s="65"/>
      <c r="AH759" s="65"/>
      <c r="AI759" s="65"/>
      <c r="AJ759" s="65"/>
      <c r="AK759" s="65"/>
      <c r="AL759" s="65"/>
      <c r="AM759" s="65"/>
      <c r="AN759" s="65"/>
      <c r="AO759" s="65"/>
      <c r="AP759" s="65"/>
      <c r="AQ759" s="65"/>
      <c r="AR759" s="65"/>
      <c r="AS759" s="65"/>
      <c r="AT759" s="65"/>
      <c r="AU759" s="65"/>
      <c r="AV759" s="65"/>
      <c r="AW759" s="65"/>
      <c r="AX759" s="65"/>
      <c r="AY759" s="65"/>
      <c r="AZ759" s="65"/>
      <c r="BA759" s="65"/>
      <c r="BB759" s="65"/>
      <c r="BC759" s="65"/>
      <c r="BD759" s="65"/>
      <c r="BE759" s="65"/>
      <c r="BF759" s="65"/>
      <c r="BG759" s="65"/>
      <c r="BH759" s="65"/>
      <c r="BI759" s="65"/>
      <c r="BJ759" s="65"/>
      <c r="BK759" s="65"/>
      <c r="BL759" s="65"/>
      <c r="BM759" s="65"/>
      <c r="BN759" s="65"/>
      <c r="BO759" s="65"/>
      <c r="BP759" s="65"/>
      <c r="BQ759" s="65"/>
      <c r="BR759" s="65"/>
      <c r="BS759" s="65"/>
      <c r="BT759" s="65"/>
      <c r="BU759" s="65"/>
      <c r="BV759" s="65"/>
      <c r="BW759" s="65"/>
      <c r="BX759" s="65"/>
      <c r="BY759" s="65"/>
      <c r="BZ759" s="65"/>
      <c r="CA759" s="65"/>
      <c r="CB759" s="65"/>
      <c r="CC759" s="65"/>
      <c r="CD759" s="65"/>
      <c r="CE759" s="65"/>
      <c r="CF759" s="65"/>
      <c r="CG759" s="65"/>
      <c r="CH759" s="65"/>
      <c r="CI759" s="65"/>
      <c r="CJ759" s="65"/>
      <c r="CK759" s="65"/>
      <c r="CL759" s="65"/>
      <c r="CM759" s="65"/>
      <c r="CN759" s="65"/>
      <c r="CO759" s="65"/>
      <c r="CP759" s="65"/>
      <c r="CQ759" s="65"/>
      <c r="CR759" s="65"/>
      <c r="CS759" s="65"/>
      <c r="CT759" s="65"/>
      <c r="CU759" s="65"/>
      <c r="CV759" s="65"/>
      <c r="CW759" s="65"/>
      <c r="CX759" s="65"/>
      <c r="CY759" s="65"/>
      <c r="CZ759" s="65"/>
      <c r="DA759" s="65"/>
      <c r="DB759" s="65"/>
      <c r="DC759" s="65"/>
      <c r="DD759" s="65"/>
      <c r="DE759" s="65"/>
      <c r="DF759" s="65"/>
      <c r="DG759" s="65"/>
      <c r="DH759" s="65"/>
      <c r="DI759" s="65"/>
      <c r="DJ759" s="65"/>
      <c r="DK759" s="65"/>
      <c r="DL759" s="65"/>
      <c r="DM759" s="65"/>
      <c r="DN759" s="65"/>
      <c r="DO759" s="65"/>
      <c r="DP759" s="65"/>
      <c r="DQ759" s="65"/>
      <c r="DR759" s="65"/>
      <c r="DS759" s="65"/>
      <c r="DT759" s="65"/>
      <c r="DU759" s="65"/>
      <c r="DV759" s="65"/>
      <c r="DW759" s="65"/>
      <c r="DX759" s="65"/>
      <c r="DY759" s="65"/>
      <c r="DZ759" s="65"/>
      <c r="EA759" s="65"/>
      <c r="EB759" s="65"/>
      <c r="EC759" s="65"/>
      <c r="ED759" s="65"/>
      <c r="EE759" s="65"/>
      <c r="EF759" s="65"/>
      <c r="EG759" s="65"/>
      <c r="EH759" s="65"/>
      <c r="EI759" s="65"/>
      <c r="EJ759" s="65"/>
      <c r="EK759" s="65"/>
      <c r="EL759" s="65"/>
      <c r="EM759" s="65"/>
      <c r="EN759" s="65"/>
      <c r="EO759" s="65"/>
      <c r="EP759" s="65"/>
      <c r="EQ759" s="65"/>
      <c r="ER759" s="65"/>
      <c r="ES759" s="65"/>
      <c r="ET759" s="65"/>
      <c r="EU759" s="65"/>
      <c r="EV759" s="65"/>
      <c r="EW759" s="65"/>
      <c r="EX759" s="65"/>
      <c r="EY759" s="65"/>
      <c r="EZ759" s="65"/>
      <c r="FA759" s="65"/>
      <c r="FB759" s="65"/>
      <c r="FC759" s="65"/>
      <c r="FD759" s="65"/>
      <c r="FE759" s="65"/>
      <c r="FF759" s="65"/>
      <c r="FG759" s="65"/>
      <c r="FH759" s="65"/>
      <c r="FI759" s="65"/>
      <c r="FJ759" s="65"/>
      <c r="FK759" s="65"/>
      <c r="FL759" s="65"/>
      <c r="FM759" s="65"/>
      <c r="FN759" s="65"/>
      <c r="FO759" s="65"/>
      <c r="FP759" s="65"/>
      <c r="FQ759" s="65"/>
      <c r="FR759" s="65"/>
      <c r="FS759" s="65"/>
      <c r="FT759" s="65"/>
      <c r="FU759" s="65"/>
      <c r="FV759" s="65"/>
      <c r="FW759" s="65"/>
      <c r="FX759" s="65"/>
      <c r="FY759" s="65"/>
      <c r="FZ759" s="65"/>
      <c r="GA759" s="65"/>
      <c r="GB759" s="65"/>
      <c r="GC759" s="65"/>
      <c r="GD759" s="65"/>
      <c r="GE759" s="65"/>
      <c r="GF759" s="65"/>
    </row>
    <row r="760" spans="1:188" s="64" customFormat="1" x14ac:dyDescent="0.35">
      <c r="A760" s="137"/>
      <c r="B760" s="138" t="s">
        <v>21</v>
      </c>
      <c r="C760" s="218"/>
      <c r="D760" s="230">
        <v>1</v>
      </c>
      <c r="E760" s="139">
        <v>1</v>
      </c>
      <c r="F760" s="230"/>
      <c r="G760" s="230"/>
      <c r="H760" s="139"/>
      <c r="I760" s="139"/>
      <c r="J760" s="230"/>
      <c r="K760" s="143"/>
      <c r="L760" s="155"/>
      <c r="M760" s="155"/>
      <c r="N760" s="155"/>
      <c r="O760" s="65"/>
      <c r="P760" s="65"/>
      <c r="Q760" s="65"/>
      <c r="R760" s="65"/>
      <c r="S760" s="65"/>
      <c r="T760" s="65"/>
      <c r="U760" s="65"/>
      <c r="V760" s="65"/>
      <c r="W760" s="65"/>
      <c r="X760" s="65"/>
      <c r="Y760" s="65"/>
      <c r="Z760" s="65"/>
      <c r="AA760" s="65"/>
      <c r="AB760" s="65"/>
      <c r="AC760" s="65"/>
      <c r="AD760" s="65"/>
      <c r="AE760" s="65"/>
      <c r="AF760" s="65"/>
      <c r="AG760" s="65"/>
      <c r="AH760" s="65"/>
      <c r="AI760" s="65"/>
      <c r="AJ760" s="65"/>
      <c r="AK760" s="65"/>
      <c r="AL760" s="65"/>
      <c r="AM760" s="65"/>
      <c r="AN760" s="65"/>
      <c r="AO760" s="65"/>
      <c r="AP760" s="65"/>
      <c r="AQ760" s="65"/>
      <c r="AR760" s="65"/>
      <c r="AS760" s="65"/>
      <c r="AT760" s="65"/>
      <c r="AU760" s="65"/>
      <c r="AV760" s="65"/>
      <c r="AW760" s="65"/>
      <c r="AX760" s="65"/>
      <c r="AY760" s="65"/>
      <c r="AZ760" s="65"/>
      <c r="BA760" s="65"/>
      <c r="BB760" s="65"/>
      <c r="BC760" s="65"/>
      <c r="BD760" s="65"/>
      <c r="BE760" s="65"/>
      <c r="BF760" s="65"/>
      <c r="BG760" s="65"/>
      <c r="BH760" s="65"/>
      <c r="BI760" s="65"/>
      <c r="BJ760" s="65"/>
      <c r="BK760" s="65"/>
      <c r="BL760" s="65"/>
      <c r="BM760" s="65"/>
      <c r="BN760" s="65"/>
      <c r="BO760" s="65"/>
      <c r="BP760" s="65"/>
      <c r="BQ760" s="65"/>
      <c r="BR760" s="65"/>
      <c r="BS760" s="65"/>
      <c r="BT760" s="65"/>
      <c r="BU760" s="65"/>
      <c r="BV760" s="65"/>
      <c r="BW760" s="65"/>
      <c r="BX760" s="65"/>
      <c r="BY760" s="65"/>
      <c r="BZ760" s="65"/>
      <c r="CA760" s="65"/>
      <c r="CB760" s="65"/>
      <c r="CC760" s="65"/>
      <c r="CD760" s="65"/>
      <c r="CE760" s="65"/>
      <c r="CF760" s="65"/>
      <c r="CG760" s="65"/>
      <c r="CH760" s="65"/>
      <c r="CI760" s="65"/>
      <c r="CJ760" s="65"/>
      <c r="CK760" s="65"/>
      <c r="CL760" s="65"/>
      <c r="CM760" s="65"/>
      <c r="CN760" s="65"/>
      <c r="CO760" s="65"/>
      <c r="CP760" s="65"/>
      <c r="CQ760" s="65"/>
      <c r="CR760" s="65"/>
      <c r="CS760" s="65"/>
      <c r="CT760" s="65"/>
      <c r="CU760" s="65"/>
      <c r="CV760" s="65"/>
      <c r="CW760" s="65"/>
      <c r="CX760" s="65"/>
      <c r="CY760" s="65"/>
      <c r="CZ760" s="65"/>
      <c r="DA760" s="65"/>
      <c r="DB760" s="65"/>
      <c r="DC760" s="65"/>
      <c r="DD760" s="65"/>
      <c r="DE760" s="65"/>
      <c r="DF760" s="65"/>
      <c r="DG760" s="65"/>
      <c r="DH760" s="65"/>
      <c r="DI760" s="65"/>
      <c r="DJ760" s="65"/>
      <c r="DK760" s="65"/>
      <c r="DL760" s="65"/>
      <c r="DM760" s="65"/>
      <c r="DN760" s="65"/>
      <c r="DO760" s="65"/>
      <c r="DP760" s="65"/>
      <c r="DQ760" s="65"/>
      <c r="DR760" s="65"/>
      <c r="DS760" s="65"/>
      <c r="DT760" s="65"/>
      <c r="DU760" s="65"/>
      <c r="DV760" s="65"/>
      <c r="DW760" s="65"/>
      <c r="DX760" s="65"/>
      <c r="DY760" s="65"/>
      <c r="DZ760" s="65"/>
      <c r="EA760" s="65"/>
      <c r="EB760" s="65"/>
      <c r="EC760" s="65"/>
      <c r="ED760" s="65"/>
      <c r="EE760" s="65"/>
      <c r="EF760" s="65"/>
      <c r="EG760" s="65"/>
      <c r="EH760" s="65"/>
      <c r="EI760" s="65"/>
      <c r="EJ760" s="65"/>
      <c r="EK760" s="65"/>
      <c r="EL760" s="65"/>
      <c r="EM760" s="65"/>
      <c r="EN760" s="65"/>
      <c r="EO760" s="65"/>
      <c r="EP760" s="65"/>
      <c r="EQ760" s="65"/>
      <c r="ER760" s="65"/>
      <c r="ES760" s="65"/>
      <c r="ET760" s="65"/>
      <c r="EU760" s="65"/>
      <c r="EV760" s="65"/>
      <c r="EW760" s="65"/>
      <c r="EX760" s="65"/>
      <c r="EY760" s="65"/>
      <c r="EZ760" s="65"/>
      <c r="FA760" s="65"/>
      <c r="FB760" s="65"/>
      <c r="FC760" s="65"/>
      <c r="FD760" s="65"/>
      <c r="FE760" s="65"/>
      <c r="FF760" s="65"/>
      <c r="FG760" s="65"/>
      <c r="FH760" s="65"/>
      <c r="FI760" s="65"/>
      <c r="FJ760" s="65"/>
      <c r="FK760" s="65"/>
      <c r="FL760" s="65"/>
      <c r="FM760" s="65"/>
      <c r="FN760" s="65"/>
      <c r="FO760" s="65"/>
      <c r="FP760" s="65"/>
      <c r="FQ760" s="65"/>
      <c r="FR760" s="65"/>
      <c r="FS760" s="65"/>
      <c r="FT760" s="65"/>
      <c r="FU760" s="65"/>
      <c r="FV760" s="65"/>
      <c r="FW760" s="65"/>
      <c r="FX760" s="65"/>
      <c r="FY760" s="65"/>
      <c r="FZ760" s="65"/>
      <c r="GA760" s="65"/>
      <c r="GB760" s="65"/>
      <c r="GC760" s="65"/>
      <c r="GD760" s="65"/>
      <c r="GE760" s="65"/>
      <c r="GF760" s="65"/>
    </row>
    <row r="761" spans="1:188" s="64" customFormat="1" x14ac:dyDescent="0.35">
      <c r="A761" s="137"/>
      <c r="B761" s="138" t="s">
        <v>22</v>
      </c>
      <c r="C761" s="218"/>
      <c r="D761" s="230">
        <v>5</v>
      </c>
      <c r="E761" s="139">
        <v>5</v>
      </c>
      <c r="F761" s="230"/>
      <c r="G761" s="230"/>
      <c r="H761" s="139"/>
      <c r="I761" s="139"/>
      <c r="J761" s="230"/>
      <c r="K761" s="143"/>
      <c r="L761" s="155"/>
      <c r="M761" s="155"/>
      <c r="N761" s="155"/>
      <c r="O761" s="65"/>
      <c r="P761" s="65"/>
      <c r="Q761" s="65"/>
      <c r="R761" s="65"/>
      <c r="S761" s="65"/>
      <c r="T761" s="65"/>
      <c r="U761" s="65"/>
      <c r="V761" s="65"/>
      <c r="W761" s="65"/>
      <c r="X761" s="65"/>
      <c r="Y761" s="65"/>
      <c r="Z761" s="65"/>
      <c r="AA761" s="65"/>
      <c r="AB761" s="65"/>
      <c r="AC761" s="65"/>
      <c r="AD761" s="65"/>
      <c r="AE761" s="65"/>
      <c r="AF761" s="65"/>
      <c r="AG761" s="65"/>
      <c r="AH761" s="65"/>
      <c r="AI761" s="65"/>
      <c r="AJ761" s="65"/>
      <c r="AK761" s="65"/>
      <c r="AL761" s="65"/>
      <c r="AM761" s="65"/>
      <c r="AN761" s="65"/>
      <c r="AO761" s="65"/>
      <c r="AP761" s="65"/>
      <c r="AQ761" s="65"/>
      <c r="AR761" s="65"/>
      <c r="AS761" s="65"/>
      <c r="AT761" s="65"/>
      <c r="AU761" s="65"/>
      <c r="AV761" s="65"/>
      <c r="AW761" s="65"/>
      <c r="AX761" s="65"/>
      <c r="AY761" s="65"/>
      <c r="AZ761" s="65"/>
      <c r="BA761" s="65"/>
      <c r="BB761" s="65"/>
      <c r="BC761" s="65"/>
      <c r="BD761" s="65"/>
      <c r="BE761" s="65"/>
      <c r="BF761" s="65"/>
      <c r="BG761" s="65"/>
      <c r="BH761" s="65"/>
      <c r="BI761" s="65"/>
      <c r="BJ761" s="65"/>
      <c r="BK761" s="65"/>
      <c r="BL761" s="65"/>
      <c r="BM761" s="65"/>
      <c r="BN761" s="65"/>
      <c r="BO761" s="65"/>
      <c r="BP761" s="65"/>
      <c r="BQ761" s="65"/>
      <c r="BR761" s="65"/>
      <c r="BS761" s="65"/>
      <c r="BT761" s="65"/>
      <c r="BU761" s="65"/>
      <c r="BV761" s="65"/>
      <c r="BW761" s="65"/>
      <c r="BX761" s="65"/>
      <c r="BY761" s="65"/>
      <c r="BZ761" s="65"/>
      <c r="CA761" s="65"/>
      <c r="CB761" s="65"/>
      <c r="CC761" s="65"/>
      <c r="CD761" s="65"/>
      <c r="CE761" s="65"/>
      <c r="CF761" s="65"/>
      <c r="CG761" s="65"/>
      <c r="CH761" s="65"/>
      <c r="CI761" s="65"/>
      <c r="CJ761" s="65"/>
      <c r="CK761" s="65"/>
      <c r="CL761" s="65"/>
      <c r="CM761" s="65"/>
      <c r="CN761" s="65"/>
      <c r="CO761" s="65"/>
      <c r="CP761" s="65"/>
      <c r="CQ761" s="65"/>
      <c r="CR761" s="65"/>
      <c r="CS761" s="65"/>
      <c r="CT761" s="65"/>
      <c r="CU761" s="65"/>
      <c r="CV761" s="65"/>
      <c r="CW761" s="65"/>
      <c r="CX761" s="65"/>
      <c r="CY761" s="65"/>
      <c r="CZ761" s="65"/>
      <c r="DA761" s="65"/>
      <c r="DB761" s="65"/>
      <c r="DC761" s="65"/>
      <c r="DD761" s="65"/>
      <c r="DE761" s="65"/>
      <c r="DF761" s="65"/>
      <c r="DG761" s="65"/>
      <c r="DH761" s="65"/>
      <c r="DI761" s="65"/>
      <c r="DJ761" s="65"/>
      <c r="DK761" s="65"/>
      <c r="DL761" s="65"/>
      <c r="DM761" s="65"/>
      <c r="DN761" s="65"/>
      <c r="DO761" s="65"/>
      <c r="DP761" s="65"/>
      <c r="DQ761" s="65"/>
      <c r="DR761" s="65"/>
      <c r="DS761" s="65"/>
      <c r="DT761" s="65"/>
      <c r="DU761" s="65"/>
      <c r="DV761" s="65"/>
      <c r="DW761" s="65"/>
      <c r="DX761" s="65"/>
      <c r="DY761" s="65"/>
      <c r="DZ761" s="65"/>
      <c r="EA761" s="65"/>
      <c r="EB761" s="65"/>
      <c r="EC761" s="65"/>
      <c r="ED761" s="65"/>
      <c r="EE761" s="65"/>
      <c r="EF761" s="65"/>
      <c r="EG761" s="65"/>
      <c r="EH761" s="65"/>
      <c r="EI761" s="65"/>
      <c r="EJ761" s="65"/>
      <c r="EK761" s="65"/>
      <c r="EL761" s="65"/>
      <c r="EM761" s="65"/>
      <c r="EN761" s="65"/>
      <c r="EO761" s="65"/>
      <c r="EP761" s="65"/>
      <c r="EQ761" s="65"/>
      <c r="ER761" s="65"/>
      <c r="ES761" s="65"/>
      <c r="ET761" s="65"/>
      <c r="EU761" s="65"/>
      <c r="EV761" s="65"/>
      <c r="EW761" s="65"/>
      <c r="EX761" s="65"/>
      <c r="EY761" s="65"/>
      <c r="EZ761" s="65"/>
      <c r="FA761" s="65"/>
      <c r="FB761" s="65"/>
      <c r="FC761" s="65"/>
      <c r="FD761" s="65"/>
      <c r="FE761" s="65"/>
      <c r="FF761" s="65"/>
      <c r="FG761" s="65"/>
      <c r="FH761" s="65"/>
      <c r="FI761" s="65"/>
      <c r="FJ761" s="65"/>
      <c r="FK761" s="65"/>
      <c r="FL761" s="65"/>
      <c r="FM761" s="65"/>
      <c r="FN761" s="65"/>
      <c r="FO761" s="65"/>
      <c r="FP761" s="65"/>
      <c r="FQ761" s="65"/>
      <c r="FR761" s="65"/>
      <c r="FS761" s="65"/>
      <c r="FT761" s="65"/>
      <c r="FU761" s="65"/>
      <c r="FV761" s="65"/>
      <c r="FW761" s="65"/>
      <c r="FX761" s="65"/>
      <c r="FY761" s="65"/>
      <c r="FZ761" s="65"/>
      <c r="GA761" s="65"/>
      <c r="GB761" s="65"/>
      <c r="GC761" s="65"/>
      <c r="GD761" s="65"/>
      <c r="GE761" s="65"/>
      <c r="GF761" s="65"/>
    </row>
    <row r="762" spans="1:188" s="64" customFormat="1" x14ac:dyDescent="0.35">
      <c r="A762" s="205" t="s">
        <v>97</v>
      </c>
      <c r="B762" s="206"/>
      <c r="C762" s="207" t="s">
        <v>293</v>
      </c>
      <c r="D762" s="208"/>
      <c r="E762" s="209"/>
      <c r="F762" s="210">
        <v>2.2999999999999998</v>
      </c>
      <c r="G762" s="211">
        <v>2</v>
      </c>
      <c r="H762" s="212">
        <v>11.9</v>
      </c>
      <c r="I762" s="211">
        <v>74.8</v>
      </c>
      <c r="J762" s="210">
        <v>1.2</v>
      </c>
      <c r="K762" s="143" t="s">
        <v>176</v>
      </c>
      <c r="L762" s="155"/>
      <c r="M762" s="155"/>
      <c r="N762" s="155"/>
      <c r="O762" s="65"/>
      <c r="P762" s="65"/>
      <c r="Q762" s="65"/>
      <c r="R762" s="65"/>
      <c r="S762" s="65"/>
      <c r="T762" s="65"/>
      <c r="U762" s="65"/>
      <c r="V762" s="65"/>
      <c r="W762" s="65"/>
      <c r="X762" s="65"/>
      <c r="Y762" s="65"/>
      <c r="Z762" s="65"/>
      <c r="AA762" s="65"/>
      <c r="AB762" s="65"/>
      <c r="AC762" s="65"/>
      <c r="AD762" s="65"/>
      <c r="AE762" s="65"/>
      <c r="AF762" s="65"/>
      <c r="AG762" s="65"/>
      <c r="AH762" s="65"/>
      <c r="AI762" s="65"/>
      <c r="AJ762" s="65"/>
      <c r="AK762" s="65"/>
      <c r="AL762" s="65"/>
      <c r="AM762" s="65"/>
      <c r="AN762" s="65"/>
      <c r="AO762" s="65"/>
      <c r="AP762" s="65"/>
      <c r="AQ762" s="65"/>
      <c r="AR762" s="65"/>
      <c r="AS762" s="65"/>
      <c r="AT762" s="65"/>
      <c r="AU762" s="65"/>
      <c r="AV762" s="65"/>
      <c r="AW762" s="65"/>
      <c r="AX762" s="65"/>
      <c r="AY762" s="65"/>
      <c r="AZ762" s="65"/>
      <c r="BA762" s="65"/>
      <c r="BB762" s="65"/>
      <c r="BC762" s="65"/>
      <c r="BD762" s="65"/>
      <c r="BE762" s="65"/>
      <c r="BF762" s="65"/>
      <c r="BG762" s="65"/>
      <c r="BH762" s="65"/>
      <c r="BI762" s="65"/>
      <c r="BJ762" s="65"/>
      <c r="BK762" s="65"/>
      <c r="BL762" s="65"/>
      <c r="BM762" s="65"/>
      <c r="BN762" s="65"/>
      <c r="BO762" s="65"/>
      <c r="BP762" s="65"/>
      <c r="BQ762" s="65"/>
      <c r="BR762" s="65"/>
      <c r="BS762" s="65"/>
      <c r="BT762" s="65"/>
      <c r="BU762" s="65"/>
      <c r="BV762" s="65"/>
      <c r="BW762" s="65"/>
      <c r="BX762" s="65"/>
      <c r="BY762" s="65"/>
      <c r="BZ762" s="65"/>
      <c r="CA762" s="65"/>
      <c r="CB762" s="65"/>
      <c r="CC762" s="65"/>
      <c r="CD762" s="65"/>
      <c r="CE762" s="65"/>
      <c r="CF762" s="65"/>
      <c r="CG762" s="65"/>
      <c r="CH762" s="65"/>
      <c r="CI762" s="65"/>
      <c r="CJ762" s="65"/>
      <c r="CK762" s="65"/>
      <c r="CL762" s="65"/>
      <c r="CM762" s="65"/>
      <c r="CN762" s="65"/>
      <c r="CO762" s="65"/>
      <c r="CP762" s="65"/>
      <c r="CQ762" s="65"/>
      <c r="CR762" s="65"/>
      <c r="CS762" s="65"/>
      <c r="CT762" s="65"/>
      <c r="CU762" s="65"/>
      <c r="CV762" s="65"/>
      <c r="CW762" s="65"/>
      <c r="CX762" s="65"/>
      <c r="CY762" s="65"/>
      <c r="CZ762" s="65"/>
      <c r="DA762" s="65"/>
      <c r="DB762" s="65"/>
      <c r="DC762" s="65"/>
      <c r="DD762" s="65"/>
      <c r="DE762" s="65"/>
      <c r="DF762" s="65"/>
      <c r="DG762" s="65"/>
      <c r="DH762" s="65"/>
      <c r="DI762" s="65"/>
      <c r="DJ762" s="65"/>
      <c r="DK762" s="65"/>
      <c r="DL762" s="65"/>
      <c r="DM762" s="65"/>
      <c r="DN762" s="65"/>
      <c r="DO762" s="65"/>
      <c r="DP762" s="65"/>
      <c r="DQ762" s="65"/>
      <c r="DR762" s="65"/>
      <c r="DS762" s="65"/>
      <c r="DT762" s="65"/>
      <c r="DU762" s="65"/>
      <c r="DV762" s="65"/>
      <c r="DW762" s="65"/>
      <c r="DX762" s="65"/>
      <c r="DY762" s="65"/>
      <c r="DZ762" s="65"/>
      <c r="EA762" s="65"/>
      <c r="EB762" s="65"/>
      <c r="EC762" s="65"/>
      <c r="ED762" s="65"/>
      <c r="EE762" s="65"/>
      <c r="EF762" s="65"/>
      <c r="EG762" s="65"/>
      <c r="EH762" s="65"/>
      <c r="EI762" s="65"/>
      <c r="EJ762" s="65"/>
      <c r="EK762" s="65"/>
      <c r="EL762" s="65"/>
      <c r="EM762" s="65"/>
      <c r="EN762" s="65"/>
      <c r="EO762" s="65"/>
      <c r="EP762" s="65"/>
      <c r="EQ762" s="65"/>
      <c r="ER762" s="65"/>
      <c r="ES762" s="65"/>
      <c r="ET762" s="65"/>
      <c r="EU762" s="65"/>
      <c r="EV762" s="65"/>
      <c r="EW762" s="65"/>
      <c r="EX762" s="65"/>
      <c r="EY762" s="65"/>
      <c r="EZ762" s="65"/>
      <c r="FA762" s="65"/>
      <c r="FB762" s="65"/>
      <c r="FC762" s="65"/>
      <c r="FD762" s="65"/>
      <c r="FE762" s="65"/>
      <c r="FF762" s="65"/>
      <c r="FG762" s="65"/>
      <c r="FH762" s="65"/>
      <c r="FI762" s="65"/>
      <c r="FJ762" s="65"/>
      <c r="FK762" s="65"/>
      <c r="FL762" s="65"/>
      <c r="FM762" s="65"/>
      <c r="FN762" s="65"/>
      <c r="FO762" s="65"/>
      <c r="FP762" s="65"/>
      <c r="FQ762" s="65"/>
      <c r="FR762" s="65"/>
      <c r="FS762" s="65"/>
      <c r="FT762" s="65"/>
      <c r="FU762" s="65"/>
      <c r="FV762" s="65"/>
      <c r="FW762" s="65"/>
      <c r="FX762" s="65"/>
      <c r="FY762" s="65"/>
      <c r="FZ762" s="65"/>
      <c r="GA762" s="65"/>
      <c r="GB762" s="65"/>
      <c r="GC762" s="65"/>
      <c r="GD762" s="65"/>
      <c r="GE762" s="65"/>
      <c r="GF762" s="65"/>
    </row>
    <row r="763" spans="1:188" s="64" customFormat="1" x14ac:dyDescent="0.35">
      <c r="A763" s="205"/>
      <c r="B763" s="206" t="s">
        <v>64</v>
      </c>
      <c r="C763" s="213"/>
      <c r="D763" s="214">
        <v>0.2</v>
      </c>
      <c r="E763" s="207">
        <v>0.2</v>
      </c>
      <c r="F763" s="210"/>
      <c r="G763" s="210"/>
      <c r="H763" s="211"/>
      <c r="I763" s="211"/>
      <c r="J763" s="210"/>
      <c r="K763" s="143"/>
      <c r="L763" s="155"/>
      <c r="M763" s="155"/>
      <c r="N763" s="155"/>
      <c r="O763" s="65"/>
      <c r="P763" s="65"/>
      <c r="Q763" s="65"/>
      <c r="R763" s="65"/>
      <c r="S763" s="65"/>
      <c r="T763" s="65"/>
      <c r="U763" s="65"/>
      <c r="V763" s="65"/>
      <c r="W763" s="65"/>
      <c r="X763" s="65"/>
      <c r="Y763" s="65"/>
      <c r="Z763" s="65"/>
      <c r="AA763" s="65"/>
      <c r="AB763" s="65"/>
      <c r="AC763" s="65"/>
      <c r="AD763" s="65"/>
      <c r="AE763" s="65"/>
      <c r="AF763" s="65"/>
      <c r="AG763" s="65"/>
      <c r="AH763" s="65"/>
      <c r="AI763" s="65"/>
      <c r="AJ763" s="65"/>
      <c r="AK763" s="65"/>
      <c r="AL763" s="65"/>
      <c r="AM763" s="65"/>
      <c r="AN763" s="65"/>
      <c r="AO763" s="65"/>
      <c r="AP763" s="65"/>
      <c r="AQ763" s="65"/>
      <c r="AR763" s="65"/>
      <c r="AS763" s="65"/>
      <c r="AT763" s="65"/>
      <c r="AU763" s="65"/>
      <c r="AV763" s="65"/>
      <c r="AW763" s="65"/>
      <c r="AX763" s="65"/>
      <c r="AY763" s="65"/>
      <c r="AZ763" s="65"/>
      <c r="BA763" s="65"/>
      <c r="BB763" s="65"/>
      <c r="BC763" s="65"/>
      <c r="BD763" s="65"/>
      <c r="BE763" s="65"/>
      <c r="BF763" s="65"/>
      <c r="BG763" s="65"/>
      <c r="BH763" s="65"/>
      <c r="BI763" s="65"/>
      <c r="BJ763" s="65"/>
      <c r="BK763" s="65"/>
      <c r="BL763" s="65"/>
      <c r="BM763" s="65"/>
      <c r="BN763" s="65"/>
      <c r="BO763" s="65"/>
      <c r="BP763" s="65"/>
      <c r="BQ763" s="65"/>
      <c r="BR763" s="65"/>
      <c r="BS763" s="65"/>
      <c r="BT763" s="65"/>
      <c r="BU763" s="65"/>
      <c r="BV763" s="65"/>
      <c r="BW763" s="65"/>
      <c r="BX763" s="65"/>
      <c r="BY763" s="65"/>
      <c r="BZ763" s="65"/>
      <c r="CA763" s="65"/>
      <c r="CB763" s="65"/>
      <c r="CC763" s="65"/>
      <c r="CD763" s="65"/>
      <c r="CE763" s="65"/>
      <c r="CF763" s="65"/>
      <c r="CG763" s="65"/>
      <c r="CH763" s="65"/>
      <c r="CI763" s="65"/>
      <c r="CJ763" s="65"/>
      <c r="CK763" s="65"/>
      <c r="CL763" s="65"/>
      <c r="CM763" s="65"/>
      <c r="CN763" s="65"/>
      <c r="CO763" s="65"/>
      <c r="CP763" s="65"/>
      <c r="CQ763" s="65"/>
      <c r="CR763" s="65"/>
      <c r="CS763" s="65"/>
      <c r="CT763" s="65"/>
      <c r="CU763" s="65"/>
      <c r="CV763" s="65"/>
      <c r="CW763" s="65"/>
      <c r="CX763" s="65"/>
      <c r="CY763" s="65"/>
      <c r="CZ763" s="65"/>
      <c r="DA763" s="65"/>
      <c r="DB763" s="65"/>
      <c r="DC763" s="65"/>
      <c r="DD763" s="65"/>
      <c r="DE763" s="65"/>
      <c r="DF763" s="65"/>
      <c r="DG763" s="65"/>
      <c r="DH763" s="65"/>
      <c r="DI763" s="65"/>
      <c r="DJ763" s="65"/>
      <c r="DK763" s="65"/>
      <c r="DL763" s="65"/>
      <c r="DM763" s="65"/>
      <c r="DN763" s="65"/>
      <c r="DO763" s="65"/>
      <c r="DP763" s="65"/>
      <c r="DQ763" s="65"/>
      <c r="DR763" s="65"/>
      <c r="DS763" s="65"/>
      <c r="DT763" s="65"/>
      <c r="DU763" s="65"/>
      <c r="DV763" s="65"/>
      <c r="DW763" s="65"/>
      <c r="DX763" s="65"/>
      <c r="DY763" s="65"/>
      <c r="DZ763" s="65"/>
      <c r="EA763" s="65"/>
      <c r="EB763" s="65"/>
      <c r="EC763" s="65"/>
      <c r="ED763" s="65"/>
      <c r="EE763" s="65"/>
      <c r="EF763" s="65"/>
      <c r="EG763" s="65"/>
      <c r="EH763" s="65"/>
      <c r="EI763" s="65"/>
      <c r="EJ763" s="65"/>
      <c r="EK763" s="65"/>
      <c r="EL763" s="65"/>
      <c r="EM763" s="65"/>
      <c r="EN763" s="65"/>
      <c r="EO763" s="65"/>
      <c r="EP763" s="65"/>
      <c r="EQ763" s="65"/>
      <c r="ER763" s="65"/>
      <c r="ES763" s="65"/>
      <c r="ET763" s="65"/>
      <c r="EU763" s="65"/>
      <c r="EV763" s="65"/>
      <c r="EW763" s="65"/>
      <c r="EX763" s="65"/>
      <c r="EY763" s="65"/>
      <c r="EZ763" s="65"/>
      <c r="FA763" s="65"/>
      <c r="FB763" s="65"/>
      <c r="FC763" s="65"/>
      <c r="FD763" s="65"/>
      <c r="FE763" s="65"/>
      <c r="FF763" s="65"/>
      <c r="FG763" s="65"/>
      <c r="FH763" s="65"/>
      <c r="FI763" s="65"/>
      <c r="FJ763" s="65"/>
      <c r="FK763" s="65"/>
      <c r="FL763" s="65"/>
      <c r="FM763" s="65"/>
      <c r="FN763" s="65"/>
      <c r="FO763" s="65"/>
      <c r="FP763" s="65"/>
      <c r="FQ763" s="65"/>
      <c r="FR763" s="65"/>
      <c r="FS763" s="65"/>
      <c r="FT763" s="65"/>
      <c r="FU763" s="65"/>
      <c r="FV763" s="65"/>
      <c r="FW763" s="65"/>
      <c r="FX763" s="65"/>
      <c r="FY763" s="65"/>
      <c r="FZ763" s="65"/>
      <c r="GA763" s="65"/>
      <c r="GB763" s="65"/>
      <c r="GC763" s="65"/>
      <c r="GD763" s="65"/>
      <c r="GE763" s="65"/>
      <c r="GF763" s="65"/>
    </row>
    <row r="764" spans="1:188" s="64" customFormat="1" x14ac:dyDescent="0.35">
      <c r="A764" s="205"/>
      <c r="B764" s="206" t="s">
        <v>20</v>
      </c>
      <c r="C764" s="213"/>
      <c r="D764" s="214">
        <v>4</v>
      </c>
      <c r="E764" s="207">
        <v>4</v>
      </c>
      <c r="F764" s="210"/>
      <c r="G764" s="210"/>
      <c r="H764" s="211"/>
      <c r="I764" s="210"/>
      <c r="J764" s="210"/>
      <c r="K764" s="143"/>
      <c r="L764" s="155"/>
      <c r="M764" s="155"/>
      <c r="N764" s="155"/>
      <c r="O764" s="65"/>
      <c r="P764" s="65"/>
      <c r="Q764" s="65"/>
      <c r="R764" s="65"/>
      <c r="S764" s="65"/>
      <c r="T764" s="65"/>
      <c r="U764" s="65"/>
      <c r="V764" s="65"/>
      <c r="W764" s="65"/>
      <c r="X764" s="65"/>
      <c r="Y764" s="65"/>
      <c r="Z764" s="65"/>
      <c r="AA764" s="65"/>
      <c r="AB764" s="65"/>
      <c r="AC764" s="65"/>
      <c r="AD764" s="65"/>
      <c r="AE764" s="65"/>
      <c r="AF764" s="65"/>
      <c r="AG764" s="65"/>
      <c r="AH764" s="65"/>
      <c r="AI764" s="65"/>
      <c r="AJ764" s="65"/>
      <c r="AK764" s="65"/>
      <c r="AL764" s="65"/>
      <c r="AM764" s="65"/>
      <c r="AN764" s="65"/>
      <c r="AO764" s="65"/>
      <c r="AP764" s="65"/>
      <c r="AQ764" s="65"/>
      <c r="AR764" s="65"/>
      <c r="AS764" s="65"/>
      <c r="AT764" s="65"/>
      <c r="AU764" s="65"/>
      <c r="AV764" s="65"/>
      <c r="AW764" s="65"/>
      <c r="AX764" s="65"/>
      <c r="AY764" s="65"/>
      <c r="AZ764" s="65"/>
      <c r="BA764" s="65"/>
      <c r="BB764" s="65"/>
      <c r="BC764" s="65"/>
      <c r="BD764" s="65"/>
      <c r="BE764" s="65"/>
      <c r="BF764" s="65"/>
      <c r="BG764" s="65"/>
      <c r="BH764" s="65"/>
      <c r="BI764" s="65"/>
      <c r="BJ764" s="65"/>
      <c r="BK764" s="65"/>
      <c r="BL764" s="65"/>
      <c r="BM764" s="65"/>
      <c r="BN764" s="65"/>
      <c r="BO764" s="65"/>
      <c r="BP764" s="65"/>
      <c r="BQ764" s="65"/>
      <c r="BR764" s="65"/>
      <c r="BS764" s="65"/>
      <c r="BT764" s="65"/>
      <c r="BU764" s="65"/>
      <c r="BV764" s="65"/>
      <c r="BW764" s="65"/>
      <c r="BX764" s="65"/>
      <c r="BY764" s="65"/>
      <c r="BZ764" s="65"/>
      <c r="CA764" s="65"/>
      <c r="CB764" s="65"/>
      <c r="CC764" s="65"/>
      <c r="CD764" s="65"/>
      <c r="CE764" s="65"/>
      <c r="CF764" s="65"/>
      <c r="CG764" s="65"/>
      <c r="CH764" s="65"/>
      <c r="CI764" s="65"/>
      <c r="CJ764" s="65"/>
      <c r="CK764" s="65"/>
      <c r="CL764" s="65"/>
      <c r="CM764" s="65"/>
      <c r="CN764" s="65"/>
      <c r="CO764" s="65"/>
      <c r="CP764" s="65"/>
      <c r="CQ764" s="65"/>
      <c r="CR764" s="65"/>
      <c r="CS764" s="65"/>
      <c r="CT764" s="65"/>
      <c r="CU764" s="65"/>
      <c r="CV764" s="65"/>
      <c r="CW764" s="65"/>
      <c r="CX764" s="65"/>
      <c r="CY764" s="65"/>
      <c r="CZ764" s="65"/>
      <c r="DA764" s="65"/>
      <c r="DB764" s="65"/>
      <c r="DC764" s="65"/>
      <c r="DD764" s="65"/>
      <c r="DE764" s="65"/>
      <c r="DF764" s="65"/>
      <c r="DG764" s="65"/>
      <c r="DH764" s="65"/>
      <c r="DI764" s="65"/>
      <c r="DJ764" s="65"/>
      <c r="DK764" s="65"/>
      <c r="DL764" s="65"/>
      <c r="DM764" s="65"/>
      <c r="DN764" s="65"/>
      <c r="DO764" s="65"/>
      <c r="DP764" s="65"/>
      <c r="DQ764" s="65"/>
      <c r="DR764" s="65"/>
      <c r="DS764" s="65"/>
      <c r="DT764" s="65"/>
      <c r="DU764" s="65"/>
      <c r="DV764" s="65"/>
      <c r="DW764" s="65"/>
      <c r="DX764" s="65"/>
      <c r="DY764" s="65"/>
      <c r="DZ764" s="65"/>
      <c r="EA764" s="65"/>
      <c r="EB764" s="65"/>
      <c r="EC764" s="65"/>
      <c r="ED764" s="65"/>
      <c r="EE764" s="65"/>
      <c r="EF764" s="65"/>
      <c r="EG764" s="65"/>
      <c r="EH764" s="65"/>
      <c r="EI764" s="65"/>
      <c r="EJ764" s="65"/>
      <c r="EK764" s="65"/>
      <c r="EL764" s="65"/>
      <c r="EM764" s="65"/>
      <c r="EN764" s="65"/>
      <c r="EO764" s="65"/>
      <c r="EP764" s="65"/>
      <c r="EQ764" s="65"/>
      <c r="ER764" s="65"/>
      <c r="ES764" s="65"/>
      <c r="ET764" s="65"/>
      <c r="EU764" s="65"/>
      <c r="EV764" s="65"/>
      <c r="EW764" s="65"/>
      <c r="EX764" s="65"/>
      <c r="EY764" s="65"/>
      <c r="EZ764" s="65"/>
      <c r="FA764" s="65"/>
      <c r="FB764" s="65"/>
      <c r="FC764" s="65"/>
      <c r="FD764" s="65"/>
      <c r="FE764" s="65"/>
      <c r="FF764" s="65"/>
      <c r="FG764" s="65"/>
      <c r="FH764" s="65"/>
      <c r="FI764" s="65"/>
      <c r="FJ764" s="65"/>
      <c r="FK764" s="65"/>
      <c r="FL764" s="65"/>
      <c r="FM764" s="65"/>
      <c r="FN764" s="65"/>
      <c r="FO764" s="65"/>
      <c r="FP764" s="65"/>
      <c r="FQ764" s="65"/>
      <c r="FR764" s="65"/>
      <c r="FS764" s="65"/>
      <c r="FT764" s="65"/>
      <c r="FU764" s="65"/>
      <c r="FV764" s="65"/>
      <c r="FW764" s="65"/>
      <c r="FX764" s="65"/>
      <c r="FY764" s="65"/>
      <c r="FZ764" s="65"/>
      <c r="GA764" s="65"/>
      <c r="GB764" s="65"/>
      <c r="GC764" s="65"/>
      <c r="GD764" s="65"/>
      <c r="GE764" s="65"/>
      <c r="GF764" s="65"/>
    </row>
    <row r="765" spans="1:188" s="64" customFormat="1" x14ac:dyDescent="0.35">
      <c r="A765" s="205"/>
      <c r="B765" s="206" t="s">
        <v>18</v>
      </c>
      <c r="C765" s="213"/>
      <c r="D765" s="214">
        <v>42</v>
      </c>
      <c r="E765" s="207">
        <v>42</v>
      </c>
      <c r="F765" s="210"/>
      <c r="G765" s="210"/>
      <c r="H765" s="211"/>
      <c r="I765" s="210"/>
      <c r="J765" s="210"/>
      <c r="K765" s="143"/>
      <c r="L765" s="155"/>
      <c r="M765" s="155"/>
      <c r="N765" s="155"/>
      <c r="O765" s="65"/>
      <c r="P765" s="65"/>
      <c r="Q765" s="65"/>
      <c r="R765" s="65"/>
      <c r="S765" s="65"/>
      <c r="T765" s="65"/>
      <c r="U765" s="65"/>
      <c r="V765" s="65"/>
      <c r="W765" s="65"/>
      <c r="X765" s="65"/>
      <c r="Y765" s="65"/>
      <c r="Z765" s="65"/>
      <c r="AA765" s="65"/>
      <c r="AB765" s="65"/>
      <c r="AC765" s="65"/>
      <c r="AD765" s="65"/>
      <c r="AE765" s="65"/>
      <c r="AF765" s="65"/>
      <c r="AG765" s="65"/>
      <c r="AH765" s="65"/>
      <c r="AI765" s="65"/>
      <c r="AJ765" s="65"/>
      <c r="AK765" s="65"/>
      <c r="AL765" s="65"/>
      <c r="AM765" s="65"/>
      <c r="AN765" s="65"/>
      <c r="AO765" s="65"/>
      <c r="AP765" s="65"/>
      <c r="AQ765" s="65"/>
      <c r="AR765" s="65"/>
      <c r="AS765" s="65"/>
      <c r="AT765" s="65"/>
      <c r="AU765" s="65"/>
      <c r="AV765" s="65"/>
      <c r="AW765" s="65"/>
      <c r="AX765" s="65"/>
      <c r="AY765" s="65"/>
      <c r="AZ765" s="65"/>
      <c r="BA765" s="65"/>
      <c r="BB765" s="65"/>
      <c r="BC765" s="65"/>
      <c r="BD765" s="65"/>
      <c r="BE765" s="65"/>
      <c r="BF765" s="65"/>
      <c r="BG765" s="65"/>
      <c r="BH765" s="65"/>
      <c r="BI765" s="65"/>
      <c r="BJ765" s="65"/>
      <c r="BK765" s="65"/>
      <c r="BL765" s="65"/>
      <c r="BM765" s="65"/>
      <c r="BN765" s="65"/>
      <c r="BO765" s="65"/>
      <c r="BP765" s="65"/>
      <c r="BQ765" s="65"/>
      <c r="BR765" s="65"/>
      <c r="BS765" s="65"/>
      <c r="BT765" s="65"/>
      <c r="BU765" s="65"/>
      <c r="BV765" s="65"/>
      <c r="BW765" s="65"/>
      <c r="BX765" s="65"/>
      <c r="BY765" s="65"/>
      <c r="BZ765" s="65"/>
      <c r="CA765" s="65"/>
      <c r="CB765" s="65"/>
      <c r="CC765" s="65"/>
      <c r="CD765" s="65"/>
      <c r="CE765" s="65"/>
      <c r="CF765" s="65"/>
      <c r="CG765" s="65"/>
      <c r="CH765" s="65"/>
      <c r="CI765" s="65"/>
      <c r="CJ765" s="65"/>
      <c r="CK765" s="65"/>
      <c r="CL765" s="65"/>
      <c r="CM765" s="65"/>
      <c r="CN765" s="65"/>
      <c r="CO765" s="65"/>
      <c r="CP765" s="65"/>
      <c r="CQ765" s="65"/>
      <c r="CR765" s="65"/>
      <c r="CS765" s="65"/>
      <c r="CT765" s="65"/>
      <c r="CU765" s="65"/>
      <c r="CV765" s="65"/>
      <c r="CW765" s="65"/>
      <c r="CX765" s="65"/>
      <c r="CY765" s="65"/>
      <c r="CZ765" s="65"/>
      <c r="DA765" s="65"/>
      <c r="DB765" s="65"/>
      <c r="DC765" s="65"/>
      <c r="DD765" s="65"/>
      <c r="DE765" s="65"/>
      <c r="DF765" s="65"/>
      <c r="DG765" s="65"/>
      <c r="DH765" s="65"/>
      <c r="DI765" s="65"/>
      <c r="DJ765" s="65"/>
      <c r="DK765" s="65"/>
      <c r="DL765" s="65"/>
      <c r="DM765" s="65"/>
      <c r="DN765" s="65"/>
      <c r="DO765" s="65"/>
      <c r="DP765" s="65"/>
      <c r="DQ765" s="65"/>
      <c r="DR765" s="65"/>
      <c r="DS765" s="65"/>
      <c r="DT765" s="65"/>
      <c r="DU765" s="65"/>
      <c r="DV765" s="65"/>
      <c r="DW765" s="65"/>
      <c r="DX765" s="65"/>
      <c r="DY765" s="65"/>
      <c r="DZ765" s="65"/>
      <c r="EA765" s="65"/>
      <c r="EB765" s="65"/>
      <c r="EC765" s="65"/>
      <c r="ED765" s="65"/>
      <c r="EE765" s="65"/>
      <c r="EF765" s="65"/>
      <c r="EG765" s="65"/>
      <c r="EH765" s="65"/>
      <c r="EI765" s="65"/>
      <c r="EJ765" s="65"/>
      <c r="EK765" s="65"/>
      <c r="EL765" s="65"/>
      <c r="EM765" s="65"/>
      <c r="EN765" s="65"/>
      <c r="EO765" s="65"/>
      <c r="EP765" s="65"/>
      <c r="EQ765" s="65"/>
      <c r="ER765" s="65"/>
      <c r="ES765" s="65"/>
      <c r="ET765" s="65"/>
      <c r="EU765" s="65"/>
      <c r="EV765" s="65"/>
      <c r="EW765" s="65"/>
      <c r="EX765" s="65"/>
      <c r="EY765" s="65"/>
      <c r="EZ765" s="65"/>
      <c r="FA765" s="65"/>
      <c r="FB765" s="65"/>
      <c r="FC765" s="65"/>
      <c r="FD765" s="65"/>
      <c r="FE765" s="65"/>
      <c r="FF765" s="65"/>
      <c r="FG765" s="65"/>
      <c r="FH765" s="65"/>
      <c r="FI765" s="65"/>
      <c r="FJ765" s="65"/>
      <c r="FK765" s="65"/>
      <c r="FL765" s="65"/>
      <c r="FM765" s="65"/>
      <c r="FN765" s="65"/>
      <c r="FO765" s="65"/>
      <c r="FP765" s="65"/>
      <c r="FQ765" s="65"/>
      <c r="FR765" s="65"/>
      <c r="FS765" s="65"/>
      <c r="FT765" s="65"/>
      <c r="FU765" s="65"/>
      <c r="FV765" s="65"/>
      <c r="FW765" s="65"/>
      <c r="FX765" s="65"/>
      <c r="FY765" s="65"/>
      <c r="FZ765" s="65"/>
      <c r="GA765" s="65"/>
      <c r="GB765" s="65"/>
      <c r="GC765" s="65"/>
      <c r="GD765" s="65"/>
      <c r="GE765" s="65"/>
      <c r="GF765" s="65"/>
    </row>
    <row r="766" spans="1:188" s="64" customFormat="1" x14ac:dyDescent="0.35">
      <c r="A766" s="205"/>
      <c r="B766" s="206" t="s">
        <v>19</v>
      </c>
      <c r="C766" s="213"/>
      <c r="D766" s="214">
        <v>115</v>
      </c>
      <c r="E766" s="207">
        <v>115</v>
      </c>
      <c r="F766" s="210"/>
      <c r="G766" s="210"/>
      <c r="H766" s="211"/>
      <c r="I766" s="210"/>
      <c r="J766" s="210"/>
      <c r="K766" s="143"/>
      <c r="L766" s="155"/>
      <c r="M766" s="155"/>
      <c r="N766" s="155"/>
      <c r="O766" s="65"/>
      <c r="P766" s="65"/>
      <c r="Q766" s="65"/>
      <c r="R766" s="65"/>
      <c r="S766" s="65"/>
      <c r="T766" s="65"/>
      <c r="U766" s="65"/>
      <c r="V766" s="65"/>
      <c r="W766" s="65"/>
      <c r="X766" s="65"/>
      <c r="Y766" s="65"/>
      <c r="Z766" s="65"/>
      <c r="AA766" s="65"/>
      <c r="AB766" s="65"/>
      <c r="AC766" s="65"/>
      <c r="AD766" s="65"/>
      <c r="AE766" s="65"/>
      <c r="AF766" s="65"/>
      <c r="AG766" s="65"/>
      <c r="AH766" s="65"/>
      <c r="AI766" s="65"/>
      <c r="AJ766" s="65"/>
      <c r="AK766" s="65"/>
      <c r="AL766" s="65"/>
      <c r="AM766" s="65"/>
      <c r="AN766" s="65"/>
      <c r="AO766" s="65"/>
      <c r="AP766" s="65"/>
      <c r="AQ766" s="65"/>
      <c r="AR766" s="65"/>
      <c r="AS766" s="65"/>
      <c r="AT766" s="65"/>
      <c r="AU766" s="65"/>
      <c r="AV766" s="65"/>
      <c r="AW766" s="65"/>
      <c r="AX766" s="65"/>
      <c r="AY766" s="65"/>
      <c r="AZ766" s="65"/>
      <c r="BA766" s="65"/>
      <c r="BB766" s="65"/>
      <c r="BC766" s="65"/>
      <c r="BD766" s="65"/>
      <c r="BE766" s="65"/>
      <c r="BF766" s="65"/>
      <c r="BG766" s="65"/>
      <c r="BH766" s="65"/>
      <c r="BI766" s="65"/>
      <c r="BJ766" s="65"/>
      <c r="BK766" s="65"/>
      <c r="BL766" s="65"/>
      <c r="BM766" s="65"/>
      <c r="BN766" s="65"/>
      <c r="BO766" s="65"/>
      <c r="BP766" s="65"/>
      <c r="BQ766" s="65"/>
      <c r="BR766" s="65"/>
      <c r="BS766" s="65"/>
      <c r="BT766" s="65"/>
      <c r="BU766" s="65"/>
      <c r="BV766" s="65"/>
      <c r="BW766" s="65"/>
      <c r="BX766" s="65"/>
      <c r="BY766" s="65"/>
      <c r="BZ766" s="65"/>
      <c r="CA766" s="65"/>
      <c r="CB766" s="65"/>
      <c r="CC766" s="65"/>
      <c r="CD766" s="65"/>
      <c r="CE766" s="65"/>
      <c r="CF766" s="65"/>
      <c r="CG766" s="65"/>
      <c r="CH766" s="65"/>
      <c r="CI766" s="65"/>
      <c r="CJ766" s="65"/>
      <c r="CK766" s="65"/>
      <c r="CL766" s="65"/>
      <c r="CM766" s="65"/>
      <c r="CN766" s="65"/>
      <c r="CO766" s="65"/>
      <c r="CP766" s="65"/>
      <c r="CQ766" s="65"/>
      <c r="CR766" s="65"/>
      <c r="CS766" s="65"/>
      <c r="CT766" s="65"/>
      <c r="CU766" s="65"/>
      <c r="CV766" s="65"/>
      <c r="CW766" s="65"/>
      <c r="CX766" s="65"/>
      <c r="CY766" s="65"/>
      <c r="CZ766" s="65"/>
      <c r="DA766" s="65"/>
      <c r="DB766" s="65"/>
      <c r="DC766" s="65"/>
      <c r="DD766" s="65"/>
      <c r="DE766" s="65"/>
      <c r="DF766" s="65"/>
      <c r="DG766" s="65"/>
      <c r="DH766" s="65"/>
      <c r="DI766" s="65"/>
      <c r="DJ766" s="65"/>
      <c r="DK766" s="65"/>
      <c r="DL766" s="65"/>
      <c r="DM766" s="65"/>
      <c r="DN766" s="65"/>
      <c r="DO766" s="65"/>
      <c r="DP766" s="65"/>
      <c r="DQ766" s="65"/>
      <c r="DR766" s="65"/>
      <c r="DS766" s="65"/>
      <c r="DT766" s="65"/>
      <c r="DU766" s="65"/>
      <c r="DV766" s="65"/>
      <c r="DW766" s="65"/>
      <c r="DX766" s="65"/>
      <c r="DY766" s="65"/>
      <c r="DZ766" s="65"/>
      <c r="EA766" s="65"/>
      <c r="EB766" s="65"/>
      <c r="EC766" s="65"/>
      <c r="ED766" s="65"/>
      <c r="EE766" s="65"/>
      <c r="EF766" s="65"/>
      <c r="EG766" s="65"/>
      <c r="EH766" s="65"/>
      <c r="EI766" s="65"/>
      <c r="EJ766" s="65"/>
      <c r="EK766" s="65"/>
      <c r="EL766" s="65"/>
      <c r="EM766" s="65"/>
      <c r="EN766" s="65"/>
      <c r="EO766" s="65"/>
      <c r="EP766" s="65"/>
      <c r="EQ766" s="65"/>
      <c r="ER766" s="65"/>
      <c r="ES766" s="65"/>
      <c r="ET766" s="65"/>
      <c r="EU766" s="65"/>
      <c r="EV766" s="65"/>
      <c r="EW766" s="65"/>
      <c r="EX766" s="65"/>
      <c r="EY766" s="65"/>
      <c r="EZ766" s="65"/>
      <c r="FA766" s="65"/>
      <c r="FB766" s="65"/>
      <c r="FC766" s="65"/>
      <c r="FD766" s="65"/>
      <c r="FE766" s="65"/>
      <c r="FF766" s="65"/>
      <c r="FG766" s="65"/>
      <c r="FH766" s="65"/>
      <c r="FI766" s="65"/>
      <c r="FJ766" s="65"/>
      <c r="FK766" s="65"/>
      <c r="FL766" s="65"/>
      <c r="FM766" s="65"/>
      <c r="FN766" s="65"/>
      <c r="FO766" s="65"/>
      <c r="FP766" s="65"/>
      <c r="FQ766" s="65"/>
      <c r="FR766" s="65"/>
      <c r="FS766" s="65"/>
      <c r="FT766" s="65"/>
      <c r="FU766" s="65"/>
      <c r="FV766" s="65"/>
      <c r="FW766" s="65"/>
      <c r="FX766" s="65"/>
      <c r="FY766" s="65"/>
      <c r="FZ766" s="65"/>
      <c r="GA766" s="65"/>
      <c r="GB766" s="65"/>
      <c r="GC766" s="65"/>
      <c r="GD766" s="65"/>
      <c r="GE766" s="65"/>
      <c r="GF766" s="65"/>
    </row>
    <row r="767" spans="1:188" x14ac:dyDescent="0.35">
      <c r="A767" s="137" t="s">
        <v>25</v>
      </c>
      <c r="B767" s="138"/>
      <c r="C767" s="160" t="s">
        <v>170</v>
      </c>
      <c r="D767" s="414"/>
      <c r="E767" s="227"/>
      <c r="F767" s="230">
        <v>1.9</v>
      </c>
      <c r="G767" s="139">
        <v>4.4000000000000004</v>
      </c>
      <c r="H767" s="163">
        <v>13</v>
      </c>
      <c r="I767" s="139">
        <v>99</v>
      </c>
      <c r="J767" s="163"/>
      <c r="K767" s="143" t="s">
        <v>27</v>
      </c>
    </row>
    <row r="768" spans="1:188" x14ac:dyDescent="0.35">
      <c r="A768" s="137"/>
      <c r="B768" s="138" t="s">
        <v>28</v>
      </c>
      <c r="C768" s="218"/>
      <c r="D768" s="230">
        <v>25</v>
      </c>
      <c r="E768" s="139">
        <v>25</v>
      </c>
      <c r="F768" s="230"/>
      <c r="G768" s="139"/>
      <c r="H768" s="139"/>
      <c r="I768" s="139"/>
      <c r="J768" s="230"/>
      <c r="K768" s="143"/>
    </row>
    <row r="769" spans="1:188" ht="15" thickBot="1" x14ac:dyDescent="0.4">
      <c r="A769" s="137"/>
      <c r="B769" s="138" t="s">
        <v>22</v>
      </c>
      <c r="C769" s="218"/>
      <c r="D769" s="230">
        <v>5</v>
      </c>
      <c r="E769" s="139">
        <v>5</v>
      </c>
      <c r="F769" s="230" t="s">
        <v>1</v>
      </c>
      <c r="G769" s="139"/>
      <c r="H769" s="139"/>
      <c r="I769" s="139"/>
      <c r="J769" s="230"/>
      <c r="K769" s="143"/>
    </row>
    <row r="770" spans="1:188" ht="15" thickBot="1" x14ac:dyDescent="0.4">
      <c r="A770" s="215" t="s">
        <v>29</v>
      </c>
      <c r="B770" s="216"/>
      <c r="C770" s="415">
        <v>349</v>
      </c>
      <c r="D770" s="419"/>
      <c r="E770" s="217"/>
      <c r="F770" s="199">
        <v>10.200000000000001</v>
      </c>
      <c r="G770" s="199">
        <v>11.4</v>
      </c>
      <c r="H770" s="199">
        <v>42.13</v>
      </c>
      <c r="I770" s="199">
        <v>311.8</v>
      </c>
      <c r="J770" s="199">
        <v>1.3599999999999999</v>
      </c>
      <c r="K770" s="201"/>
    </row>
    <row r="771" spans="1:188" x14ac:dyDescent="0.35">
      <c r="A771" s="137" t="s">
        <v>30</v>
      </c>
      <c r="B771" s="138"/>
      <c r="C771" s="218">
        <v>125</v>
      </c>
      <c r="D771" s="219">
        <v>125</v>
      </c>
      <c r="E771" s="218">
        <v>125</v>
      </c>
      <c r="F771" s="142">
        <v>0.6</v>
      </c>
      <c r="G771" s="141">
        <v>0</v>
      </c>
      <c r="H771" s="140">
        <v>18</v>
      </c>
      <c r="I771" s="141">
        <v>74</v>
      </c>
      <c r="J771" s="142">
        <v>5.6</v>
      </c>
      <c r="K771" s="143" t="s">
        <v>53</v>
      </c>
    </row>
    <row r="772" spans="1:188" ht="15" thickBot="1" x14ac:dyDescent="0.4">
      <c r="A772" s="137" t="s">
        <v>219</v>
      </c>
      <c r="B772" s="138"/>
      <c r="C772" s="218"/>
      <c r="D772" s="219"/>
      <c r="E772" s="218"/>
      <c r="F772" s="142"/>
      <c r="G772" s="142"/>
      <c r="H772" s="140"/>
      <c r="I772" s="142"/>
      <c r="J772" s="142"/>
      <c r="K772" s="143"/>
    </row>
    <row r="773" spans="1:188" ht="15" thickBot="1" x14ac:dyDescent="0.4">
      <c r="A773" s="215" t="s">
        <v>29</v>
      </c>
      <c r="B773" s="216"/>
      <c r="C773" s="415">
        <v>125</v>
      </c>
      <c r="D773" s="270"/>
      <c r="E773" s="417"/>
      <c r="F773" s="200">
        <v>0.6</v>
      </c>
      <c r="G773" s="200">
        <v>0</v>
      </c>
      <c r="H773" s="200">
        <v>18</v>
      </c>
      <c r="I773" s="200">
        <v>74</v>
      </c>
      <c r="J773" s="200">
        <v>5.6</v>
      </c>
      <c r="K773" s="201"/>
    </row>
    <row r="774" spans="1:188" ht="15" thickBot="1" x14ac:dyDescent="0.4">
      <c r="A774" s="221"/>
      <c r="B774" s="222"/>
      <c r="C774" s="413">
        <v>474</v>
      </c>
      <c r="D774" s="429"/>
      <c r="E774" s="430"/>
      <c r="F774" s="187">
        <v>10.8</v>
      </c>
      <c r="G774" s="187">
        <v>12.3</v>
      </c>
      <c r="H774" s="187">
        <v>60.13</v>
      </c>
      <c r="I774" s="187">
        <v>385.8</v>
      </c>
      <c r="J774" s="187">
        <v>6.9599999999999991</v>
      </c>
      <c r="K774" s="189"/>
    </row>
    <row r="775" spans="1:188" x14ac:dyDescent="0.35">
      <c r="A775" s="221"/>
      <c r="B775" s="222" t="s">
        <v>32</v>
      </c>
      <c r="C775" s="425"/>
      <c r="D775" s="429"/>
      <c r="E775" s="426"/>
      <c r="F775" s="187"/>
      <c r="G775" s="188"/>
      <c r="H775" s="224"/>
      <c r="I775" s="187"/>
      <c r="J775" s="249"/>
      <c r="K775" s="189"/>
    </row>
    <row r="776" spans="1:188" x14ac:dyDescent="0.35">
      <c r="A776" s="130" t="s">
        <v>432</v>
      </c>
      <c r="B776" s="103"/>
      <c r="C776" s="139">
        <v>30</v>
      </c>
      <c r="D776" s="140"/>
      <c r="E776" s="141"/>
      <c r="F776" s="140">
        <v>0.36</v>
      </c>
      <c r="G776" s="141">
        <v>0.96</v>
      </c>
      <c r="H776" s="140">
        <v>1.8</v>
      </c>
      <c r="I776" s="142">
        <v>17.3</v>
      </c>
      <c r="J776" s="143"/>
      <c r="K776" s="143" t="s">
        <v>433</v>
      </c>
      <c r="L776" s="453"/>
      <c r="M776" s="453"/>
      <c r="N776" s="453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  <c r="DE776"/>
      <c r="DF776"/>
      <c r="DG776"/>
      <c r="DH776"/>
      <c r="DI776"/>
      <c r="DJ776"/>
      <c r="DK776"/>
      <c r="DL776"/>
      <c r="DM776"/>
      <c r="DN776"/>
      <c r="DO776"/>
      <c r="DP776"/>
      <c r="DQ776"/>
      <c r="DR776"/>
      <c r="DS776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  <c r="FI776"/>
      <c r="FJ776"/>
      <c r="FK776"/>
      <c r="FL776"/>
      <c r="FM776"/>
      <c r="FN776"/>
      <c r="FO776"/>
      <c r="FP776"/>
      <c r="FQ776"/>
      <c r="FR776"/>
      <c r="FS776"/>
      <c r="FT776"/>
      <c r="FU776"/>
      <c r="FV776"/>
      <c r="FW776"/>
      <c r="FX776"/>
      <c r="FY776"/>
      <c r="FZ776"/>
      <c r="GA776"/>
      <c r="GB776"/>
      <c r="GC776"/>
      <c r="GD776"/>
      <c r="GE776"/>
      <c r="GF776"/>
    </row>
    <row r="777" spans="1:188" x14ac:dyDescent="0.35">
      <c r="A777" s="130"/>
      <c r="B777" s="103" t="s">
        <v>33</v>
      </c>
      <c r="C777" s="139"/>
      <c r="D777" s="140">
        <v>38.76</v>
      </c>
      <c r="E777" s="141">
        <v>28.5</v>
      </c>
      <c r="F777" s="140"/>
      <c r="G777" s="141"/>
      <c r="H777" s="140"/>
      <c r="I777" s="142"/>
      <c r="J777" s="143"/>
      <c r="K777" s="453"/>
      <c r="L777" s="453"/>
      <c r="M777" s="453"/>
      <c r="N777" s="453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  <c r="DE777"/>
      <c r="DF777"/>
      <c r="DG777"/>
      <c r="DH777"/>
      <c r="DI777"/>
      <c r="DJ777"/>
      <c r="DK777"/>
      <c r="DL777"/>
      <c r="DM777"/>
      <c r="DN777"/>
      <c r="DO777"/>
      <c r="DP777"/>
      <c r="DQ777"/>
      <c r="DR777"/>
      <c r="DS777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  <c r="FI777"/>
      <c r="FJ777"/>
      <c r="FK777"/>
      <c r="FL777"/>
      <c r="FM777"/>
      <c r="FN777"/>
      <c r="FO777"/>
      <c r="FP777"/>
      <c r="FQ777"/>
      <c r="FR777"/>
      <c r="FS777"/>
      <c r="FT777"/>
      <c r="FU777"/>
      <c r="FV777"/>
      <c r="FW777"/>
      <c r="FX777"/>
      <c r="FY777"/>
      <c r="FZ777"/>
      <c r="GA777"/>
      <c r="GB777"/>
      <c r="GC777"/>
      <c r="GD777"/>
      <c r="GE777"/>
      <c r="GF777"/>
    </row>
    <row r="778" spans="1:188" x14ac:dyDescent="0.35">
      <c r="A778" s="130"/>
      <c r="B778" s="103" t="s">
        <v>38</v>
      </c>
      <c r="C778" s="139"/>
      <c r="D778" s="140">
        <v>1.5</v>
      </c>
      <c r="E778" s="141">
        <v>1.5</v>
      </c>
      <c r="F778" s="140"/>
      <c r="G778" s="141"/>
      <c r="H778" s="140"/>
      <c r="I778" s="142"/>
      <c r="J778" s="143"/>
      <c r="K778" s="453"/>
      <c r="L778" s="453"/>
      <c r="M778" s="453"/>
      <c r="N778" s="453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  <c r="FQ778"/>
      <c r="FR778"/>
      <c r="FS778"/>
      <c r="FT778"/>
      <c r="FU778"/>
      <c r="FV778"/>
      <c r="FW778"/>
      <c r="FX778"/>
      <c r="FY778"/>
      <c r="FZ778"/>
      <c r="GA778"/>
      <c r="GB778"/>
      <c r="GC778"/>
      <c r="GD778"/>
      <c r="GE778"/>
      <c r="GF778"/>
    </row>
    <row r="779" spans="1:188" s="71" customFormat="1" ht="39" x14ac:dyDescent="0.35">
      <c r="A779" s="267" t="s">
        <v>338</v>
      </c>
      <c r="B779" s="255"/>
      <c r="C779" s="139" t="s">
        <v>231</v>
      </c>
      <c r="D779" s="139"/>
      <c r="E779" s="163"/>
      <c r="F779" s="141">
        <v>3</v>
      </c>
      <c r="G779" s="141">
        <v>6.2</v>
      </c>
      <c r="H779" s="140">
        <v>13</v>
      </c>
      <c r="I779" s="142">
        <v>120</v>
      </c>
      <c r="J779" s="141">
        <v>0.75</v>
      </c>
      <c r="K779" s="143" t="s">
        <v>233</v>
      </c>
      <c r="L779" s="155"/>
      <c r="M779" s="155"/>
      <c r="N779" s="155"/>
      <c r="O779" s="65"/>
      <c r="P779" s="65"/>
      <c r="Q779" s="65"/>
      <c r="R779" s="65"/>
      <c r="S779" s="65"/>
      <c r="T779" s="65"/>
      <c r="U779" s="65"/>
      <c r="V779" s="65"/>
      <c r="W779" s="65"/>
      <c r="X779" s="65"/>
      <c r="Y779" s="65"/>
      <c r="Z779" s="65"/>
      <c r="AA779" s="65"/>
      <c r="AB779" s="65"/>
      <c r="AC779" s="65"/>
      <c r="AD779" s="65"/>
      <c r="AE779" s="65"/>
      <c r="AF779" s="65"/>
      <c r="AG779" s="65"/>
      <c r="AH779" s="65"/>
      <c r="AI779" s="65"/>
      <c r="AJ779" s="65"/>
      <c r="AK779" s="65"/>
      <c r="AL779" s="65"/>
      <c r="AM779" s="65"/>
      <c r="AN779" s="65"/>
      <c r="AO779" s="65"/>
      <c r="AP779" s="65"/>
      <c r="AQ779" s="65"/>
      <c r="AR779" s="65"/>
      <c r="AS779" s="65"/>
      <c r="AT779" s="65"/>
      <c r="AU779" s="65"/>
      <c r="AV779" s="65"/>
      <c r="AW779" s="65"/>
      <c r="AX779" s="65"/>
      <c r="AY779" s="65"/>
      <c r="AZ779" s="65"/>
      <c r="BA779" s="65"/>
      <c r="BB779" s="65"/>
      <c r="BC779" s="65"/>
      <c r="BD779" s="65"/>
      <c r="BE779" s="65"/>
      <c r="BF779" s="65"/>
      <c r="BG779" s="65"/>
      <c r="BH779" s="65"/>
      <c r="BI779" s="65"/>
      <c r="BJ779" s="65"/>
      <c r="BK779" s="65"/>
      <c r="BL779" s="65"/>
      <c r="BM779" s="65"/>
      <c r="BN779" s="65"/>
      <c r="BO779" s="65"/>
      <c r="BP779" s="65"/>
      <c r="BQ779" s="65"/>
      <c r="BR779" s="65"/>
      <c r="BS779" s="65"/>
      <c r="BT779" s="65"/>
      <c r="BU779" s="65"/>
      <c r="BV779" s="65"/>
      <c r="BW779" s="65"/>
      <c r="BX779" s="65"/>
      <c r="BY779" s="65"/>
      <c r="BZ779" s="65"/>
      <c r="CA779" s="65"/>
      <c r="CB779" s="65"/>
      <c r="CC779" s="65"/>
      <c r="CD779" s="65"/>
      <c r="CE779" s="65"/>
      <c r="CF779" s="65"/>
      <c r="CG779" s="65"/>
      <c r="CH779" s="65"/>
      <c r="CI779" s="65"/>
      <c r="CJ779" s="65"/>
      <c r="CK779" s="65"/>
      <c r="CL779" s="65"/>
      <c r="CM779" s="65"/>
      <c r="CN779" s="65"/>
      <c r="CO779" s="65"/>
      <c r="CP779" s="65"/>
      <c r="CQ779" s="65"/>
      <c r="CR779" s="65"/>
      <c r="CS779" s="65"/>
      <c r="CT779" s="65"/>
      <c r="CU779" s="65"/>
      <c r="CV779" s="65"/>
      <c r="CW779" s="65"/>
      <c r="CX779" s="65"/>
      <c r="CY779" s="65"/>
      <c r="CZ779" s="65"/>
      <c r="DA779" s="65"/>
      <c r="DB779" s="65"/>
      <c r="DC779" s="65"/>
      <c r="DD779" s="65"/>
      <c r="DE779" s="65"/>
      <c r="DF779" s="65"/>
      <c r="DG779" s="65"/>
      <c r="DH779" s="65"/>
      <c r="DI779" s="65"/>
      <c r="DJ779" s="65"/>
      <c r="DK779" s="65"/>
      <c r="DL779" s="65"/>
      <c r="DM779" s="65"/>
      <c r="DN779" s="65"/>
      <c r="DO779" s="65"/>
      <c r="DP779" s="65"/>
      <c r="DQ779" s="65"/>
      <c r="DR779" s="65"/>
      <c r="DS779" s="65"/>
      <c r="DT779" s="65"/>
      <c r="DU779" s="65"/>
      <c r="DV779" s="65"/>
      <c r="DW779" s="65"/>
      <c r="DX779" s="65"/>
      <c r="DY779" s="65"/>
      <c r="DZ779" s="65"/>
      <c r="EA779" s="65"/>
      <c r="EB779" s="65"/>
      <c r="EC779" s="65"/>
      <c r="ED779" s="65"/>
      <c r="EE779" s="65"/>
      <c r="EF779" s="65"/>
      <c r="EG779" s="65"/>
      <c r="EH779" s="65"/>
      <c r="EI779" s="65"/>
      <c r="EJ779" s="65"/>
      <c r="EK779" s="65"/>
      <c r="EL779" s="65"/>
      <c r="EM779" s="65"/>
      <c r="EN779" s="65"/>
      <c r="EO779" s="65"/>
      <c r="EP779" s="65"/>
      <c r="EQ779" s="65"/>
      <c r="ER779" s="65"/>
      <c r="ES779" s="65"/>
      <c r="ET779" s="65"/>
      <c r="EU779" s="65"/>
      <c r="EV779" s="65"/>
      <c r="EW779" s="65"/>
      <c r="EX779" s="65"/>
      <c r="EY779" s="65"/>
      <c r="EZ779" s="65"/>
      <c r="FA779" s="65"/>
      <c r="FB779" s="65"/>
      <c r="FC779" s="65"/>
      <c r="FD779" s="65"/>
      <c r="FE779" s="65"/>
      <c r="FF779" s="65"/>
      <c r="FG779" s="65"/>
      <c r="FH779" s="65"/>
      <c r="FI779" s="65"/>
      <c r="FJ779" s="65"/>
      <c r="FK779" s="65"/>
      <c r="FL779" s="65"/>
      <c r="FM779" s="65"/>
      <c r="FN779" s="65"/>
      <c r="FO779" s="65"/>
      <c r="FP779" s="65"/>
      <c r="FQ779" s="65"/>
      <c r="FR779" s="65"/>
      <c r="FS779" s="65"/>
      <c r="FT779" s="65"/>
      <c r="FU779" s="65"/>
      <c r="FV779" s="65"/>
      <c r="FW779" s="65"/>
      <c r="FX779" s="65"/>
      <c r="FY779" s="65"/>
      <c r="FZ779" s="65"/>
      <c r="GA779" s="65"/>
      <c r="GB779" s="65"/>
      <c r="GC779" s="65"/>
      <c r="GD779" s="65"/>
      <c r="GE779" s="65"/>
      <c r="GF779" s="65"/>
    </row>
    <row r="780" spans="1:188" s="64" customFormat="1" x14ac:dyDescent="0.35">
      <c r="A780" s="267"/>
      <c r="B780" s="255"/>
      <c r="C780" s="160"/>
      <c r="D780" s="139"/>
      <c r="E780" s="163"/>
      <c r="F780" s="141"/>
      <c r="G780" s="140"/>
      <c r="H780" s="141"/>
      <c r="I780" s="141"/>
      <c r="J780" s="140"/>
      <c r="K780" s="143"/>
      <c r="L780" s="155"/>
      <c r="M780" s="155"/>
      <c r="N780" s="155"/>
      <c r="O780" s="65"/>
      <c r="P780" s="65"/>
      <c r="Q780" s="65"/>
      <c r="R780" s="65"/>
      <c r="S780" s="65"/>
      <c r="T780" s="65"/>
      <c r="U780" s="65"/>
      <c r="V780" s="65"/>
      <c r="W780" s="65"/>
      <c r="X780" s="65"/>
      <c r="Y780" s="65"/>
      <c r="Z780" s="65"/>
      <c r="AA780" s="65"/>
      <c r="AB780" s="65"/>
      <c r="AC780" s="65"/>
      <c r="AD780" s="65"/>
      <c r="AE780" s="65"/>
      <c r="AF780" s="65"/>
      <c r="AG780" s="65"/>
      <c r="AH780" s="65"/>
      <c r="AI780" s="65"/>
      <c r="AJ780" s="65"/>
      <c r="AK780" s="65"/>
      <c r="AL780" s="65"/>
      <c r="AM780" s="65"/>
      <c r="AN780" s="65"/>
      <c r="AO780" s="65"/>
      <c r="AP780" s="65"/>
      <c r="AQ780" s="65"/>
      <c r="AR780" s="65"/>
      <c r="AS780" s="65"/>
      <c r="AT780" s="65"/>
      <c r="AU780" s="65"/>
      <c r="AV780" s="65"/>
      <c r="AW780" s="65"/>
      <c r="AX780" s="65"/>
      <c r="AY780" s="65"/>
      <c r="AZ780" s="65"/>
      <c r="BA780" s="65"/>
      <c r="BB780" s="65"/>
      <c r="BC780" s="65"/>
      <c r="BD780" s="65"/>
      <c r="BE780" s="65"/>
      <c r="BF780" s="65"/>
      <c r="BG780" s="65"/>
      <c r="BH780" s="65"/>
      <c r="BI780" s="65"/>
      <c r="BJ780" s="65"/>
      <c r="BK780" s="65"/>
      <c r="BL780" s="65"/>
      <c r="BM780" s="65"/>
      <c r="BN780" s="65"/>
      <c r="BO780" s="65"/>
      <c r="BP780" s="65"/>
      <c r="BQ780" s="65"/>
      <c r="BR780" s="65"/>
      <c r="BS780" s="65"/>
      <c r="BT780" s="65"/>
      <c r="BU780" s="65"/>
      <c r="BV780" s="65"/>
      <c r="BW780" s="65"/>
      <c r="BX780" s="65"/>
      <c r="BY780" s="65"/>
      <c r="BZ780" s="65"/>
      <c r="CA780" s="65"/>
      <c r="CB780" s="65"/>
      <c r="CC780" s="65"/>
      <c r="CD780" s="65"/>
      <c r="CE780" s="65"/>
      <c r="CF780" s="65"/>
      <c r="CG780" s="65"/>
      <c r="CH780" s="65"/>
      <c r="CI780" s="65"/>
      <c r="CJ780" s="65"/>
      <c r="CK780" s="65"/>
      <c r="CL780" s="65"/>
      <c r="CM780" s="65"/>
      <c r="CN780" s="65"/>
      <c r="CO780" s="65"/>
      <c r="CP780" s="65"/>
      <c r="CQ780" s="65"/>
      <c r="CR780" s="65"/>
      <c r="CS780" s="65"/>
      <c r="CT780" s="65"/>
      <c r="CU780" s="65"/>
      <c r="CV780" s="65"/>
      <c r="CW780" s="65"/>
      <c r="CX780" s="65"/>
      <c r="CY780" s="65"/>
      <c r="CZ780" s="65"/>
      <c r="DA780" s="65"/>
      <c r="DB780" s="65"/>
      <c r="DC780" s="65"/>
      <c r="DD780" s="65"/>
      <c r="DE780" s="65"/>
      <c r="DF780" s="65"/>
      <c r="DG780" s="65"/>
      <c r="DH780" s="65"/>
      <c r="DI780" s="65"/>
      <c r="DJ780" s="65"/>
      <c r="DK780" s="65"/>
      <c r="DL780" s="65"/>
      <c r="DM780" s="65"/>
      <c r="DN780" s="65"/>
      <c r="DO780" s="65"/>
      <c r="DP780" s="65"/>
      <c r="DQ780" s="65"/>
      <c r="DR780" s="65"/>
      <c r="DS780" s="65"/>
      <c r="DT780" s="65"/>
      <c r="DU780" s="65"/>
      <c r="DV780" s="65"/>
      <c r="DW780" s="65"/>
      <c r="DX780" s="65"/>
      <c r="DY780" s="65"/>
      <c r="DZ780" s="65"/>
      <c r="EA780" s="65"/>
      <c r="EB780" s="65"/>
      <c r="EC780" s="65"/>
      <c r="ED780" s="65"/>
      <c r="EE780" s="65"/>
      <c r="EF780" s="65"/>
      <c r="EG780" s="65"/>
      <c r="EH780" s="65"/>
      <c r="EI780" s="65"/>
      <c r="EJ780" s="65"/>
      <c r="EK780" s="65"/>
      <c r="EL780" s="65"/>
      <c r="EM780" s="65"/>
      <c r="EN780" s="65"/>
      <c r="EO780" s="65"/>
      <c r="EP780" s="65"/>
      <c r="EQ780" s="65"/>
      <c r="ER780" s="65"/>
      <c r="ES780" s="65"/>
      <c r="ET780" s="65"/>
      <c r="EU780" s="65"/>
      <c r="EV780" s="65"/>
      <c r="EW780" s="65"/>
      <c r="EX780" s="65"/>
      <c r="EY780" s="65"/>
      <c r="EZ780" s="65"/>
      <c r="FA780" s="65"/>
      <c r="FB780" s="65"/>
      <c r="FC780" s="65"/>
      <c r="FD780" s="65"/>
      <c r="FE780" s="65"/>
      <c r="FF780" s="65"/>
      <c r="FG780" s="65"/>
      <c r="FH780" s="65"/>
      <c r="FI780" s="65"/>
      <c r="FJ780" s="65"/>
      <c r="FK780" s="65"/>
      <c r="FL780" s="65"/>
      <c r="FM780" s="65"/>
      <c r="FN780" s="65"/>
      <c r="FO780" s="65"/>
      <c r="FP780" s="65"/>
      <c r="FQ780" s="65"/>
      <c r="FR780" s="65"/>
      <c r="FS780" s="65"/>
      <c r="FT780" s="65"/>
      <c r="FU780" s="65"/>
      <c r="FV780" s="65"/>
      <c r="FW780" s="65"/>
      <c r="FX780" s="65"/>
      <c r="FY780" s="65"/>
      <c r="FZ780" s="65"/>
      <c r="GA780" s="65"/>
      <c r="GB780" s="65"/>
      <c r="GC780" s="65"/>
      <c r="GD780" s="65"/>
      <c r="GE780" s="65"/>
      <c r="GF780" s="65"/>
    </row>
    <row r="781" spans="1:188" s="75" customFormat="1" x14ac:dyDescent="0.35">
      <c r="A781" s="137"/>
      <c r="B781" s="138" t="s">
        <v>225</v>
      </c>
      <c r="C781" s="160"/>
      <c r="D781" s="139">
        <v>22.62</v>
      </c>
      <c r="E781" s="163">
        <v>14.7</v>
      </c>
      <c r="F781" s="142"/>
      <c r="G781" s="142"/>
      <c r="H781" s="142"/>
      <c r="I781" s="142"/>
      <c r="J781" s="142"/>
      <c r="K781" s="143"/>
      <c r="L781" s="155"/>
      <c r="M781" s="155"/>
      <c r="N781" s="155"/>
      <c r="O781" s="84"/>
      <c r="P781" s="84"/>
      <c r="Q781" s="84"/>
      <c r="R781" s="84"/>
      <c r="S781" s="84"/>
      <c r="T781" s="84"/>
      <c r="U781" s="84"/>
      <c r="V781" s="84"/>
      <c r="W781" s="84"/>
      <c r="X781" s="84"/>
      <c r="Y781" s="84"/>
      <c r="Z781" s="84"/>
      <c r="AA781" s="84"/>
      <c r="AB781" s="84"/>
      <c r="AC781" s="84"/>
      <c r="AD781" s="84"/>
      <c r="AE781" s="84"/>
      <c r="AF781" s="84"/>
      <c r="AG781" s="84"/>
      <c r="AH781" s="84"/>
      <c r="AI781" s="84"/>
      <c r="AJ781" s="84"/>
      <c r="AK781" s="84"/>
      <c r="AL781" s="84"/>
      <c r="AM781" s="84"/>
      <c r="AN781" s="84"/>
      <c r="AO781" s="84"/>
      <c r="AP781" s="84"/>
      <c r="AQ781" s="84"/>
      <c r="AR781" s="84"/>
      <c r="AS781" s="84"/>
      <c r="AT781" s="84"/>
      <c r="AU781" s="84"/>
      <c r="AV781" s="84"/>
      <c r="AW781" s="84"/>
      <c r="AX781" s="84"/>
      <c r="AY781" s="84"/>
      <c r="AZ781" s="84"/>
      <c r="BA781" s="84"/>
      <c r="BB781" s="84"/>
      <c r="BC781" s="84"/>
      <c r="BD781" s="84"/>
      <c r="BE781" s="84"/>
      <c r="BF781" s="84"/>
      <c r="BG781" s="84"/>
      <c r="BH781" s="84"/>
      <c r="BI781" s="84"/>
      <c r="BJ781" s="84"/>
      <c r="BK781" s="84"/>
      <c r="BL781" s="84"/>
      <c r="BM781" s="84"/>
      <c r="BN781" s="84"/>
      <c r="BO781" s="84"/>
      <c r="BP781" s="84"/>
      <c r="BQ781" s="84"/>
      <c r="BR781" s="84"/>
      <c r="BS781" s="84"/>
      <c r="BT781" s="84"/>
      <c r="BU781" s="84"/>
      <c r="BV781" s="84"/>
      <c r="BW781" s="84"/>
      <c r="BX781" s="84"/>
      <c r="BY781" s="84"/>
      <c r="BZ781" s="84"/>
      <c r="CA781" s="84"/>
      <c r="CB781" s="84"/>
      <c r="CC781" s="84"/>
      <c r="CD781" s="84"/>
      <c r="CE781" s="84"/>
      <c r="CF781" s="84"/>
      <c r="CG781" s="84"/>
      <c r="CH781" s="84"/>
      <c r="CI781" s="84"/>
      <c r="CJ781" s="84"/>
      <c r="CK781" s="84"/>
      <c r="CL781" s="84"/>
      <c r="CM781" s="84"/>
      <c r="CN781" s="84"/>
      <c r="CO781" s="84"/>
      <c r="CP781" s="84"/>
      <c r="CQ781" s="84"/>
      <c r="CR781" s="84"/>
      <c r="CS781" s="84"/>
      <c r="CT781" s="84"/>
      <c r="CU781" s="84"/>
      <c r="CV781" s="84"/>
      <c r="CW781" s="84"/>
      <c r="CX781" s="84"/>
      <c r="CY781" s="84"/>
      <c r="CZ781" s="84"/>
      <c r="DA781" s="84"/>
      <c r="DB781" s="84"/>
      <c r="DC781" s="84"/>
      <c r="DD781" s="84"/>
      <c r="DE781" s="84"/>
      <c r="DF781" s="84"/>
      <c r="DG781" s="84"/>
      <c r="DH781" s="84"/>
      <c r="DI781" s="84"/>
      <c r="DJ781" s="84"/>
      <c r="DK781" s="84"/>
      <c r="DL781" s="84"/>
      <c r="DM781" s="84"/>
      <c r="DN781" s="84"/>
      <c r="DO781" s="84"/>
      <c r="DP781" s="84"/>
      <c r="DQ781" s="84"/>
      <c r="DR781" s="84"/>
      <c r="DS781" s="84"/>
      <c r="DT781" s="84"/>
      <c r="DU781" s="84"/>
      <c r="DV781" s="84"/>
      <c r="DW781" s="84"/>
      <c r="DX781" s="84"/>
      <c r="DY781" s="84"/>
      <c r="DZ781" s="84"/>
      <c r="EA781" s="84"/>
      <c r="EB781" s="84"/>
      <c r="EC781" s="84"/>
      <c r="ED781" s="84"/>
      <c r="EE781" s="84"/>
      <c r="EF781" s="84"/>
      <c r="EG781" s="84"/>
      <c r="EH781" s="84"/>
      <c r="EI781" s="84"/>
      <c r="EJ781" s="84"/>
      <c r="EK781" s="84"/>
      <c r="EL781" s="84"/>
      <c r="EM781" s="84"/>
      <c r="EN781" s="84"/>
      <c r="EO781" s="84"/>
      <c r="EP781" s="84"/>
      <c r="EQ781" s="84"/>
      <c r="ER781" s="84"/>
      <c r="ES781" s="84"/>
      <c r="ET781" s="84"/>
      <c r="EU781" s="84"/>
      <c r="EV781" s="84"/>
      <c r="EW781" s="84"/>
      <c r="EX781" s="84"/>
      <c r="EY781" s="84"/>
      <c r="EZ781" s="84"/>
      <c r="FA781" s="84"/>
      <c r="FB781" s="84"/>
      <c r="FC781" s="84"/>
      <c r="FD781" s="84"/>
      <c r="FE781" s="84"/>
      <c r="FF781" s="84"/>
      <c r="FG781" s="84"/>
      <c r="FH781" s="84"/>
      <c r="FI781" s="84"/>
      <c r="FJ781" s="84"/>
      <c r="FK781" s="84"/>
      <c r="FL781" s="84"/>
      <c r="FM781" s="84"/>
      <c r="FN781" s="84"/>
      <c r="FO781" s="84"/>
      <c r="FP781" s="84"/>
      <c r="FQ781" s="84"/>
      <c r="FR781" s="84"/>
      <c r="FS781" s="84"/>
      <c r="FT781" s="84"/>
      <c r="FU781" s="84"/>
      <c r="FV781" s="84"/>
      <c r="FW781" s="84"/>
      <c r="FX781" s="84"/>
      <c r="FY781" s="84"/>
      <c r="FZ781" s="84"/>
      <c r="GA781" s="84"/>
      <c r="GB781" s="84"/>
      <c r="GC781" s="84"/>
      <c r="GD781" s="84"/>
      <c r="GE781" s="84"/>
      <c r="GF781" s="84"/>
    </row>
    <row r="782" spans="1:188" s="64" customFormat="1" x14ac:dyDescent="0.35">
      <c r="A782" s="137"/>
      <c r="B782" s="138" t="s">
        <v>46</v>
      </c>
      <c r="C782" s="141"/>
      <c r="D782" s="139">
        <v>37.5</v>
      </c>
      <c r="E782" s="163">
        <v>30</v>
      </c>
      <c r="F782" s="141"/>
      <c r="G782" s="140"/>
      <c r="H782" s="141"/>
      <c r="I782" s="141"/>
      <c r="J782" s="140"/>
      <c r="K782" s="143"/>
      <c r="L782" s="155"/>
      <c r="M782" s="155"/>
      <c r="N782" s="155"/>
      <c r="O782" s="65"/>
      <c r="P782" s="65"/>
      <c r="Q782" s="65"/>
      <c r="R782" s="65"/>
      <c r="S782" s="65"/>
      <c r="T782" s="65"/>
      <c r="U782" s="65"/>
      <c r="V782" s="65"/>
      <c r="W782" s="65"/>
      <c r="X782" s="65"/>
      <c r="Y782" s="65"/>
      <c r="Z782" s="65"/>
      <c r="AA782" s="65"/>
      <c r="AB782" s="65"/>
      <c r="AC782" s="65"/>
      <c r="AD782" s="65"/>
      <c r="AE782" s="65"/>
      <c r="AF782" s="65"/>
      <c r="AG782" s="65"/>
      <c r="AH782" s="65"/>
      <c r="AI782" s="65"/>
      <c r="AJ782" s="65"/>
      <c r="AK782" s="65"/>
      <c r="AL782" s="65"/>
      <c r="AM782" s="65"/>
      <c r="AN782" s="65"/>
      <c r="AO782" s="65"/>
      <c r="AP782" s="65"/>
      <c r="AQ782" s="65"/>
      <c r="AR782" s="65"/>
      <c r="AS782" s="65"/>
      <c r="AT782" s="65"/>
      <c r="AU782" s="65"/>
      <c r="AV782" s="65"/>
      <c r="AW782" s="65"/>
      <c r="AX782" s="65"/>
      <c r="AY782" s="65"/>
      <c r="AZ782" s="65"/>
      <c r="BA782" s="65"/>
      <c r="BB782" s="65"/>
      <c r="BC782" s="65"/>
      <c r="BD782" s="65"/>
      <c r="BE782" s="65"/>
      <c r="BF782" s="65"/>
      <c r="BG782" s="65"/>
      <c r="BH782" s="65"/>
      <c r="BI782" s="65"/>
      <c r="BJ782" s="65"/>
      <c r="BK782" s="65"/>
      <c r="BL782" s="65"/>
      <c r="BM782" s="65"/>
      <c r="BN782" s="65"/>
      <c r="BO782" s="65"/>
      <c r="BP782" s="65"/>
      <c r="BQ782" s="65"/>
      <c r="BR782" s="65"/>
      <c r="BS782" s="65"/>
      <c r="BT782" s="65"/>
      <c r="BU782" s="65"/>
      <c r="BV782" s="65"/>
      <c r="BW782" s="65"/>
      <c r="BX782" s="65"/>
      <c r="BY782" s="65"/>
      <c r="BZ782" s="65"/>
      <c r="CA782" s="65"/>
      <c r="CB782" s="65"/>
      <c r="CC782" s="65"/>
      <c r="CD782" s="65"/>
      <c r="CE782" s="65"/>
      <c r="CF782" s="65"/>
      <c r="CG782" s="65"/>
      <c r="CH782" s="65"/>
      <c r="CI782" s="65"/>
      <c r="CJ782" s="65"/>
      <c r="CK782" s="65"/>
      <c r="CL782" s="65"/>
      <c r="CM782" s="65"/>
      <c r="CN782" s="65"/>
      <c r="CO782" s="65"/>
      <c r="CP782" s="65"/>
      <c r="CQ782" s="65"/>
      <c r="CR782" s="65"/>
      <c r="CS782" s="65"/>
      <c r="CT782" s="65"/>
      <c r="CU782" s="65"/>
      <c r="CV782" s="65"/>
      <c r="CW782" s="65"/>
      <c r="CX782" s="65"/>
      <c r="CY782" s="65"/>
      <c r="CZ782" s="65"/>
      <c r="DA782" s="65"/>
      <c r="DB782" s="65"/>
      <c r="DC782" s="65"/>
      <c r="DD782" s="65"/>
      <c r="DE782" s="65"/>
      <c r="DF782" s="65"/>
      <c r="DG782" s="65"/>
      <c r="DH782" s="65"/>
      <c r="DI782" s="65"/>
      <c r="DJ782" s="65"/>
      <c r="DK782" s="65"/>
      <c r="DL782" s="65"/>
      <c r="DM782" s="65"/>
      <c r="DN782" s="65"/>
      <c r="DO782" s="65"/>
      <c r="DP782" s="65"/>
      <c r="DQ782" s="65"/>
      <c r="DR782" s="65"/>
      <c r="DS782" s="65"/>
      <c r="DT782" s="65"/>
      <c r="DU782" s="65"/>
      <c r="DV782" s="65"/>
      <c r="DW782" s="65"/>
      <c r="DX782" s="65"/>
      <c r="DY782" s="65"/>
      <c r="DZ782" s="65"/>
      <c r="EA782" s="65"/>
      <c r="EB782" s="65"/>
      <c r="EC782" s="65"/>
      <c r="ED782" s="65"/>
      <c r="EE782" s="65"/>
      <c r="EF782" s="65"/>
      <c r="EG782" s="65"/>
      <c r="EH782" s="65"/>
      <c r="EI782" s="65"/>
      <c r="EJ782" s="65"/>
      <c r="EK782" s="65"/>
      <c r="EL782" s="65"/>
      <c r="EM782" s="65"/>
      <c r="EN782" s="65"/>
      <c r="EO782" s="65"/>
      <c r="EP782" s="65"/>
      <c r="EQ782" s="65"/>
      <c r="ER782" s="65"/>
      <c r="ES782" s="65"/>
      <c r="ET782" s="65"/>
      <c r="EU782" s="65"/>
      <c r="EV782" s="65"/>
      <c r="EW782" s="65"/>
      <c r="EX782" s="65"/>
      <c r="EY782" s="65"/>
      <c r="EZ782" s="65"/>
      <c r="FA782" s="65"/>
      <c r="FB782" s="65"/>
      <c r="FC782" s="65"/>
      <c r="FD782" s="65"/>
      <c r="FE782" s="65"/>
      <c r="FF782" s="65"/>
      <c r="FG782" s="65"/>
      <c r="FH782" s="65"/>
      <c r="FI782" s="65"/>
      <c r="FJ782" s="65"/>
      <c r="FK782" s="65"/>
      <c r="FL782" s="65"/>
      <c r="FM782" s="65"/>
      <c r="FN782" s="65"/>
      <c r="FO782" s="65"/>
      <c r="FP782" s="65"/>
      <c r="FQ782" s="65"/>
      <c r="FR782" s="65"/>
      <c r="FS782" s="65"/>
      <c r="FT782" s="65"/>
      <c r="FU782" s="65"/>
      <c r="FV782" s="65"/>
      <c r="FW782" s="65"/>
      <c r="FX782" s="65"/>
      <c r="FY782" s="65"/>
      <c r="FZ782" s="65"/>
      <c r="GA782" s="65"/>
      <c r="GB782" s="65"/>
      <c r="GC782" s="65"/>
      <c r="GD782" s="65"/>
      <c r="GE782" s="65"/>
      <c r="GF782" s="65"/>
    </row>
    <row r="783" spans="1:188" s="64" customFormat="1" x14ac:dyDescent="0.35">
      <c r="A783" s="137"/>
      <c r="B783" s="138" t="s">
        <v>34</v>
      </c>
      <c r="C783" s="141"/>
      <c r="D783" s="139">
        <v>26</v>
      </c>
      <c r="E783" s="163">
        <v>18</v>
      </c>
      <c r="F783" s="141"/>
      <c r="G783" s="140"/>
      <c r="H783" s="141"/>
      <c r="I783" s="141"/>
      <c r="J783" s="164"/>
      <c r="K783" s="143"/>
      <c r="L783" s="155"/>
      <c r="M783" s="155"/>
      <c r="N783" s="155"/>
      <c r="O783" s="65"/>
      <c r="P783" s="65"/>
      <c r="Q783" s="65"/>
      <c r="R783" s="65"/>
      <c r="S783" s="65"/>
      <c r="T783" s="65"/>
      <c r="U783" s="65"/>
      <c r="V783" s="65"/>
      <c r="W783" s="65"/>
      <c r="X783" s="65"/>
      <c r="Y783" s="65"/>
      <c r="Z783" s="65"/>
      <c r="AA783" s="65"/>
      <c r="AB783" s="65"/>
      <c r="AC783" s="65"/>
      <c r="AD783" s="65"/>
      <c r="AE783" s="65"/>
      <c r="AF783" s="65"/>
      <c r="AG783" s="65"/>
      <c r="AH783" s="65"/>
      <c r="AI783" s="65"/>
      <c r="AJ783" s="65"/>
      <c r="AK783" s="65"/>
      <c r="AL783" s="65"/>
      <c r="AM783" s="65"/>
      <c r="AN783" s="65"/>
      <c r="AO783" s="65"/>
      <c r="AP783" s="65"/>
      <c r="AQ783" s="65"/>
      <c r="AR783" s="65"/>
      <c r="AS783" s="65"/>
      <c r="AT783" s="65"/>
      <c r="AU783" s="65"/>
      <c r="AV783" s="65"/>
      <c r="AW783" s="65"/>
      <c r="AX783" s="65"/>
      <c r="AY783" s="65"/>
      <c r="AZ783" s="65"/>
      <c r="BA783" s="65"/>
      <c r="BB783" s="65"/>
      <c r="BC783" s="65"/>
      <c r="BD783" s="65"/>
      <c r="BE783" s="65"/>
      <c r="BF783" s="65"/>
      <c r="BG783" s="65"/>
      <c r="BH783" s="65"/>
      <c r="BI783" s="65"/>
      <c r="BJ783" s="65"/>
      <c r="BK783" s="65"/>
      <c r="BL783" s="65"/>
      <c r="BM783" s="65"/>
      <c r="BN783" s="65"/>
      <c r="BO783" s="65"/>
      <c r="BP783" s="65"/>
      <c r="BQ783" s="65"/>
      <c r="BR783" s="65"/>
      <c r="BS783" s="65"/>
      <c r="BT783" s="65"/>
      <c r="BU783" s="65"/>
      <c r="BV783" s="65"/>
      <c r="BW783" s="65"/>
      <c r="BX783" s="65"/>
      <c r="BY783" s="65"/>
      <c r="BZ783" s="65"/>
      <c r="CA783" s="65"/>
      <c r="CB783" s="65"/>
      <c r="CC783" s="65"/>
      <c r="CD783" s="65"/>
      <c r="CE783" s="65"/>
      <c r="CF783" s="65"/>
      <c r="CG783" s="65"/>
      <c r="CH783" s="65"/>
      <c r="CI783" s="65"/>
      <c r="CJ783" s="65"/>
      <c r="CK783" s="65"/>
      <c r="CL783" s="65"/>
      <c r="CM783" s="65"/>
      <c r="CN783" s="65"/>
      <c r="CO783" s="65"/>
      <c r="CP783" s="65"/>
      <c r="CQ783" s="65"/>
      <c r="CR783" s="65"/>
      <c r="CS783" s="65"/>
      <c r="CT783" s="65"/>
      <c r="CU783" s="65"/>
      <c r="CV783" s="65"/>
      <c r="CW783" s="65"/>
      <c r="CX783" s="65"/>
      <c r="CY783" s="65"/>
      <c r="CZ783" s="65"/>
      <c r="DA783" s="65"/>
      <c r="DB783" s="65"/>
      <c r="DC783" s="65"/>
      <c r="DD783" s="65"/>
      <c r="DE783" s="65"/>
      <c r="DF783" s="65"/>
      <c r="DG783" s="65"/>
      <c r="DH783" s="65"/>
      <c r="DI783" s="65"/>
      <c r="DJ783" s="65"/>
      <c r="DK783" s="65"/>
      <c r="DL783" s="65"/>
      <c r="DM783" s="65"/>
      <c r="DN783" s="65"/>
      <c r="DO783" s="65"/>
      <c r="DP783" s="65"/>
      <c r="DQ783" s="65"/>
      <c r="DR783" s="65"/>
      <c r="DS783" s="65"/>
      <c r="DT783" s="65"/>
      <c r="DU783" s="65"/>
      <c r="DV783" s="65"/>
      <c r="DW783" s="65"/>
      <c r="DX783" s="65"/>
      <c r="DY783" s="65"/>
      <c r="DZ783" s="65"/>
      <c r="EA783" s="65"/>
      <c r="EB783" s="65"/>
      <c r="EC783" s="65"/>
      <c r="ED783" s="65"/>
      <c r="EE783" s="65"/>
      <c r="EF783" s="65"/>
      <c r="EG783" s="65"/>
      <c r="EH783" s="65"/>
      <c r="EI783" s="65"/>
      <c r="EJ783" s="65"/>
      <c r="EK783" s="65"/>
      <c r="EL783" s="65"/>
      <c r="EM783" s="65"/>
      <c r="EN783" s="65"/>
      <c r="EO783" s="65"/>
      <c r="EP783" s="65"/>
      <c r="EQ783" s="65"/>
      <c r="ER783" s="65"/>
      <c r="ES783" s="65"/>
      <c r="ET783" s="65"/>
      <c r="EU783" s="65"/>
      <c r="EV783" s="65"/>
      <c r="EW783" s="65"/>
      <c r="EX783" s="65"/>
      <c r="EY783" s="65"/>
      <c r="EZ783" s="65"/>
      <c r="FA783" s="65"/>
      <c r="FB783" s="65"/>
      <c r="FC783" s="65"/>
      <c r="FD783" s="65"/>
      <c r="FE783" s="65"/>
      <c r="FF783" s="65"/>
      <c r="FG783" s="65"/>
      <c r="FH783" s="65"/>
      <c r="FI783" s="65"/>
      <c r="FJ783" s="65"/>
      <c r="FK783" s="65"/>
      <c r="FL783" s="65"/>
      <c r="FM783" s="65"/>
      <c r="FN783" s="65"/>
      <c r="FO783" s="65"/>
      <c r="FP783" s="65"/>
      <c r="FQ783" s="65"/>
      <c r="FR783" s="65"/>
      <c r="FS783" s="65"/>
      <c r="FT783" s="65"/>
      <c r="FU783" s="65"/>
      <c r="FV783" s="65"/>
      <c r="FW783" s="65"/>
      <c r="FX783" s="65"/>
      <c r="FY783" s="65"/>
      <c r="FZ783" s="65"/>
      <c r="GA783" s="65"/>
      <c r="GB783" s="65"/>
      <c r="GC783" s="65"/>
      <c r="GD783" s="65"/>
      <c r="GE783" s="65"/>
      <c r="GF783" s="65"/>
    </row>
    <row r="784" spans="1:188" s="64" customFormat="1" x14ac:dyDescent="0.35">
      <c r="A784" s="137"/>
      <c r="B784" s="138" t="s">
        <v>36</v>
      </c>
      <c r="C784" s="141"/>
      <c r="D784" s="139">
        <v>7.5</v>
      </c>
      <c r="E784" s="163">
        <v>6</v>
      </c>
      <c r="F784" s="141"/>
      <c r="G784" s="140"/>
      <c r="H784" s="141"/>
      <c r="I784" s="141"/>
      <c r="J784" s="164"/>
      <c r="K784" s="143"/>
      <c r="L784" s="155"/>
      <c r="M784" s="155"/>
      <c r="N784" s="155"/>
      <c r="O784" s="65"/>
      <c r="P784" s="65"/>
      <c r="Q784" s="65"/>
      <c r="R784" s="65"/>
      <c r="S784" s="65"/>
      <c r="T784" s="65"/>
      <c r="U784" s="65"/>
      <c r="V784" s="65"/>
      <c r="W784" s="65"/>
      <c r="X784" s="65"/>
      <c r="Y784" s="65"/>
      <c r="Z784" s="65"/>
      <c r="AA784" s="65"/>
      <c r="AB784" s="65"/>
      <c r="AC784" s="65"/>
      <c r="AD784" s="65"/>
      <c r="AE784" s="65"/>
      <c r="AF784" s="65"/>
      <c r="AG784" s="65"/>
      <c r="AH784" s="65"/>
      <c r="AI784" s="65"/>
      <c r="AJ784" s="65"/>
      <c r="AK784" s="65"/>
      <c r="AL784" s="65"/>
      <c r="AM784" s="65"/>
      <c r="AN784" s="65"/>
      <c r="AO784" s="65"/>
      <c r="AP784" s="65"/>
      <c r="AQ784" s="65"/>
      <c r="AR784" s="65"/>
      <c r="AS784" s="65"/>
      <c r="AT784" s="65"/>
      <c r="AU784" s="65"/>
      <c r="AV784" s="65"/>
      <c r="AW784" s="65"/>
      <c r="AX784" s="65"/>
      <c r="AY784" s="65"/>
      <c r="AZ784" s="65"/>
      <c r="BA784" s="65"/>
      <c r="BB784" s="65"/>
      <c r="BC784" s="65"/>
      <c r="BD784" s="65"/>
      <c r="BE784" s="65"/>
      <c r="BF784" s="65"/>
      <c r="BG784" s="65"/>
      <c r="BH784" s="65"/>
      <c r="BI784" s="65"/>
      <c r="BJ784" s="65"/>
      <c r="BK784" s="65"/>
      <c r="BL784" s="65"/>
      <c r="BM784" s="65"/>
      <c r="BN784" s="65"/>
      <c r="BO784" s="65"/>
      <c r="BP784" s="65"/>
      <c r="BQ784" s="65"/>
      <c r="BR784" s="65"/>
      <c r="BS784" s="65"/>
      <c r="BT784" s="65"/>
      <c r="BU784" s="65"/>
      <c r="BV784" s="65"/>
      <c r="BW784" s="65"/>
      <c r="BX784" s="65"/>
      <c r="BY784" s="65"/>
      <c r="BZ784" s="65"/>
      <c r="CA784" s="65"/>
      <c r="CB784" s="65"/>
      <c r="CC784" s="65"/>
      <c r="CD784" s="65"/>
      <c r="CE784" s="65"/>
      <c r="CF784" s="65"/>
      <c r="CG784" s="65"/>
      <c r="CH784" s="65"/>
      <c r="CI784" s="65"/>
      <c r="CJ784" s="65"/>
      <c r="CK784" s="65"/>
      <c r="CL784" s="65"/>
      <c r="CM784" s="65"/>
      <c r="CN784" s="65"/>
      <c r="CO784" s="65"/>
      <c r="CP784" s="65"/>
      <c r="CQ784" s="65"/>
      <c r="CR784" s="65"/>
      <c r="CS784" s="65"/>
      <c r="CT784" s="65"/>
      <c r="CU784" s="65"/>
      <c r="CV784" s="65"/>
      <c r="CW784" s="65"/>
      <c r="CX784" s="65"/>
      <c r="CY784" s="65"/>
      <c r="CZ784" s="65"/>
      <c r="DA784" s="65"/>
      <c r="DB784" s="65"/>
      <c r="DC784" s="65"/>
      <c r="DD784" s="65"/>
      <c r="DE784" s="65"/>
      <c r="DF784" s="65"/>
      <c r="DG784" s="65"/>
      <c r="DH784" s="65"/>
      <c r="DI784" s="65"/>
      <c r="DJ784" s="65"/>
      <c r="DK784" s="65"/>
      <c r="DL784" s="65"/>
      <c r="DM784" s="65"/>
      <c r="DN784" s="65"/>
      <c r="DO784" s="65"/>
      <c r="DP784" s="65"/>
      <c r="DQ784" s="65"/>
      <c r="DR784" s="65"/>
      <c r="DS784" s="65"/>
      <c r="DT784" s="65"/>
      <c r="DU784" s="65"/>
      <c r="DV784" s="65"/>
      <c r="DW784" s="65"/>
      <c r="DX784" s="65"/>
      <c r="DY784" s="65"/>
      <c r="DZ784" s="65"/>
      <c r="EA784" s="65"/>
      <c r="EB784" s="65"/>
      <c r="EC784" s="65"/>
      <c r="ED784" s="65"/>
      <c r="EE784" s="65"/>
      <c r="EF784" s="65"/>
      <c r="EG784" s="65"/>
      <c r="EH784" s="65"/>
      <c r="EI784" s="65"/>
      <c r="EJ784" s="65"/>
      <c r="EK784" s="65"/>
      <c r="EL784" s="65"/>
      <c r="EM784" s="65"/>
      <c r="EN784" s="65"/>
      <c r="EO784" s="65"/>
      <c r="EP784" s="65"/>
      <c r="EQ784" s="65"/>
      <c r="ER784" s="65"/>
      <c r="ES784" s="65"/>
      <c r="ET784" s="65"/>
      <c r="EU784" s="65"/>
      <c r="EV784" s="65"/>
      <c r="EW784" s="65"/>
      <c r="EX784" s="65"/>
      <c r="EY784" s="65"/>
      <c r="EZ784" s="65"/>
      <c r="FA784" s="65"/>
      <c r="FB784" s="65"/>
      <c r="FC784" s="65"/>
      <c r="FD784" s="65"/>
      <c r="FE784" s="65"/>
      <c r="FF784" s="65"/>
      <c r="FG784" s="65"/>
      <c r="FH784" s="65"/>
      <c r="FI784" s="65"/>
      <c r="FJ784" s="65"/>
      <c r="FK784" s="65"/>
      <c r="FL784" s="65"/>
      <c r="FM784" s="65"/>
      <c r="FN784" s="65"/>
      <c r="FO784" s="65"/>
      <c r="FP784" s="65"/>
      <c r="FQ784" s="65"/>
      <c r="FR784" s="65"/>
      <c r="FS784" s="65"/>
      <c r="FT784" s="65"/>
      <c r="FU784" s="65"/>
      <c r="FV784" s="65"/>
      <c r="FW784" s="65"/>
      <c r="FX784" s="65"/>
      <c r="FY784" s="65"/>
      <c r="FZ784" s="65"/>
      <c r="GA784" s="65"/>
      <c r="GB784" s="65"/>
      <c r="GC784" s="65"/>
      <c r="GD784" s="65"/>
      <c r="GE784" s="65"/>
      <c r="GF784" s="65"/>
    </row>
    <row r="785" spans="1:188" s="64" customFormat="1" x14ac:dyDescent="0.35">
      <c r="A785" s="137"/>
      <c r="B785" s="138" t="s">
        <v>37</v>
      </c>
      <c r="C785" s="141"/>
      <c r="D785" s="139">
        <v>7.14</v>
      </c>
      <c r="E785" s="163">
        <v>6</v>
      </c>
      <c r="F785" s="141"/>
      <c r="G785" s="140"/>
      <c r="H785" s="141"/>
      <c r="I785" s="141"/>
      <c r="J785" s="164"/>
      <c r="K785" s="143"/>
      <c r="L785" s="155"/>
      <c r="M785" s="155"/>
      <c r="N785" s="155"/>
      <c r="O785" s="65"/>
      <c r="P785" s="65"/>
      <c r="Q785" s="65"/>
      <c r="R785" s="65"/>
      <c r="S785" s="65"/>
      <c r="T785" s="65"/>
      <c r="U785" s="65"/>
      <c r="V785" s="65"/>
      <c r="W785" s="65"/>
      <c r="X785" s="65"/>
      <c r="Y785" s="65"/>
      <c r="Z785" s="65"/>
      <c r="AA785" s="65"/>
      <c r="AB785" s="65"/>
      <c r="AC785" s="65"/>
      <c r="AD785" s="65"/>
      <c r="AE785" s="65"/>
      <c r="AF785" s="65"/>
      <c r="AG785" s="65"/>
      <c r="AH785" s="65"/>
      <c r="AI785" s="65"/>
      <c r="AJ785" s="65"/>
      <c r="AK785" s="65"/>
      <c r="AL785" s="65"/>
      <c r="AM785" s="65"/>
      <c r="AN785" s="65"/>
      <c r="AO785" s="65"/>
      <c r="AP785" s="65"/>
      <c r="AQ785" s="65"/>
      <c r="AR785" s="65"/>
      <c r="AS785" s="65"/>
      <c r="AT785" s="65"/>
      <c r="AU785" s="65"/>
      <c r="AV785" s="65"/>
      <c r="AW785" s="65"/>
      <c r="AX785" s="65"/>
      <c r="AY785" s="65"/>
      <c r="AZ785" s="65"/>
      <c r="BA785" s="65"/>
      <c r="BB785" s="65"/>
      <c r="BC785" s="65"/>
      <c r="BD785" s="65"/>
      <c r="BE785" s="65"/>
      <c r="BF785" s="65"/>
      <c r="BG785" s="65"/>
      <c r="BH785" s="65"/>
      <c r="BI785" s="65"/>
      <c r="BJ785" s="65"/>
      <c r="BK785" s="65"/>
      <c r="BL785" s="65"/>
      <c r="BM785" s="65"/>
      <c r="BN785" s="65"/>
      <c r="BO785" s="65"/>
      <c r="BP785" s="65"/>
      <c r="BQ785" s="65"/>
      <c r="BR785" s="65"/>
      <c r="BS785" s="65"/>
      <c r="BT785" s="65"/>
      <c r="BU785" s="65"/>
      <c r="BV785" s="65"/>
      <c r="BW785" s="65"/>
      <c r="BX785" s="65"/>
      <c r="BY785" s="65"/>
      <c r="BZ785" s="65"/>
      <c r="CA785" s="65"/>
      <c r="CB785" s="65"/>
      <c r="CC785" s="65"/>
      <c r="CD785" s="65"/>
      <c r="CE785" s="65"/>
      <c r="CF785" s="65"/>
      <c r="CG785" s="65"/>
      <c r="CH785" s="65"/>
      <c r="CI785" s="65"/>
      <c r="CJ785" s="65"/>
      <c r="CK785" s="65"/>
      <c r="CL785" s="65"/>
      <c r="CM785" s="65"/>
      <c r="CN785" s="65"/>
      <c r="CO785" s="65"/>
      <c r="CP785" s="65"/>
      <c r="CQ785" s="65"/>
      <c r="CR785" s="65"/>
      <c r="CS785" s="65"/>
      <c r="CT785" s="65"/>
      <c r="CU785" s="65"/>
      <c r="CV785" s="65"/>
      <c r="CW785" s="65"/>
      <c r="CX785" s="65"/>
      <c r="CY785" s="65"/>
      <c r="CZ785" s="65"/>
      <c r="DA785" s="65"/>
      <c r="DB785" s="65"/>
      <c r="DC785" s="65"/>
      <c r="DD785" s="65"/>
      <c r="DE785" s="65"/>
      <c r="DF785" s="65"/>
      <c r="DG785" s="65"/>
      <c r="DH785" s="65"/>
      <c r="DI785" s="65"/>
      <c r="DJ785" s="65"/>
      <c r="DK785" s="65"/>
      <c r="DL785" s="65"/>
      <c r="DM785" s="65"/>
      <c r="DN785" s="65"/>
      <c r="DO785" s="65"/>
      <c r="DP785" s="65"/>
      <c r="DQ785" s="65"/>
      <c r="DR785" s="65"/>
      <c r="DS785" s="65"/>
      <c r="DT785" s="65"/>
      <c r="DU785" s="65"/>
      <c r="DV785" s="65"/>
      <c r="DW785" s="65"/>
      <c r="DX785" s="65"/>
      <c r="DY785" s="65"/>
      <c r="DZ785" s="65"/>
      <c r="EA785" s="65"/>
      <c r="EB785" s="65"/>
      <c r="EC785" s="65"/>
      <c r="ED785" s="65"/>
      <c r="EE785" s="65"/>
      <c r="EF785" s="65"/>
      <c r="EG785" s="65"/>
      <c r="EH785" s="65"/>
      <c r="EI785" s="65"/>
      <c r="EJ785" s="65"/>
      <c r="EK785" s="65"/>
      <c r="EL785" s="65"/>
      <c r="EM785" s="65"/>
      <c r="EN785" s="65"/>
      <c r="EO785" s="65"/>
      <c r="EP785" s="65"/>
      <c r="EQ785" s="65"/>
      <c r="ER785" s="65"/>
      <c r="ES785" s="65"/>
      <c r="ET785" s="65"/>
      <c r="EU785" s="65"/>
      <c r="EV785" s="65"/>
      <c r="EW785" s="65"/>
      <c r="EX785" s="65"/>
      <c r="EY785" s="65"/>
      <c r="EZ785" s="65"/>
      <c r="FA785" s="65"/>
      <c r="FB785" s="65"/>
      <c r="FC785" s="65"/>
      <c r="FD785" s="65"/>
      <c r="FE785" s="65"/>
      <c r="FF785" s="65"/>
      <c r="FG785" s="65"/>
      <c r="FH785" s="65"/>
      <c r="FI785" s="65"/>
      <c r="FJ785" s="65"/>
      <c r="FK785" s="65"/>
      <c r="FL785" s="65"/>
      <c r="FM785" s="65"/>
      <c r="FN785" s="65"/>
      <c r="FO785" s="65"/>
      <c r="FP785" s="65"/>
      <c r="FQ785" s="65"/>
      <c r="FR785" s="65"/>
      <c r="FS785" s="65"/>
      <c r="FT785" s="65"/>
      <c r="FU785" s="65"/>
      <c r="FV785" s="65"/>
      <c r="FW785" s="65"/>
      <c r="FX785" s="65"/>
      <c r="FY785" s="65"/>
      <c r="FZ785" s="65"/>
      <c r="GA785" s="65"/>
      <c r="GB785" s="65"/>
      <c r="GC785" s="65"/>
      <c r="GD785" s="65"/>
      <c r="GE785" s="65"/>
      <c r="GF785" s="65"/>
    </row>
    <row r="786" spans="1:188" s="64" customFormat="1" x14ac:dyDescent="0.35">
      <c r="A786" s="137"/>
      <c r="B786" s="138" t="s">
        <v>38</v>
      </c>
      <c r="C786" s="141"/>
      <c r="D786" s="139">
        <v>3</v>
      </c>
      <c r="E786" s="163">
        <v>3</v>
      </c>
      <c r="F786" s="141"/>
      <c r="G786" s="140"/>
      <c r="H786" s="141"/>
      <c r="I786" s="141"/>
      <c r="J786" s="164"/>
      <c r="K786" s="143"/>
      <c r="L786" s="155"/>
      <c r="M786" s="155"/>
      <c r="N786" s="155"/>
      <c r="O786" s="65"/>
      <c r="P786" s="65"/>
      <c r="Q786" s="65"/>
      <c r="R786" s="65"/>
      <c r="S786" s="65"/>
      <c r="T786" s="65"/>
      <c r="U786" s="65"/>
      <c r="V786" s="65"/>
      <c r="W786" s="65"/>
      <c r="X786" s="65"/>
      <c r="Y786" s="65"/>
      <c r="Z786" s="65"/>
      <c r="AA786" s="65"/>
      <c r="AB786" s="65"/>
      <c r="AC786" s="65"/>
      <c r="AD786" s="65"/>
      <c r="AE786" s="65"/>
      <c r="AF786" s="65"/>
      <c r="AG786" s="65"/>
      <c r="AH786" s="65"/>
      <c r="AI786" s="65"/>
      <c r="AJ786" s="65"/>
      <c r="AK786" s="65"/>
      <c r="AL786" s="65"/>
      <c r="AM786" s="65"/>
      <c r="AN786" s="65"/>
      <c r="AO786" s="65"/>
      <c r="AP786" s="65"/>
      <c r="AQ786" s="65"/>
      <c r="AR786" s="65"/>
      <c r="AS786" s="65"/>
      <c r="AT786" s="65"/>
      <c r="AU786" s="65"/>
      <c r="AV786" s="65"/>
      <c r="AW786" s="65"/>
      <c r="AX786" s="65"/>
      <c r="AY786" s="65"/>
      <c r="AZ786" s="65"/>
      <c r="BA786" s="65"/>
      <c r="BB786" s="65"/>
      <c r="BC786" s="65"/>
      <c r="BD786" s="65"/>
      <c r="BE786" s="65"/>
      <c r="BF786" s="65"/>
      <c r="BG786" s="65"/>
      <c r="BH786" s="65"/>
      <c r="BI786" s="65"/>
      <c r="BJ786" s="65"/>
      <c r="BK786" s="65"/>
      <c r="BL786" s="65"/>
      <c r="BM786" s="65"/>
      <c r="BN786" s="65"/>
      <c r="BO786" s="65"/>
      <c r="BP786" s="65"/>
      <c r="BQ786" s="65"/>
      <c r="BR786" s="65"/>
      <c r="BS786" s="65"/>
      <c r="BT786" s="65"/>
      <c r="BU786" s="65"/>
      <c r="BV786" s="65"/>
      <c r="BW786" s="65"/>
      <c r="BX786" s="65"/>
      <c r="BY786" s="65"/>
      <c r="BZ786" s="65"/>
      <c r="CA786" s="65"/>
      <c r="CB786" s="65"/>
      <c r="CC786" s="65"/>
      <c r="CD786" s="65"/>
      <c r="CE786" s="65"/>
      <c r="CF786" s="65"/>
      <c r="CG786" s="65"/>
      <c r="CH786" s="65"/>
      <c r="CI786" s="65"/>
      <c r="CJ786" s="65"/>
      <c r="CK786" s="65"/>
      <c r="CL786" s="65"/>
      <c r="CM786" s="65"/>
      <c r="CN786" s="65"/>
      <c r="CO786" s="65"/>
      <c r="CP786" s="65"/>
      <c r="CQ786" s="65"/>
      <c r="CR786" s="65"/>
      <c r="CS786" s="65"/>
      <c r="CT786" s="65"/>
      <c r="CU786" s="65"/>
      <c r="CV786" s="65"/>
      <c r="CW786" s="65"/>
      <c r="CX786" s="65"/>
      <c r="CY786" s="65"/>
      <c r="CZ786" s="65"/>
      <c r="DA786" s="65"/>
      <c r="DB786" s="65"/>
      <c r="DC786" s="65"/>
      <c r="DD786" s="65"/>
      <c r="DE786" s="65"/>
      <c r="DF786" s="65"/>
      <c r="DG786" s="65"/>
      <c r="DH786" s="65"/>
      <c r="DI786" s="65"/>
      <c r="DJ786" s="65"/>
      <c r="DK786" s="65"/>
      <c r="DL786" s="65"/>
      <c r="DM786" s="65"/>
      <c r="DN786" s="65"/>
      <c r="DO786" s="65"/>
      <c r="DP786" s="65"/>
      <c r="DQ786" s="65"/>
      <c r="DR786" s="65"/>
      <c r="DS786" s="65"/>
      <c r="DT786" s="65"/>
      <c r="DU786" s="65"/>
      <c r="DV786" s="65"/>
      <c r="DW786" s="65"/>
      <c r="DX786" s="65"/>
      <c r="DY786" s="65"/>
      <c r="DZ786" s="65"/>
      <c r="EA786" s="65"/>
      <c r="EB786" s="65"/>
      <c r="EC786" s="65"/>
      <c r="ED786" s="65"/>
      <c r="EE786" s="65"/>
      <c r="EF786" s="65"/>
      <c r="EG786" s="65"/>
      <c r="EH786" s="65"/>
      <c r="EI786" s="65"/>
      <c r="EJ786" s="65"/>
      <c r="EK786" s="65"/>
      <c r="EL786" s="65"/>
      <c r="EM786" s="65"/>
      <c r="EN786" s="65"/>
      <c r="EO786" s="65"/>
      <c r="EP786" s="65"/>
      <c r="EQ786" s="65"/>
      <c r="ER786" s="65"/>
      <c r="ES786" s="65"/>
      <c r="ET786" s="65"/>
      <c r="EU786" s="65"/>
      <c r="EV786" s="65"/>
      <c r="EW786" s="65"/>
      <c r="EX786" s="65"/>
      <c r="EY786" s="65"/>
      <c r="EZ786" s="65"/>
      <c r="FA786" s="65"/>
      <c r="FB786" s="65"/>
      <c r="FC786" s="65"/>
      <c r="FD786" s="65"/>
      <c r="FE786" s="65"/>
      <c r="FF786" s="65"/>
      <c r="FG786" s="65"/>
      <c r="FH786" s="65"/>
      <c r="FI786" s="65"/>
      <c r="FJ786" s="65"/>
      <c r="FK786" s="65"/>
      <c r="FL786" s="65"/>
      <c r="FM786" s="65"/>
      <c r="FN786" s="65"/>
      <c r="FO786" s="65"/>
      <c r="FP786" s="65"/>
      <c r="FQ786" s="65"/>
      <c r="FR786" s="65"/>
      <c r="FS786" s="65"/>
      <c r="FT786" s="65"/>
      <c r="FU786" s="65"/>
      <c r="FV786" s="65"/>
      <c r="FW786" s="65"/>
      <c r="FX786" s="65"/>
      <c r="FY786" s="65"/>
      <c r="FZ786" s="65"/>
      <c r="GA786" s="65"/>
      <c r="GB786" s="65"/>
      <c r="GC786" s="65"/>
      <c r="GD786" s="65"/>
      <c r="GE786" s="65"/>
      <c r="GF786" s="65"/>
    </row>
    <row r="787" spans="1:188" s="64" customFormat="1" x14ac:dyDescent="0.35">
      <c r="A787" s="137"/>
      <c r="B787" s="138" t="s">
        <v>40</v>
      </c>
      <c r="C787" s="141"/>
      <c r="D787" s="139">
        <v>5</v>
      </c>
      <c r="E787" s="163">
        <v>5</v>
      </c>
      <c r="F787" s="141"/>
      <c r="G787" s="140"/>
      <c r="H787" s="141"/>
      <c r="I787" s="141"/>
      <c r="J787" s="164"/>
      <c r="K787" s="143"/>
      <c r="L787" s="155"/>
      <c r="M787" s="155"/>
      <c r="N787" s="155"/>
      <c r="O787" s="65"/>
      <c r="P787" s="65"/>
      <c r="Q787" s="65"/>
      <c r="R787" s="65"/>
      <c r="S787" s="65"/>
      <c r="T787" s="65"/>
      <c r="U787" s="65"/>
      <c r="V787" s="65"/>
      <c r="W787" s="65"/>
      <c r="X787" s="65"/>
      <c r="Y787" s="65"/>
      <c r="Z787" s="65"/>
      <c r="AA787" s="65"/>
      <c r="AB787" s="65"/>
      <c r="AC787" s="65"/>
      <c r="AD787" s="65"/>
      <c r="AE787" s="65"/>
      <c r="AF787" s="65"/>
      <c r="AG787" s="65"/>
      <c r="AH787" s="65"/>
      <c r="AI787" s="65"/>
      <c r="AJ787" s="65"/>
      <c r="AK787" s="65"/>
      <c r="AL787" s="65"/>
      <c r="AM787" s="65"/>
      <c r="AN787" s="65"/>
      <c r="AO787" s="65"/>
      <c r="AP787" s="65"/>
      <c r="AQ787" s="65"/>
      <c r="AR787" s="65"/>
      <c r="AS787" s="65"/>
      <c r="AT787" s="65"/>
      <c r="AU787" s="65"/>
      <c r="AV787" s="65"/>
      <c r="AW787" s="65"/>
      <c r="AX787" s="65"/>
      <c r="AY787" s="65"/>
      <c r="AZ787" s="65"/>
      <c r="BA787" s="65"/>
      <c r="BB787" s="65"/>
      <c r="BC787" s="65"/>
      <c r="BD787" s="65"/>
      <c r="BE787" s="65"/>
      <c r="BF787" s="65"/>
      <c r="BG787" s="65"/>
      <c r="BH787" s="65"/>
      <c r="BI787" s="65"/>
      <c r="BJ787" s="65"/>
      <c r="BK787" s="65"/>
      <c r="BL787" s="65"/>
      <c r="BM787" s="65"/>
      <c r="BN787" s="65"/>
      <c r="BO787" s="65"/>
      <c r="BP787" s="65"/>
      <c r="BQ787" s="65"/>
      <c r="BR787" s="65"/>
      <c r="BS787" s="65"/>
      <c r="BT787" s="65"/>
      <c r="BU787" s="65"/>
      <c r="BV787" s="65"/>
      <c r="BW787" s="65"/>
      <c r="BX787" s="65"/>
      <c r="BY787" s="65"/>
      <c r="BZ787" s="65"/>
      <c r="CA787" s="65"/>
      <c r="CB787" s="65"/>
      <c r="CC787" s="65"/>
      <c r="CD787" s="65"/>
      <c r="CE787" s="65"/>
      <c r="CF787" s="65"/>
      <c r="CG787" s="65"/>
      <c r="CH787" s="65"/>
      <c r="CI787" s="65"/>
      <c r="CJ787" s="65"/>
      <c r="CK787" s="65"/>
      <c r="CL787" s="65"/>
      <c r="CM787" s="65"/>
      <c r="CN787" s="65"/>
      <c r="CO787" s="65"/>
      <c r="CP787" s="65"/>
      <c r="CQ787" s="65"/>
      <c r="CR787" s="65"/>
      <c r="CS787" s="65"/>
      <c r="CT787" s="65"/>
      <c r="CU787" s="65"/>
      <c r="CV787" s="65"/>
      <c r="CW787" s="65"/>
      <c r="CX787" s="65"/>
      <c r="CY787" s="65"/>
      <c r="CZ787" s="65"/>
      <c r="DA787" s="65"/>
      <c r="DB787" s="65"/>
      <c r="DC787" s="65"/>
      <c r="DD787" s="65"/>
      <c r="DE787" s="65"/>
      <c r="DF787" s="65"/>
      <c r="DG787" s="65"/>
      <c r="DH787" s="65"/>
      <c r="DI787" s="65"/>
      <c r="DJ787" s="65"/>
      <c r="DK787" s="65"/>
      <c r="DL787" s="65"/>
      <c r="DM787" s="65"/>
      <c r="DN787" s="65"/>
      <c r="DO787" s="65"/>
      <c r="DP787" s="65"/>
      <c r="DQ787" s="65"/>
      <c r="DR787" s="65"/>
      <c r="DS787" s="65"/>
      <c r="DT787" s="65"/>
      <c r="DU787" s="65"/>
      <c r="DV787" s="65"/>
      <c r="DW787" s="65"/>
      <c r="DX787" s="65"/>
      <c r="DY787" s="65"/>
      <c r="DZ787" s="65"/>
      <c r="EA787" s="65"/>
      <c r="EB787" s="65"/>
      <c r="EC787" s="65"/>
      <c r="ED787" s="65"/>
      <c r="EE787" s="65"/>
      <c r="EF787" s="65"/>
      <c r="EG787" s="65"/>
      <c r="EH787" s="65"/>
      <c r="EI787" s="65"/>
      <c r="EJ787" s="65"/>
      <c r="EK787" s="65"/>
      <c r="EL787" s="65"/>
      <c r="EM787" s="65"/>
      <c r="EN787" s="65"/>
      <c r="EO787" s="65"/>
      <c r="EP787" s="65"/>
      <c r="EQ787" s="65"/>
      <c r="ER787" s="65"/>
      <c r="ES787" s="65"/>
      <c r="ET787" s="65"/>
      <c r="EU787" s="65"/>
      <c r="EV787" s="65"/>
      <c r="EW787" s="65"/>
      <c r="EX787" s="65"/>
      <c r="EY787" s="65"/>
      <c r="EZ787" s="65"/>
      <c r="FA787" s="65"/>
      <c r="FB787" s="65"/>
      <c r="FC787" s="65"/>
      <c r="FD787" s="65"/>
      <c r="FE787" s="65"/>
      <c r="FF787" s="65"/>
      <c r="FG787" s="65"/>
      <c r="FH787" s="65"/>
      <c r="FI787" s="65"/>
      <c r="FJ787" s="65"/>
      <c r="FK787" s="65"/>
      <c r="FL787" s="65"/>
      <c r="FM787" s="65"/>
      <c r="FN787" s="65"/>
      <c r="FO787" s="65"/>
      <c r="FP787" s="65"/>
      <c r="FQ787" s="65"/>
      <c r="FR787" s="65"/>
      <c r="FS787" s="65"/>
      <c r="FT787" s="65"/>
      <c r="FU787" s="65"/>
      <c r="FV787" s="65"/>
      <c r="FW787" s="65"/>
      <c r="FX787" s="65"/>
      <c r="FY787" s="65"/>
      <c r="FZ787" s="65"/>
      <c r="GA787" s="65"/>
      <c r="GB787" s="65"/>
      <c r="GC787" s="65"/>
      <c r="GD787" s="65"/>
      <c r="GE787" s="65"/>
      <c r="GF787" s="65"/>
    </row>
    <row r="788" spans="1:188" s="64" customFormat="1" x14ac:dyDescent="0.35">
      <c r="A788" s="137"/>
      <c r="B788" s="138" t="s">
        <v>21</v>
      </c>
      <c r="C788" s="141"/>
      <c r="D788" s="139">
        <v>0.5</v>
      </c>
      <c r="E788" s="163">
        <v>0.5</v>
      </c>
      <c r="F788" s="141"/>
      <c r="G788" s="140"/>
      <c r="H788" s="141"/>
      <c r="I788" s="141"/>
      <c r="J788" s="164"/>
      <c r="K788" s="143"/>
      <c r="L788" s="155"/>
      <c r="M788" s="155"/>
      <c r="N788" s="155"/>
      <c r="O788" s="65"/>
      <c r="P788" s="65"/>
      <c r="Q788" s="65"/>
      <c r="R788" s="65"/>
      <c r="S788" s="65"/>
      <c r="T788" s="65"/>
      <c r="U788" s="65"/>
      <c r="V788" s="65"/>
      <c r="W788" s="65"/>
      <c r="X788" s="65"/>
      <c r="Y788" s="65"/>
      <c r="Z788" s="65"/>
      <c r="AA788" s="65"/>
      <c r="AB788" s="65"/>
      <c r="AC788" s="65"/>
      <c r="AD788" s="65"/>
      <c r="AE788" s="65"/>
      <c r="AF788" s="65"/>
      <c r="AG788" s="65"/>
      <c r="AH788" s="65"/>
      <c r="AI788" s="65"/>
      <c r="AJ788" s="65"/>
      <c r="AK788" s="65"/>
      <c r="AL788" s="65"/>
      <c r="AM788" s="65"/>
      <c r="AN788" s="65"/>
      <c r="AO788" s="65"/>
      <c r="AP788" s="65"/>
      <c r="AQ788" s="65"/>
      <c r="AR788" s="65"/>
      <c r="AS788" s="65"/>
      <c r="AT788" s="65"/>
      <c r="AU788" s="65"/>
      <c r="AV788" s="65"/>
      <c r="AW788" s="65"/>
      <c r="AX788" s="65"/>
      <c r="AY788" s="65"/>
      <c r="AZ788" s="65"/>
      <c r="BA788" s="65"/>
      <c r="BB788" s="65"/>
      <c r="BC788" s="65"/>
      <c r="BD788" s="65"/>
      <c r="BE788" s="65"/>
      <c r="BF788" s="65"/>
      <c r="BG788" s="65"/>
      <c r="BH788" s="65"/>
      <c r="BI788" s="65"/>
      <c r="BJ788" s="65"/>
      <c r="BK788" s="65"/>
      <c r="BL788" s="65"/>
      <c r="BM788" s="65"/>
      <c r="BN788" s="65"/>
      <c r="BO788" s="65"/>
      <c r="BP788" s="65"/>
      <c r="BQ788" s="65"/>
      <c r="BR788" s="65"/>
      <c r="BS788" s="65"/>
      <c r="BT788" s="65"/>
      <c r="BU788" s="65"/>
      <c r="BV788" s="65"/>
      <c r="BW788" s="65"/>
      <c r="BX788" s="65"/>
      <c r="BY788" s="65"/>
      <c r="BZ788" s="65"/>
      <c r="CA788" s="65"/>
      <c r="CB788" s="65"/>
      <c r="CC788" s="65"/>
      <c r="CD788" s="65"/>
      <c r="CE788" s="65"/>
      <c r="CF788" s="65"/>
      <c r="CG788" s="65"/>
      <c r="CH788" s="65"/>
      <c r="CI788" s="65"/>
      <c r="CJ788" s="65"/>
      <c r="CK788" s="65"/>
      <c r="CL788" s="65"/>
      <c r="CM788" s="65"/>
      <c r="CN788" s="65"/>
      <c r="CO788" s="65"/>
      <c r="CP788" s="65"/>
      <c r="CQ788" s="65"/>
      <c r="CR788" s="65"/>
      <c r="CS788" s="65"/>
      <c r="CT788" s="65"/>
      <c r="CU788" s="65"/>
      <c r="CV788" s="65"/>
      <c r="CW788" s="65"/>
      <c r="CX788" s="65"/>
      <c r="CY788" s="65"/>
      <c r="CZ788" s="65"/>
      <c r="DA788" s="65"/>
      <c r="DB788" s="65"/>
      <c r="DC788" s="65"/>
      <c r="DD788" s="65"/>
      <c r="DE788" s="65"/>
      <c r="DF788" s="65"/>
      <c r="DG788" s="65"/>
      <c r="DH788" s="65"/>
      <c r="DI788" s="65"/>
      <c r="DJ788" s="65"/>
      <c r="DK788" s="65"/>
      <c r="DL788" s="65"/>
      <c r="DM788" s="65"/>
      <c r="DN788" s="65"/>
      <c r="DO788" s="65"/>
      <c r="DP788" s="65"/>
      <c r="DQ788" s="65"/>
      <c r="DR788" s="65"/>
      <c r="DS788" s="65"/>
      <c r="DT788" s="65"/>
      <c r="DU788" s="65"/>
      <c r="DV788" s="65"/>
      <c r="DW788" s="65"/>
      <c r="DX788" s="65"/>
      <c r="DY788" s="65"/>
      <c r="DZ788" s="65"/>
      <c r="EA788" s="65"/>
      <c r="EB788" s="65"/>
      <c r="EC788" s="65"/>
      <c r="ED788" s="65"/>
      <c r="EE788" s="65"/>
      <c r="EF788" s="65"/>
      <c r="EG788" s="65"/>
      <c r="EH788" s="65"/>
      <c r="EI788" s="65"/>
      <c r="EJ788" s="65"/>
      <c r="EK788" s="65"/>
      <c r="EL788" s="65"/>
      <c r="EM788" s="65"/>
      <c r="EN788" s="65"/>
      <c r="EO788" s="65"/>
      <c r="EP788" s="65"/>
      <c r="EQ788" s="65"/>
      <c r="ER788" s="65"/>
      <c r="ES788" s="65"/>
      <c r="ET788" s="65"/>
      <c r="EU788" s="65"/>
      <c r="EV788" s="65"/>
      <c r="EW788" s="65"/>
      <c r="EX788" s="65"/>
      <c r="EY788" s="65"/>
      <c r="EZ788" s="65"/>
      <c r="FA788" s="65"/>
      <c r="FB788" s="65"/>
      <c r="FC788" s="65"/>
      <c r="FD788" s="65"/>
      <c r="FE788" s="65"/>
      <c r="FF788" s="65"/>
      <c r="FG788" s="65"/>
      <c r="FH788" s="65"/>
      <c r="FI788" s="65"/>
      <c r="FJ788" s="65"/>
      <c r="FK788" s="65"/>
      <c r="FL788" s="65"/>
      <c r="FM788" s="65"/>
      <c r="FN788" s="65"/>
      <c r="FO788" s="65"/>
      <c r="FP788" s="65"/>
      <c r="FQ788" s="65"/>
      <c r="FR788" s="65"/>
      <c r="FS788" s="65"/>
      <c r="FT788" s="65"/>
      <c r="FU788" s="65"/>
      <c r="FV788" s="65"/>
      <c r="FW788" s="65"/>
      <c r="FX788" s="65"/>
      <c r="FY788" s="65"/>
      <c r="FZ788" s="65"/>
      <c r="GA788" s="65"/>
      <c r="GB788" s="65"/>
      <c r="GC788" s="65"/>
      <c r="GD788" s="65"/>
      <c r="GE788" s="65"/>
      <c r="GF788" s="65"/>
    </row>
    <row r="789" spans="1:188" s="64" customFormat="1" x14ac:dyDescent="0.35">
      <c r="A789" s="137"/>
      <c r="B789" s="138" t="s">
        <v>19</v>
      </c>
      <c r="C789" s="141"/>
      <c r="D789" s="139">
        <v>120</v>
      </c>
      <c r="E789" s="163">
        <v>120</v>
      </c>
      <c r="F789" s="141"/>
      <c r="G789" s="140"/>
      <c r="H789" s="141"/>
      <c r="I789" s="141"/>
      <c r="J789" s="164"/>
      <c r="K789" s="143"/>
      <c r="L789" s="155"/>
      <c r="M789" s="155"/>
      <c r="N789" s="155"/>
      <c r="O789" s="65"/>
      <c r="P789" s="65"/>
      <c r="Q789" s="65"/>
      <c r="R789" s="65"/>
      <c r="S789" s="65"/>
      <c r="T789" s="65"/>
      <c r="U789" s="65"/>
      <c r="V789" s="65"/>
      <c r="W789" s="65"/>
      <c r="X789" s="65"/>
      <c r="Y789" s="65"/>
      <c r="Z789" s="65"/>
      <c r="AA789" s="65"/>
      <c r="AB789" s="65"/>
      <c r="AC789" s="65"/>
      <c r="AD789" s="65"/>
      <c r="AE789" s="65"/>
      <c r="AF789" s="65"/>
      <c r="AG789" s="65"/>
      <c r="AH789" s="65"/>
      <c r="AI789" s="65"/>
      <c r="AJ789" s="65"/>
      <c r="AK789" s="65"/>
      <c r="AL789" s="65"/>
      <c r="AM789" s="65"/>
      <c r="AN789" s="65"/>
      <c r="AO789" s="65"/>
      <c r="AP789" s="65"/>
      <c r="AQ789" s="65"/>
      <c r="AR789" s="65"/>
      <c r="AS789" s="65"/>
      <c r="AT789" s="65"/>
      <c r="AU789" s="65"/>
      <c r="AV789" s="65"/>
      <c r="AW789" s="65"/>
      <c r="AX789" s="65"/>
      <c r="AY789" s="65"/>
      <c r="AZ789" s="65"/>
      <c r="BA789" s="65"/>
      <c r="BB789" s="65"/>
      <c r="BC789" s="65"/>
      <c r="BD789" s="65"/>
      <c r="BE789" s="65"/>
      <c r="BF789" s="65"/>
      <c r="BG789" s="65"/>
      <c r="BH789" s="65"/>
      <c r="BI789" s="65"/>
      <c r="BJ789" s="65"/>
      <c r="BK789" s="65"/>
      <c r="BL789" s="65"/>
      <c r="BM789" s="65"/>
      <c r="BN789" s="65"/>
      <c r="BO789" s="65"/>
      <c r="BP789" s="65"/>
      <c r="BQ789" s="65"/>
      <c r="BR789" s="65"/>
      <c r="BS789" s="65"/>
      <c r="BT789" s="65"/>
      <c r="BU789" s="65"/>
      <c r="BV789" s="65"/>
      <c r="BW789" s="65"/>
      <c r="BX789" s="65"/>
      <c r="BY789" s="65"/>
      <c r="BZ789" s="65"/>
      <c r="CA789" s="65"/>
      <c r="CB789" s="65"/>
      <c r="CC789" s="65"/>
      <c r="CD789" s="65"/>
      <c r="CE789" s="65"/>
      <c r="CF789" s="65"/>
      <c r="CG789" s="65"/>
      <c r="CH789" s="65"/>
      <c r="CI789" s="65"/>
      <c r="CJ789" s="65"/>
      <c r="CK789" s="65"/>
      <c r="CL789" s="65"/>
      <c r="CM789" s="65"/>
      <c r="CN789" s="65"/>
      <c r="CO789" s="65"/>
      <c r="CP789" s="65"/>
      <c r="CQ789" s="65"/>
      <c r="CR789" s="65"/>
      <c r="CS789" s="65"/>
      <c r="CT789" s="65"/>
      <c r="CU789" s="65"/>
      <c r="CV789" s="65"/>
      <c r="CW789" s="65"/>
      <c r="CX789" s="65"/>
      <c r="CY789" s="65"/>
      <c r="CZ789" s="65"/>
      <c r="DA789" s="65"/>
      <c r="DB789" s="65"/>
      <c r="DC789" s="65"/>
      <c r="DD789" s="65"/>
      <c r="DE789" s="65"/>
      <c r="DF789" s="65"/>
      <c r="DG789" s="65"/>
      <c r="DH789" s="65"/>
      <c r="DI789" s="65"/>
      <c r="DJ789" s="65"/>
      <c r="DK789" s="65"/>
      <c r="DL789" s="65"/>
      <c r="DM789" s="65"/>
      <c r="DN789" s="65"/>
      <c r="DO789" s="65"/>
      <c r="DP789" s="65"/>
      <c r="DQ789" s="65"/>
      <c r="DR789" s="65"/>
      <c r="DS789" s="65"/>
      <c r="DT789" s="65"/>
      <c r="DU789" s="65"/>
      <c r="DV789" s="65"/>
      <c r="DW789" s="65"/>
      <c r="DX789" s="65"/>
      <c r="DY789" s="65"/>
      <c r="DZ789" s="65"/>
      <c r="EA789" s="65"/>
      <c r="EB789" s="65"/>
      <c r="EC789" s="65"/>
      <c r="ED789" s="65"/>
      <c r="EE789" s="65"/>
      <c r="EF789" s="65"/>
      <c r="EG789" s="65"/>
      <c r="EH789" s="65"/>
      <c r="EI789" s="65"/>
      <c r="EJ789" s="65"/>
      <c r="EK789" s="65"/>
      <c r="EL789" s="65"/>
      <c r="EM789" s="65"/>
      <c r="EN789" s="65"/>
      <c r="EO789" s="65"/>
      <c r="EP789" s="65"/>
      <c r="EQ789" s="65"/>
      <c r="ER789" s="65"/>
      <c r="ES789" s="65"/>
      <c r="ET789" s="65"/>
      <c r="EU789" s="65"/>
      <c r="EV789" s="65"/>
      <c r="EW789" s="65"/>
      <c r="EX789" s="65"/>
      <c r="EY789" s="65"/>
      <c r="EZ789" s="65"/>
      <c r="FA789" s="65"/>
      <c r="FB789" s="65"/>
      <c r="FC789" s="65"/>
      <c r="FD789" s="65"/>
      <c r="FE789" s="65"/>
      <c r="FF789" s="65"/>
      <c r="FG789" s="65"/>
      <c r="FH789" s="65"/>
      <c r="FI789" s="65"/>
      <c r="FJ789" s="65"/>
      <c r="FK789" s="65"/>
      <c r="FL789" s="65"/>
      <c r="FM789" s="65"/>
      <c r="FN789" s="65"/>
      <c r="FO789" s="65"/>
      <c r="FP789" s="65"/>
      <c r="FQ789" s="65"/>
      <c r="FR789" s="65"/>
      <c r="FS789" s="65"/>
      <c r="FT789" s="65"/>
      <c r="FU789" s="65"/>
      <c r="FV789" s="65"/>
      <c r="FW789" s="65"/>
      <c r="FX789" s="65"/>
      <c r="FY789" s="65"/>
      <c r="FZ789" s="65"/>
      <c r="GA789" s="65"/>
      <c r="GB789" s="65"/>
      <c r="GC789" s="65"/>
      <c r="GD789" s="65"/>
      <c r="GE789" s="65"/>
      <c r="GF789" s="65"/>
    </row>
    <row r="790" spans="1:188" s="64" customFormat="1" x14ac:dyDescent="0.35">
      <c r="A790" s="205" t="s">
        <v>100</v>
      </c>
      <c r="B790" s="206"/>
      <c r="C790" s="207" t="s">
        <v>184</v>
      </c>
      <c r="D790" s="291"/>
      <c r="E790" s="210"/>
      <c r="F790" s="210">
        <v>10.7</v>
      </c>
      <c r="G790" s="211">
        <v>9.3000000000000007</v>
      </c>
      <c r="H790" s="212">
        <v>32.299999999999997</v>
      </c>
      <c r="I790" s="210">
        <v>256</v>
      </c>
      <c r="J790" s="211">
        <v>3.8</v>
      </c>
      <c r="K790" s="143" t="s">
        <v>101</v>
      </c>
      <c r="L790" s="155"/>
      <c r="M790" s="155"/>
      <c r="N790" s="155"/>
      <c r="O790" s="65"/>
      <c r="P790" s="65"/>
      <c r="Q790" s="65"/>
      <c r="R790" s="65"/>
      <c r="S790" s="65"/>
      <c r="T790" s="65"/>
      <c r="U790" s="65"/>
      <c r="V790" s="65"/>
      <c r="W790" s="65"/>
      <c r="X790" s="65"/>
      <c r="Y790" s="65"/>
      <c r="Z790" s="65"/>
      <c r="AA790" s="65"/>
      <c r="AB790" s="65"/>
      <c r="AC790" s="65"/>
      <c r="AD790" s="65"/>
      <c r="AE790" s="65"/>
      <c r="AF790" s="65"/>
      <c r="AG790" s="65"/>
      <c r="AH790" s="65"/>
      <c r="AI790" s="65"/>
      <c r="AJ790" s="65"/>
      <c r="AK790" s="65"/>
      <c r="AL790" s="65"/>
      <c r="AM790" s="65"/>
      <c r="AN790" s="65"/>
      <c r="AO790" s="65"/>
      <c r="AP790" s="65"/>
      <c r="AQ790" s="65"/>
      <c r="AR790" s="65"/>
      <c r="AS790" s="65"/>
      <c r="AT790" s="65"/>
      <c r="AU790" s="65"/>
      <c r="AV790" s="65"/>
      <c r="AW790" s="65"/>
      <c r="AX790" s="65"/>
      <c r="AY790" s="65"/>
      <c r="AZ790" s="65"/>
      <c r="BA790" s="65"/>
      <c r="BB790" s="65"/>
      <c r="BC790" s="65"/>
      <c r="BD790" s="65"/>
      <c r="BE790" s="65"/>
      <c r="BF790" s="65"/>
      <c r="BG790" s="65"/>
      <c r="BH790" s="65"/>
      <c r="BI790" s="65"/>
      <c r="BJ790" s="65"/>
      <c r="BK790" s="65"/>
      <c r="BL790" s="65"/>
      <c r="BM790" s="65"/>
      <c r="BN790" s="65"/>
      <c r="BO790" s="65"/>
      <c r="BP790" s="65"/>
      <c r="BQ790" s="65"/>
      <c r="BR790" s="65"/>
      <c r="BS790" s="65"/>
      <c r="BT790" s="65"/>
      <c r="BU790" s="65"/>
      <c r="BV790" s="65"/>
      <c r="BW790" s="65"/>
      <c r="BX790" s="65"/>
      <c r="BY790" s="65"/>
      <c r="BZ790" s="65"/>
      <c r="CA790" s="65"/>
      <c r="CB790" s="65"/>
      <c r="CC790" s="65"/>
      <c r="CD790" s="65"/>
      <c r="CE790" s="65"/>
      <c r="CF790" s="65"/>
      <c r="CG790" s="65"/>
      <c r="CH790" s="65"/>
      <c r="CI790" s="65"/>
      <c r="CJ790" s="65"/>
      <c r="CK790" s="65"/>
      <c r="CL790" s="65"/>
      <c r="CM790" s="65"/>
      <c r="CN790" s="65"/>
      <c r="CO790" s="65"/>
      <c r="CP790" s="65"/>
      <c r="CQ790" s="65"/>
      <c r="CR790" s="65"/>
      <c r="CS790" s="65"/>
      <c r="CT790" s="65"/>
      <c r="CU790" s="65"/>
      <c r="CV790" s="65"/>
      <c r="CW790" s="65"/>
      <c r="CX790" s="65"/>
      <c r="CY790" s="65"/>
      <c r="CZ790" s="65"/>
      <c r="DA790" s="65"/>
      <c r="DB790" s="65"/>
      <c r="DC790" s="65"/>
      <c r="DD790" s="65"/>
      <c r="DE790" s="65"/>
      <c r="DF790" s="65"/>
      <c r="DG790" s="65"/>
      <c r="DH790" s="65"/>
      <c r="DI790" s="65"/>
      <c r="DJ790" s="65"/>
      <c r="DK790" s="65"/>
      <c r="DL790" s="65"/>
      <c r="DM790" s="65"/>
      <c r="DN790" s="65"/>
      <c r="DO790" s="65"/>
      <c r="DP790" s="65"/>
      <c r="DQ790" s="65"/>
      <c r="DR790" s="65"/>
      <c r="DS790" s="65"/>
      <c r="DT790" s="65"/>
      <c r="DU790" s="65"/>
      <c r="DV790" s="65"/>
      <c r="DW790" s="65"/>
      <c r="DX790" s="65"/>
      <c r="DY790" s="65"/>
      <c r="DZ790" s="65"/>
      <c r="EA790" s="65"/>
      <c r="EB790" s="65"/>
      <c r="EC790" s="65"/>
      <c r="ED790" s="65"/>
      <c r="EE790" s="65"/>
      <c r="EF790" s="65"/>
      <c r="EG790" s="65"/>
      <c r="EH790" s="65"/>
      <c r="EI790" s="65"/>
      <c r="EJ790" s="65"/>
      <c r="EK790" s="65"/>
      <c r="EL790" s="65"/>
      <c r="EM790" s="65"/>
      <c r="EN790" s="65"/>
      <c r="EO790" s="65"/>
      <c r="EP790" s="65"/>
      <c r="EQ790" s="65"/>
      <c r="ER790" s="65"/>
      <c r="ES790" s="65"/>
      <c r="ET790" s="65"/>
      <c r="EU790" s="65"/>
      <c r="EV790" s="65"/>
      <c r="EW790" s="65"/>
      <c r="EX790" s="65"/>
      <c r="EY790" s="65"/>
      <c r="EZ790" s="65"/>
      <c r="FA790" s="65"/>
      <c r="FB790" s="65"/>
      <c r="FC790" s="65"/>
      <c r="FD790" s="65"/>
      <c r="FE790" s="65"/>
      <c r="FF790" s="65"/>
      <c r="FG790" s="65"/>
      <c r="FH790" s="65"/>
      <c r="FI790" s="65"/>
      <c r="FJ790" s="65"/>
      <c r="FK790" s="65"/>
      <c r="FL790" s="65"/>
      <c r="FM790" s="65"/>
      <c r="FN790" s="65"/>
      <c r="FO790" s="65"/>
      <c r="FP790" s="65"/>
      <c r="FQ790" s="65"/>
      <c r="FR790" s="65"/>
      <c r="FS790" s="65"/>
      <c r="FT790" s="65"/>
      <c r="FU790" s="65"/>
      <c r="FV790" s="65"/>
      <c r="FW790" s="65"/>
      <c r="FX790" s="65"/>
      <c r="FY790" s="65"/>
      <c r="FZ790" s="65"/>
      <c r="GA790" s="65"/>
      <c r="GB790" s="65"/>
      <c r="GC790" s="65"/>
      <c r="GD790" s="65"/>
      <c r="GE790" s="65"/>
      <c r="GF790" s="65"/>
    </row>
    <row r="791" spans="1:188" s="64" customFormat="1" x14ac:dyDescent="0.35">
      <c r="A791" s="205"/>
      <c r="B791" s="206" t="s">
        <v>154</v>
      </c>
      <c r="C791" s="207"/>
      <c r="D791" s="291">
        <v>50.2</v>
      </c>
      <c r="E791" s="210">
        <v>50.2</v>
      </c>
      <c r="F791" s="210"/>
      <c r="G791" s="211"/>
      <c r="H791" s="212"/>
      <c r="I791" s="210"/>
      <c r="J791" s="211"/>
      <c r="K791" s="143"/>
      <c r="L791" s="155"/>
      <c r="M791" s="155"/>
      <c r="N791" s="155"/>
      <c r="O791" s="65"/>
      <c r="P791" s="65"/>
      <c r="Q791" s="65"/>
      <c r="R791" s="65"/>
      <c r="S791" s="65"/>
      <c r="T791" s="65"/>
      <c r="U791" s="65"/>
      <c r="V791" s="65"/>
      <c r="W791" s="65"/>
      <c r="X791" s="65"/>
      <c r="Y791" s="65"/>
      <c r="Z791" s="65"/>
      <c r="AA791" s="65"/>
      <c r="AB791" s="65"/>
      <c r="AC791" s="65"/>
      <c r="AD791" s="65"/>
      <c r="AE791" s="65"/>
      <c r="AF791" s="65"/>
      <c r="AG791" s="65"/>
      <c r="AH791" s="65"/>
      <c r="AI791" s="65"/>
      <c r="AJ791" s="65"/>
      <c r="AK791" s="65"/>
      <c r="AL791" s="65"/>
      <c r="AM791" s="65"/>
      <c r="AN791" s="65"/>
      <c r="AO791" s="65"/>
      <c r="AP791" s="65"/>
      <c r="AQ791" s="65"/>
      <c r="AR791" s="65"/>
      <c r="AS791" s="65"/>
      <c r="AT791" s="65"/>
      <c r="AU791" s="65"/>
      <c r="AV791" s="65"/>
      <c r="AW791" s="65"/>
      <c r="AX791" s="65"/>
      <c r="AY791" s="65"/>
      <c r="AZ791" s="65"/>
      <c r="BA791" s="65"/>
      <c r="BB791" s="65"/>
      <c r="BC791" s="65"/>
      <c r="BD791" s="65"/>
      <c r="BE791" s="65"/>
      <c r="BF791" s="65"/>
      <c r="BG791" s="65"/>
      <c r="BH791" s="65"/>
      <c r="BI791" s="65"/>
      <c r="BJ791" s="65"/>
      <c r="BK791" s="65"/>
      <c r="BL791" s="65"/>
      <c r="BM791" s="65"/>
      <c r="BN791" s="65"/>
      <c r="BO791" s="65"/>
      <c r="BP791" s="65"/>
      <c r="BQ791" s="65"/>
      <c r="BR791" s="65"/>
      <c r="BS791" s="65"/>
      <c r="BT791" s="65"/>
      <c r="BU791" s="65"/>
      <c r="BV791" s="65"/>
      <c r="BW791" s="65"/>
      <c r="BX791" s="65"/>
      <c r="BY791" s="65"/>
      <c r="BZ791" s="65"/>
      <c r="CA791" s="65"/>
      <c r="CB791" s="65"/>
      <c r="CC791" s="65"/>
      <c r="CD791" s="65"/>
      <c r="CE791" s="65"/>
      <c r="CF791" s="65"/>
      <c r="CG791" s="65"/>
      <c r="CH791" s="65"/>
      <c r="CI791" s="65"/>
      <c r="CJ791" s="65"/>
      <c r="CK791" s="65"/>
      <c r="CL791" s="65"/>
      <c r="CM791" s="65"/>
      <c r="CN791" s="65"/>
      <c r="CO791" s="65"/>
      <c r="CP791" s="65"/>
      <c r="CQ791" s="65"/>
      <c r="CR791" s="65"/>
      <c r="CS791" s="65"/>
      <c r="CT791" s="65"/>
      <c r="CU791" s="65"/>
      <c r="CV791" s="65"/>
      <c r="CW791" s="65"/>
      <c r="CX791" s="65"/>
      <c r="CY791" s="65"/>
      <c r="CZ791" s="65"/>
      <c r="DA791" s="65"/>
      <c r="DB791" s="65"/>
      <c r="DC791" s="65"/>
      <c r="DD791" s="65"/>
      <c r="DE791" s="65"/>
      <c r="DF791" s="65"/>
      <c r="DG791" s="65"/>
      <c r="DH791" s="65"/>
      <c r="DI791" s="65"/>
      <c r="DJ791" s="65"/>
      <c r="DK791" s="65"/>
      <c r="DL791" s="65"/>
      <c r="DM791" s="65"/>
      <c r="DN791" s="65"/>
      <c r="DO791" s="65"/>
      <c r="DP791" s="65"/>
      <c r="DQ791" s="65"/>
      <c r="DR791" s="65"/>
      <c r="DS791" s="65"/>
      <c r="DT791" s="65"/>
      <c r="DU791" s="65"/>
      <c r="DV791" s="65"/>
      <c r="DW791" s="65"/>
      <c r="DX791" s="65"/>
      <c r="DY791" s="65"/>
      <c r="DZ791" s="65"/>
      <c r="EA791" s="65"/>
      <c r="EB791" s="65"/>
      <c r="EC791" s="65"/>
      <c r="ED791" s="65"/>
      <c r="EE791" s="65"/>
      <c r="EF791" s="65"/>
      <c r="EG791" s="65"/>
      <c r="EH791" s="65"/>
      <c r="EI791" s="65"/>
      <c r="EJ791" s="65"/>
      <c r="EK791" s="65"/>
      <c r="EL791" s="65"/>
      <c r="EM791" s="65"/>
      <c r="EN791" s="65"/>
      <c r="EO791" s="65"/>
      <c r="EP791" s="65"/>
      <c r="EQ791" s="65"/>
      <c r="ER791" s="65"/>
      <c r="ES791" s="65"/>
      <c r="ET791" s="65"/>
      <c r="EU791" s="65"/>
      <c r="EV791" s="65"/>
      <c r="EW791" s="65"/>
      <c r="EX791" s="65"/>
      <c r="EY791" s="65"/>
      <c r="EZ791" s="65"/>
      <c r="FA791" s="65"/>
      <c r="FB791" s="65"/>
      <c r="FC791" s="65"/>
      <c r="FD791" s="65"/>
      <c r="FE791" s="65"/>
      <c r="FF791" s="65"/>
      <c r="FG791" s="65"/>
      <c r="FH791" s="65"/>
      <c r="FI791" s="65"/>
      <c r="FJ791" s="65"/>
      <c r="FK791" s="65"/>
      <c r="FL791" s="65"/>
      <c r="FM791" s="65"/>
      <c r="FN791" s="65"/>
      <c r="FO791" s="65"/>
      <c r="FP791" s="65"/>
      <c r="FQ791" s="65"/>
      <c r="FR791" s="65"/>
      <c r="FS791" s="65"/>
      <c r="FT791" s="65"/>
      <c r="FU791" s="65"/>
      <c r="FV791" s="65"/>
      <c r="FW791" s="65"/>
      <c r="FX791" s="65"/>
      <c r="FY791" s="65"/>
      <c r="FZ791" s="65"/>
      <c r="GA791" s="65"/>
      <c r="GB791" s="65"/>
      <c r="GC791" s="65"/>
      <c r="GD791" s="65"/>
      <c r="GE791" s="65"/>
      <c r="GF791" s="65"/>
    </row>
    <row r="792" spans="1:188" s="64" customFormat="1" x14ac:dyDescent="0.35">
      <c r="A792" s="205"/>
      <c r="B792" s="206" t="s">
        <v>34</v>
      </c>
      <c r="C792" s="207"/>
      <c r="D792" s="291">
        <v>178</v>
      </c>
      <c r="E792" s="210">
        <v>123.9</v>
      </c>
      <c r="F792" s="210"/>
      <c r="G792" s="211"/>
      <c r="H792" s="212"/>
      <c r="I792" s="210"/>
      <c r="J792" s="211"/>
      <c r="K792" s="143"/>
      <c r="L792" s="155"/>
      <c r="M792" s="155"/>
      <c r="N792" s="155"/>
      <c r="O792" s="65"/>
      <c r="P792" s="65"/>
      <c r="Q792" s="65"/>
      <c r="R792" s="65"/>
      <c r="S792" s="65"/>
      <c r="T792" s="65"/>
      <c r="U792" s="65"/>
      <c r="V792" s="65"/>
      <c r="W792" s="65"/>
      <c r="X792" s="65"/>
      <c r="Y792" s="65"/>
      <c r="Z792" s="65"/>
      <c r="AA792" s="65"/>
      <c r="AB792" s="65"/>
      <c r="AC792" s="65"/>
      <c r="AD792" s="65"/>
      <c r="AE792" s="65"/>
      <c r="AF792" s="65"/>
      <c r="AG792" s="65"/>
      <c r="AH792" s="65"/>
      <c r="AI792" s="65"/>
      <c r="AJ792" s="65"/>
      <c r="AK792" s="65"/>
      <c r="AL792" s="65"/>
      <c r="AM792" s="65"/>
      <c r="AN792" s="65"/>
      <c r="AO792" s="65"/>
      <c r="AP792" s="65"/>
      <c r="AQ792" s="65"/>
      <c r="AR792" s="65"/>
      <c r="AS792" s="65"/>
      <c r="AT792" s="65"/>
      <c r="AU792" s="65"/>
      <c r="AV792" s="65"/>
      <c r="AW792" s="65"/>
      <c r="AX792" s="65"/>
      <c r="AY792" s="65"/>
      <c r="AZ792" s="65"/>
      <c r="BA792" s="65"/>
      <c r="BB792" s="65"/>
      <c r="BC792" s="65"/>
      <c r="BD792" s="65"/>
      <c r="BE792" s="65"/>
      <c r="BF792" s="65"/>
      <c r="BG792" s="65"/>
      <c r="BH792" s="65"/>
      <c r="BI792" s="65"/>
      <c r="BJ792" s="65"/>
      <c r="BK792" s="65"/>
      <c r="BL792" s="65"/>
      <c r="BM792" s="65"/>
      <c r="BN792" s="65"/>
      <c r="BO792" s="65"/>
      <c r="BP792" s="65"/>
      <c r="BQ792" s="65"/>
      <c r="BR792" s="65"/>
      <c r="BS792" s="65"/>
      <c r="BT792" s="65"/>
      <c r="BU792" s="65"/>
      <c r="BV792" s="65"/>
      <c r="BW792" s="65"/>
      <c r="BX792" s="65"/>
      <c r="BY792" s="65"/>
      <c r="BZ792" s="65"/>
      <c r="CA792" s="65"/>
      <c r="CB792" s="65"/>
      <c r="CC792" s="65"/>
      <c r="CD792" s="65"/>
      <c r="CE792" s="65"/>
      <c r="CF792" s="65"/>
      <c r="CG792" s="65"/>
      <c r="CH792" s="65"/>
      <c r="CI792" s="65"/>
      <c r="CJ792" s="65"/>
      <c r="CK792" s="65"/>
      <c r="CL792" s="65"/>
      <c r="CM792" s="65"/>
      <c r="CN792" s="65"/>
      <c r="CO792" s="65"/>
      <c r="CP792" s="65"/>
      <c r="CQ792" s="65"/>
      <c r="CR792" s="65"/>
      <c r="CS792" s="65"/>
      <c r="CT792" s="65"/>
      <c r="CU792" s="65"/>
      <c r="CV792" s="65"/>
      <c r="CW792" s="65"/>
      <c r="CX792" s="65"/>
      <c r="CY792" s="65"/>
      <c r="CZ792" s="65"/>
      <c r="DA792" s="65"/>
      <c r="DB792" s="65"/>
      <c r="DC792" s="65"/>
      <c r="DD792" s="65"/>
      <c r="DE792" s="65"/>
      <c r="DF792" s="65"/>
      <c r="DG792" s="65"/>
      <c r="DH792" s="65"/>
      <c r="DI792" s="65"/>
      <c r="DJ792" s="65"/>
      <c r="DK792" s="65"/>
      <c r="DL792" s="65"/>
      <c r="DM792" s="65"/>
      <c r="DN792" s="65"/>
      <c r="DO792" s="65"/>
      <c r="DP792" s="65"/>
      <c r="DQ792" s="65"/>
      <c r="DR792" s="65"/>
      <c r="DS792" s="65"/>
      <c r="DT792" s="65"/>
      <c r="DU792" s="65"/>
      <c r="DV792" s="65"/>
      <c r="DW792" s="65"/>
      <c r="DX792" s="65"/>
      <c r="DY792" s="65"/>
      <c r="DZ792" s="65"/>
      <c r="EA792" s="65"/>
      <c r="EB792" s="65"/>
      <c r="EC792" s="65"/>
      <c r="ED792" s="65"/>
      <c r="EE792" s="65"/>
      <c r="EF792" s="65"/>
      <c r="EG792" s="65"/>
      <c r="EH792" s="65"/>
      <c r="EI792" s="65"/>
      <c r="EJ792" s="65"/>
      <c r="EK792" s="65"/>
      <c r="EL792" s="65"/>
      <c r="EM792" s="65"/>
      <c r="EN792" s="65"/>
      <c r="EO792" s="65"/>
      <c r="EP792" s="65"/>
      <c r="EQ792" s="65"/>
      <c r="ER792" s="65"/>
      <c r="ES792" s="65"/>
      <c r="ET792" s="65"/>
      <c r="EU792" s="65"/>
      <c r="EV792" s="65"/>
      <c r="EW792" s="65"/>
      <c r="EX792" s="65"/>
      <c r="EY792" s="65"/>
      <c r="EZ792" s="65"/>
      <c r="FA792" s="65"/>
      <c r="FB792" s="65"/>
      <c r="FC792" s="65"/>
      <c r="FD792" s="65"/>
      <c r="FE792" s="65"/>
      <c r="FF792" s="65"/>
      <c r="FG792" s="65"/>
      <c r="FH792" s="65"/>
      <c r="FI792" s="65"/>
      <c r="FJ792" s="65"/>
      <c r="FK792" s="65"/>
      <c r="FL792" s="65"/>
      <c r="FM792" s="65"/>
      <c r="FN792" s="65"/>
      <c r="FO792" s="65"/>
      <c r="FP792" s="65"/>
      <c r="FQ792" s="65"/>
      <c r="FR792" s="65"/>
      <c r="FS792" s="65"/>
      <c r="FT792" s="65"/>
      <c r="FU792" s="65"/>
      <c r="FV792" s="65"/>
      <c r="FW792" s="65"/>
      <c r="FX792" s="65"/>
      <c r="FY792" s="65"/>
      <c r="FZ792" s="65"/>
      <c r="GA792" s="65"/>
      <c r="GB792" s="65"/>
      <c r="GC792" s="65"/>
      <c r="GD792" s="65"/>
      <c r="GE792" s="65"/>
      <c r="GF792" s="65"/>
    </row>
    <row r="793" spans="1:188" s="64" customFormat="1" x14ac:dyDescent="0.35">
      <c r="A793" s="205"/>
      <c r="B793" s="206" t="s">
        <v>37</v>
      </c>
      <c r="C793" s="207"/>
      <c r="D793" s="291">
        <v>10.6</v>
      </c>
      <c r="E793" s="210">
        <v>8.9</v>
      </c>
      <c r="F793" s="210"/>
      <c r="G793" s="211"/>
      <c r="H793" s="212"/>
      <c r="I793" s="210"/>
      <c r="J793" s="298"/>
      <c r="K793" s="143"/>
      <c r="L793" s="155"/>
      <c r="M793" s="155"/>
      <c r="N793" s="155"/>
      <c r="O793" s="65"/>
      <c r="P793" s="65"/>
      <c r="Q793" s="65"/>
      <c r="R793" s="65"/>
      <c r="S793" s="65"/>
      <c r="T793" s="65"/>
      <c r="U793" s="65"/>
      <c r="V793" s="65"/>
      <c r="W793" s="65"/>
      <c r="X793" s="65"/>
      <c r="Y793" s="65"/>
      <c r="Z793" s="65"/>
      <c r="AA793" s="65"/>
      <c r="AB793" s="65"/>
      <c r="AC793" s="65"/>
      <c r="AD793" s="65"/>
      <c r="AE793" s="65"/>
      <c r="AF793" s="65"/>
      <c r="AG793" s="65"/>
      <c r="AH793" s="65"/>
      <c r="AI793" s="65"/>
      <c r="AJ793" s="65"/>
      <c r="AK793" s="65"/>
      <c r="AL793" s="65"/>
      <c r="AM793" s="65"/>
      <c r="AN793" s="65"/>
      <c r="AO793" s="65"/>
      <c r="AP793" s="65"/>
      <c r="AQ793" s="65"/>
      <c r="AR793" s="65"/>
      <c r="AS793" s="65"/>
      <c r="AT793" s="65"/>
      <c r="AU793" s="65"/>
      <c r="AV793" s="65"/>
      <c r="AW793" s="65"/>
      <c r="AX793" s="65"/>
      <c r="AY793" s="65"/>
      <c r="AZ793" s="65"/>
      <c r="BA793" s="65"/>
      <c r="BB793" s="65"/>
      <c r="BC793" s="65"/>
      <c r="BD793" s="65"/>
      <c r="BE793" s="65"/>
      <c r="BF793" s="65"/>
      <c r="BG793" s="65"/>
      <c r="BH793" s="65"/>
      <c r="BI793" s="65"/>
      <c r="BJ793" s="65"/>
      <c r="BK793" s="65"/>
      <c r="BL793" s="65"/>
      <c r="BM793" s="65"/>
      <c r="BN793" s="65"/>
      <c r="BO793" s="65"/>
      <c r="BP793" s="65"/>
      <c r="BQ793" s="65"/>
      <c r="BR793" s="65"/>
      <c r="BS793" s="65"/>
      <c r="BT793" s="65"/>
      <c r="BU793" s="65"/>
      <c r="BV793" s="65"/>
      <c r="BW793" s="65"/>
      <c r="BX793" s="65"/>
      <c r="BY793" s="65"/>
      <c r="BZ793" s="65"/>
      <c r="CA793" s="65"/>
      <c r="CB793" s="65"/>
      <c r="CC793" s="65"/>
      <c r="CD793" s="65"/>
      <c r="CE793" s="65"/>
      <c r="CF793" s="65"/>
      <c r="CG793" s="65"/>
      <c r="CH793" s="65"/>
      <c r="CI793" s="65"/>
      <c r="CJ793" s="65"/>
      <c r="CK793" s="65"/>
      <c r="CL793" s="65"/>
      <c r="CM793" s="65"/>
      <c r="CN793" s="65"/>
      <c r="CO793" s="65"/>
      <c r="CP793" s="65"/>
      <c r="CQ793" s="65"/>
      <c r="CR793" s="65"/>
      <c r="CS793" s="65"/>
      <c r="CT793" s="65"/>
      <c r="CU793" s="65"/>
      <c r="CV793" s="65"/>
      <c r="CW793" s="65"/>
      <c r="CX793" s="65"/>
      <c r="CY793" s="65"/>
      <c r="CZ793" s="65"/>
      <c r="DA793" s="65"/>
      <c r="DB793" s="65"/>
      <c r="DC793" s="65"/>
      <c r="DD793" s="65"/>
      <c r="DE793" s="65"/>
      <c r="DF793" s="65"/>
      <c r="DG793" s="65"/>
      <c r="DH793" s="65"/>
      <c r="DI793" s="65"/>
      <c r="DJ793" s="65"/>
      <c r="DK793" s="65"/>
      <c r="DL793" s="65"/>
      <c r="DM793" s="65"/>
      <c r="DN793" s="65"/>
      <c r="DO793" s="65"/>
      <c r="DP793" s="65"/>
      <c r="DQ793" s="65"/>
      <c r="DR793" s="65"/>
      <c r="DS793" s="65"/>
      <c r="DT793" s="65"/>
      <c r="DU793" s="65"/>
      <c r="DV793" s="65"/>
      <c r="DW793" s="65"/>
      <c r="DX793" s="65"/>
      <c r="DY793" s="65"/>
      <c r="DZ793" s="65"/>
      <c r="EA793" s="65"/>
      <c r="EB793" s="65"/>
      <c r="EC793" s="65"/>
      <c r="ED793" s="65"/>
      <c r="EE793" s="65"/>
      <c r="EF793" s="65"/>
      <c r="EG793" s="65"/>
      <c r="EH793" s="65"/>
      <c r="EI793" s="65"/>
      <c r="EJ793" s="65"/>
      <c r="EK793" s="65"/>
      <c r="EL793" s="65"/>
      <c r="EM793" s="65"/>
      <c r="EN793" s="65"/>
      <c r="EO793" s="65"/>
      <c r="EP793" s="65"/>
      <c r="EQ793" s="65"/>
      <c r="ER793" s="65"/>
      <c r="ES793" s="65"/>
      <c r="ET793" s="65"/>
      <c r="EU793" s="65"/>
      <c r="EV793" s="65"/>
      <c r="EW793" s="65"/>
      <c r="EX793" s="65"/>
      <c r="EY793" s="65"/>
      <c r="EZ793" s="65"/>
      <c r="FA793" s="65"/>
      <c r="FB793" s="65"/>
      <c r="FC793" s="65"/>
      <c r="FD793" s="65"/>
      <c r="FE793" s="65"/>
      <c r="FF793" s="65"/>
      <c r="FG793" s="65"/>
      <c r="FH793" s="65"/>
      <c r="FI793" s="65"/>
      <c r="FJ793" s="65"/>
      <c r="FK793" s="65"/>
      <c r="FL793" s="65"/>
      <c r="FM793" s="65"/>
      <c r="FN793" s="65"/>
      <c r="FO793" s="65"/>
      <c r="FP793" s="65"/>
      <c r="FQ793" s="65"/>
      <c r="FR793" s="65"/>
      <c r="FS793" s="65"/>
      <c r="FT793" s="65"/>
      <c r="FU793" s="65"/>
      <c r="FV793" s="65"/>
      <c r="FW793" s="65"/>
      <c r="FX793" s="65"/>
      <c r="FY793" s="65"/>
      <c r="FZ793" s="65"/>
      <c r="GA793" s="65"/>
      <c r="GB793" s="65"/>
      <c r="GC793" s="65"/>
      <c r="GD793" s="65"/>
      <c r="GE793" s="65"/>
      <c r="GF793" s="65"/>
    </row>
    <row r="794" spans="1:188" s="64" customFormat="1" x14ac:dyDescent="0.35">
      <c r="A794" s="205"/>
      <c r="B794" s="206" t="s">
        <v>22</v>
      </c>
      <c r="C794" s="207"/>
      <c r="D794" s="291">
        <v>1.7</v>
      </c>
      <c r="E794" s="210">
        <v>1.7</v>
      </c>
      <c r="F794" s="210"/>
      <c r="G794" s="211"/>
      <c r="H794" s="212"/>
      <c r="I794" s="210"/>
      <c r="J794" s="298"/>
      <c r="K794" s="143"/>
      <c r="L794" s="155"/>
      <c r="M794" s="155"/>
      <c r="N794" s="155"/>
      <c r="O794" s="65"/>
      <c r="P794" s="65"/>
      <c r="Q794" s="65"/>
      <c r="R794" s="65"/>
      <c r="S794" s="65"/>
      <c r="T794" s="65"/>
      <c r="U794" s="65"/>
      <c r="V794" s="65"/>
      <c r="W794" s="65"/>
      <c r="X794" s="65"/>
      <c r="Y794" s="65"/>
      <c r="Z794" s="65"/>
      <c r="AA794" s="65"/>
      <c r="AB794" s="65"/>
      <c r="AC794" s="65"/>
      <c r="AD794" s="65"/>
      <c r="AE794" s="65"/>
      <c r="AF794" s="65"/>
      <c r="AG794" s="65"/>
      <c r="AH794" s="65"/>
      <c r="AI794" s="65"/>
      <c r="AJ794" s="65"/>
      <c r="AK794" s="65"/>
      <c r="AL794" s="65"/>
      <c r="AM794" s="65"/>
      <c r="AN794" s="65"/>
      <c r="AO794" s="65"/>
      <c r="AP794" s="65"/>
      <c r="AQ794" s="65"/>
      <c r="AR794" s="65"/>
      <c r="AS794" s="65"/>
      <c r="AT794" s="65"/>
      <c r="AU794" s="65"/>
      <c r="AV794" s="65"/>
      <c r="AW794" s="65"/>
      <c r="AX794" s="65"/>
      <c r="AY794" s="65"/>
      <c r="AZ794" s="65"/>
      <c r="BA794" s="65"/>
      <c r="BB794" s="65"/>
      <c r="BC794" s="65"/>
      <c r="BD794" s="65"/>
      <c r="BE794" s="65"/>
      <c r="BF794" s="65"/>
      <c r="BG794" s="65"/>
      <c r="BH794" s="65"/>
      <c r="BI794" s="65"/>
      <c r="BJ794" s="65"/>
      <c r="BK794" s="65"/>
      <c r="BL794" s="65"/>
      <c r="BM794" s="65"/>
      <c r="BN794" s="65"/>
      <c r="BO794" s="65"/>
      <c r="BP794" s="65"/>
      <c r="BQ794" s="65"/>
      <c r="BR794" s="65"/>
      <c r="BS794" s="65"/>
      <c r="BT794" s="65"/>
      <c r="BU794" s="65"/>
      <c r="BV794" s="65"/>
      <c r="BW794" s="65"/>
      <c r="BX794" s="65"/>
      <c r="BY794" s="65"/>
      <c r="BZ794" s="65"/>
      <c r="CA794" s="65"/>
      <c r="CB794" s="65"/>
      <c r="CC794" s="65"/>
      <c r="CD794" s="65"/>
      <c r="CE794" s="65"/>
      <c r="CF794" s="65"/>
      <c r="CG794" s="65"/>
      <c r="CH794" s="65"/>
      <c r="CI794" s="65"/>
      <c r="CJ794" s="65"/>
      <c r="CK794" s="65"/>
      <c r="CL794" s="65"/>
      <c r="CM794" s="65"/>
      <c r="CN794" s="65"/>
      <c r="CO794" s="65"/>
      <c r="CP794" s="65"/>
      <c r="CQ794" s="65"/>
      <c r="CR794" s="65"/>
      <c r="CS794" s="65"/>
      <c r="CT794" s="65"/>
      <c r="CU794" s="65"/>
      <c r="CV794" s="65"/>
      <c r="CW794" s="65"/>
      <c r="CX794" s="65"/>
      <c r="CY794" s="65"/>
      <c r="CZ794" s="65"/>
      <c r="DA794" s="65"/>
      <c r="DB794" s="65"/>
      <c r="DC794" s="65"/>
      <c r="DD794" s="65"/>
      <c r="DE794" s="65"/>
      <c r="DF794" s="65"/>
      <c r="DG794" s="65"/>
      <c r="DH794" s="65"/>
      <c r="DI794" s="65"/>
      <c r="DJ794" s="65"/>
      <c r="DK794" s="65"/>
      <c r="DL794" s="65"/>
      <c r="DM794" s="65"/>
      <c r="DN794" s="65"/>
      <c r="DO794" s="65"/>
      <c r="DP794" s="65"/>
      <c r="DQ794" s="65"/>
      <c r="DR794" s="65"/>
      <c r="DS794" s="65"/>
      <c r="DT794" s="65"/>
      <c r="DU794" s="65"/>
      <c r="DV794" s="65"/>
      <c r="DW794" s="65"/>
      <c r="DX794" s="65"/>
      <c r="DY794" s="65"/>
      <c r="DZ794" s="65"/>
      <c r="EA794" s="65"/>
      <c r="EB794" s="65"/>
      <c r="EC794" s="65"/>
      <c r="ED794" s="65"/>
      <c r="EE794" s="65"/>
      <c r="EF794" s="65"/>
      <c r="EG794" s="65"/>
      <c r="EH794" s="65"/>
      <c r="EI794" s="65"/>
      <c r="EJ794" s="65"/>
      <c r="EK794" s="65"/>
      <c r="EL794" s="65"/>
      <c r="EM794" s="65"/>
      <c r="EN794" s="65"/>
      <c r="EO794" s="65"/>
      <c r="EP794" s="65"/>
      <c r="EQ794" s="65"/>
      <c r="ER794" s="65"/>
      <c r="ES794" s="65"/>
      <c r="ET794" s="65"/>
      <c r="EU794" s="65"/>
      <c r="EV794" s="65"/>
      <c r="EW794" s="65"/>
      <c r="EX794" s="65"/>
      <c r="EY794" s="65"/>
      <c r="EZ794" s="65"/>
      <c r="FA794" s="65"/>
      <c r="FB794" s="65"/>
      <c r="FC794" s="65"/>
      <c r="FD794" s="65"/>
      <c r="FE794" s="65"/>
      <c r="FF794" s="65"/>
      <c r="FG794" s="65"/>
      <c r="FH794" s="65"/>
      <c r="FI794" s="65"/>
      <c r="FJ794" s="65"/>
      <c r="FK794" s="65"/>
      <c r="FL794" s="65"/>
      <c r="FM794" s="65"/>
      <c r="FN794" s="65"/>
      <c r="FO794" s="65"/>
      <c r="FP794" s="65"/>
      <c r="FQ794" s="65"/>
      <c r="FR794" s="65"/>
      <c r="FS794" s="65"/>
      <c r="FT794" s="65"/>
      <c r="FU794" s="65"/>
      <c r="FV794" s="65"/>
      <c r="FW794" s="65"/>
      <c r="FX794" s="65"/>
      <c r="FY794" s="65"/>
      <c r="FZ794" s="65"/>
      <c r="GA794" s="65"/>
      <c r="GB794" s="65"/>
      <c r="GC794" s="65"/>
      <c r="GD794" s="65"/>
      <c r="GE794" s="65"/>
      <c r="GF794" s="65"/>
    </row>
    <row r="795" spans="1:188" s="64" customFormat="1" x14ac:dyDescent="0.35">
      <c r="A795" s="205"/>
      <c r="B795" s="206" t="s">
        <v>21</v>
      </c>
      <c r="C795" s="207"/>
      <c r="D795" s="291">
        <v>1</v>
      </c>
      <c r="E795" s="210">
        <v>1</v>
      </c>
      <c r="F795" s="210"/>
      <c r="G795" s="211"/>
      <c r="H795" s="212"/>
      <c r="I795" s="210"/>
      <c r="J795" s="298"/>
      <c r="K795" s="143"/>
      <c r="L795" s="155"/>
      <c r="M795" s="155"/>
      <c r="N795" s="155"/>
      <c r="O795" s="65"/>
      <c r="P795" s="65"/>
      <c r="Q795" s="65"/>
      <c r="R795" s="65"/>
      <c r="S795" s="65"/>
      <c r="T795" s="65"/>
      <c r="U795" s="65"/>
      <c r="V795" s="65"/>
      <c r="W795" s="65"/>
      <c r="X795" s="65"/>
      <c r="Y795" s="65"/>
      <c r="Z795" s="65"/>
      <c r="AA795" s="65"/>
      <c r="AB795" s="65"/>
      <c r="AC795" s="65"/>
      <c r="AD795" s="65"/>
      <c r="AE795" s="65"/>
      <c r="AF795" s="65"/>
      <c r="AG795" s="65"/>
      <c r="AH795" s="65"/>
      <c r="AI795" s="65"/>
      <c r="AJ795" s="65"/>
      <c r="AK795" s="65"/>
      <c r="AL795" s="65"/>
      <c r="AM795" s="65"/>
      <c r="AN795" s="65"/>
      <c r="AO795" s="65"/>
      <c r="AP795" s="65"/>
      <c r="AQ795" s="65"/>
      <c r="AR795" s="65"/>
      <c r="AS795" s="65"/>
      <c r="AT795" s="65"/>
      <c r="AU795" s="65"/>
      <c r="AV795" s="65"/>
      <c r="AW795" s="65"/>
      <c r="AX795" s="65"/>
      <c r="AY795" s="65"/>
      <c r="AZ795" s="65"/>
      <c r="BA795" s="65"/>
      <c r="BB795" s="65"/>
      <c r="BC795" s="65"/>
      <c r="BD795" s="65"/>
      <c r="BE795" s="65"/>
      <c r="BF795" s="65"/>
      <c r="BG795" s="65"/>
      <c r="BH795" s="65"/>
      <c r="BI795" s="65"/>
      <c r="BJ795" s="65"/>
      <c r="BK795" s="65"/>
      <c r="BL795" s="65"/>
      <c r="BM795" s="65"/>
      <c r="BN795" s="65"/>
      <c r="BO795" s="65"/>
      <c r="BP795" s="65"/>
      <c r="BQ795" s="65"/>
      <c r="BR795" s="65"/>
      <c r="BS795" s="65"/>
      <c r="BT795" s="65"/>
      <c r="BU795" s="65"/>
      <c r="BV795" s="65"/>
      <c r="BW795" s="65"/>
      <c r="BX795" s="65"/>
      <c r="BY795" s="65"/>
      <c r="BZ795" s="65"/>
      <c r="CA795" s="65"/>
      <c r="CB795" s="65"/>
      <c r="CC795" s="65"/>
      <c r="CD795" s="65"/>
      <c r="CE795" s="65"/>
      <c r="CF795" s="65"/>
      <c r="CG795" s="65"/>
      <c r="CH795" s="65"/>
      <c r="CI795" s="65"/>
      <c r="CJ795" s="65"/>
      <c r="CK795" s="65"/>
      <c r="CL795" s="65"/>
      <c r="CM795" s="65"/>
      <c r="CN795" s="65"/>
      <c r="CO795" s="65"/>
      <c r="CP795" s="65"/>
      <c r="CQ795" s="65"/>
      <c r="CR795" s="65"/>
      <c r="CS795" s="65"/>
      <c r="CT795" s="65"/>
      <c r="CU795" s="65"/>
      <c r="CV795" s="65"/>
      <c r="CW795" s="65"/>
      <c r="CX795" s="65"/>
      <c r="CY795" s="65"/>
      <c r="CZ795" s="65"/>
      <c r="DA795" s="65"/>
      <c r="DB795" s="65"/>
      <c r="DC795" s="65"/>
      <c r="DD795" s="65"/>
      <c r="DE795" s="65"/>
      <c r="DF795" s="65"/>
      <c r="DG795" s="65"/>
      <c r="DH795" s="65"/>
      <c r="DI795" s="65"/>
      <c r="DJ795" s="65"/>
      <c r="DK795" s="65"/>
      <c r="DL795" s="65"/>
      <c r="DM795" s="65"/>
      <c r="DN795" s="65"/>
      <c r="DO795" s="65"/>
      <c r="DP795" s="65"/>
      <c r="DQ795" s="65"/>
      <c r="DR795" s="65"/>
      <c r="DS795" s="65"/>
      <c r="DT795" s="65"/>
      <c r="DU795" s="65"/>
      <c r="DV795" s="65"/>
      <c r="DW795" s="65"/>
      <c r="DX795" s="65"/>
      <c r="DY795" s="65"/>
      <c r="DZ795" s="65"/>
      <c r="EA795" s="65"/>
      <c r="EB795" s="65"/>
      <c r="EC795" s="65"/>
      <c r="ED795" s="65"/>
      <c r="EE795" s="65"/>
      <c r="EF795" s="65"/>
      <c r="EG795" s="65"/>
      <c r="EH795" s="65"/>
      <c r="EI795" s="65"/>
      <c r="EJ795" s="65"/>
      <c r="EK795" s="65"/>
      <c r="EL795" s="65"/>
      <c r="EM795" s="65"/>
      <c r="EN795" s="65"/>
      <c r="EO795" s="65"/>
      <c r="EP795" s="65"/>
      <c r="EQ795" s="65"/>
      <c r="ER795" s="65"/>
      <c r="ES795" s="65"/>
      <c r="ET795" s="65"/>
      <c r="EU795" s="65"/>
      <c r="EV795" s="65"/>
      <c r="EW795" s="65"/>
      <c r="EX795" s="65"/>
      <c r="EY795" s="65"/>
      <c r="EZ795" s="65"/>
      <c r="FA795" s="65"/>
      <c r="FB795" s="65"/>
      <c r="FC795" s="65"/>
      <c r="FD795" s="65"/>
      <c r="FE795" s="65"/>
      <c r="FF795" s="65"/>
      <c r="FG795" s="65"/>
      <c r="FH795" s="65"/>
      <c r="FI795" s="65"/>
      <c r="FJ795" s="65"/>
      <c r="FK795" s="65"/>
      <c r="FL795" s="65"/>
      <c r="FM795" s="65"/>
      <c r="FN795" s="65"/>
      <c r="FO795" s="65"/>
      <c r="FP795" s="65"/>
      <c r="FQ795" s="65"/>
      <c r="FR795" s="65"/>
      <c r="FS795" s="65"/>
      <c r="FT795" s="65"/>
      <c r="FU795" s="65"/>
      <c r="FV795" s="65"/>
      <c r="FW795" s="65"/>
      <c r="FX795" s="65"/>
      <c r="FY795" s="65"/>
      <c r="FZ795" s="65"/>
      <c r="GA795" s="65"/>
      <c r="GB795" s="65"/>
      <c r="GC795" s="65"/>
      <c r="GD795" s="65"/>
      <c r="GE795" s="65"/>
      <c r="GF795" s="65"/>
    </row>
    <row r="796" spans="1:188" s="64" customFormat="1" x14ac:dyDescent="0.35">
      <c r="A796" s="205"/>
      <c r="B796" s="206" t="s">
        <v>44</v>
      </c>
      <c r="C796" s="207"/>
      <c r="D796" s="291">
        <v>1.7</v>
      </c>
      <c r="E796" s="210">
        <v>1.7</v>
      </c>
      <c r="F796" s="210"/>
      <c r="G796" s="211"/>
      <c r="H796" s="212"/>
      <c r="I796" s="210"/>
      <c r="J796" s="298"/>
      <c r="K796" s="143"/>
      <c r="L796" s="155"/>
      <c r="M796" s="155"/>
      <c r="N796" s="155"/>
      <c r="O796" s="65"/>
      <c r="P796" s="65"/>
      <c r="Q796" s="65"/>
      <c r="R796" s="65"/>
      <c r="S796" s="65"/>
      <c r="T796" s="65"/>
      <c r="U796" s="65"/>
      <c r="V796" s="65"/>
      <c r="W796" s="65"/>
      <c r="X796" s="65"/>
      <c r="Y796" s="65"/>
      <c r="Z796" s="65"/>
      <c r="AA796" s="65"/>
      <c r="AB796" s="65"/>
      <c r="AC796" s="65"/>
      <c r="AD796" s="65"/>
      <c r="AE796" s="65"/>
      <c r="AF796" s="65"/>
      <c r="AG796" s="65"/>
      <c r="AH796" s="65"/>
      <c r="AI796" s="65"/>
      <c r="AJ796" s="65"/>
      <c r="AK796" s="65"/>
      <c r="AL796" s="65"/>
      <c r="AM796" s="65"/>
      <c r="AN796" s="65"/>
      <c r="AO796" s="65"/>
      <c r="AP796" s="65"/>
      <c r="AQ796" s="65"/>
      <c r="AR796" s="65"/>
      <c r="AS796" s="65"/>
      <c r="AT796" s="65"/>
      <c r="AU796" s="65"/>
      <c r="AV796" s="65"/>
      <c r="AW796" s="65"/>
      <c r="AX796" s="65"/>
      <c r="AY796" s="65"/>
      <c r="AZ796" s="65"/>
      <c r="BA796" s="65"/>
      <c r="BB796" s="65"/>
      <c r="BC796" s="65"/>
      <c r="BD796" s="65"/>
      <c r="BE796" s="65"/>
      <c r="BF796" s="65"/>
      <c r="BG796" s="65"/>
      <c r="BH796" s="65"/>
      <c r="BI796" s="65"/>
      <c r="BJ796" s="65"/>
      <c r="BK796" s="65"/>
      <c r="BL796" s="65"/>
      <c r="BM796" s="65"/>
      <c r="BN796" s="65"/>
      <c r="BO796" s="65"/>
      <c r="BP796" s="65"/>
      <c r="BQ796" s="65"/>
      <c r="BR796" s="65"/>
      <c r="BS796" s="65"/>
      <c r="BT796" s="65"/>
      <c r="BU796" s="65"/>
      <c r="BV796" s="65"/>
      <c r="BW796" s="65"/>
      <c r="BX796" s="65"/>
      <c r="BY796" s="65"/>
      <c r="BZ796" s="65"/>
      <c r="CA796" s="65"/>
      <c r="CB796" s="65"/>
      <c r="CC796" s="65"/>
      <c r="CD796" s="65"/>
      <c r="CE796" s="65"/>
      <c r="CF796" s="65"/>
      <c r="CG796" s="65"/>
      <c r="CH796" s="65"/>
      <c r="CI796" s="65"/>
      <c r="CJ796" s="65"/>
      <c r="CK796" s="65"/>
      <c r="CL796" s="65"/>
      <c r="CM796" s="65"/>
      <c r="CN796" s="65"/>
      <c r="CO796" s="65"/>
      <c r="CP796" s="65"/>
      <c r="CQ796" s="65"/>
      <c r="CR796" s="65"/>
      <c r="CS796" s="65"/>
      <c r="CT796" s="65"/>
      <c r="CU796" s="65"/>
      <c r="CV796" s="65"/>
      <c r="CW796" s="65"/>
      <c r="CX796" s="65"/>
      <c r="CY796" s="65"/>
      <c r="CZ796" s="65"/>
      <c r="DA796" s="65"/>
      <c r="DB796" s="65"/>
      <c r="DC796" s="65"/>
      <c r="DD796" s="65"/>
      <c r="DE796" s="65"/>
      <c r="DF796" s="65"/>
      <c r="DG796" s="65"/>
      <c r="DH796" s="65"/>
      <c r="DI796" s="65"/>
      <c r="DJ796" s="65"/>
      <c r="DK796" s="65"/>
      <c r="DL796" s="65"/>
      <c r="DM796" s="65"/>
      <c r="DN796" s="65"/>
      <c r="DO796" s="65"/>
      <c r="DP796" s="65"/>
      <c r="DQ796" s="65"/>
      <c r="DR796" s="65"/>
      <c r="DS796" s="65"/>
      <c r="DT796" s="65"/>
      <c r="DU796" s="65"/>
      <c r="DV796" s="65"/>
      <c r="DW796" s="65"/>
      <c r="DX796" s="65"/>
      <c r="DY796" s="65"/>
      <c r="DZ796" s="65"/>
      <c r="EA796" s="65"/>
      <c r="EB796" s="65"/>
      <c r="EC796" s="65"/>
      <c r="ED796" s="65"/>
      <c r="EE796" s="65"/>
      <c r="EF796" s="65"/>
      <c r="EG796" s="65"/>
      <c r="EH796" s="65"/>
      <c r="EI796" s="65"/>
      <c r="EJ796" s="65"/>
      <c r="EK796" s="65"/>
      <c r="EL796" s="65"/>
      <c r="EM796" s="65"/>
      <c r="EN796" s="65"/>
      <c r="EO796" s="65"/>
      <c r="EP796" s="65"/>
      <c r="EQ796" s="65"/>
      <c r="ER796" s="65"/>
      <c r="ES796" s="65"/>
      <c r="ET796" s="65"/>
      <c r="EU796" s="65"/>
      <c r="EV796" s="65"/>
      <c r="EW796" s="65"/>
      <c r="EX796" s="65"/>
      <c r="EY796" s="65"/>
      <c r="EZ796" s="65"/>
      <c r="FA796" s="65"/>
      <c r="FB796" s="65"/>
      <c r="FC796" s="65"/>
      <c r="FD796" s="65"/>
      <c r="FE796" s="65"/>
      <c r="FF796" s="65"/>
      <c r="FG796" s="65"/>
      <c r="FH796" s="65"/>
      <c r="FI796" s="65"/>
      <c r="FJ796" s="65"/>
      <c r="FK796" s="65"/>
      <c r="FL796" s="65"/>
      <c r="FM796" s="65"/>
      <c r="FN796" s="65"/>
      <c r="FO796" s="65"/>
      <c r="FP796" s="65"/>
      <c r="FQ796" s="65"/>
      <c r="FR796" s="65"/>
      <c r="FS796" s="65"/>
      <c r="FT796" s="65"/>
      <c r="FU796" s="65"/>
      <c r="FV796" s="65"/>
      <c r="FW796" s="65"/>
      <c r="FX796" s="65"/>
      <c r="FY796" s="65"/>
      <c r="FZ796" s="65"/>
      <c r="GA796" s="65"/>
      <c r="GB796" s="65"/>
      <c r="GC796" s="65"/>
      <c r="GD796" s="65"/>
      <c r="GE796" s="65"/>
      <c r="GF796" s="65"/>
    </row>
    <row r="797" spans="1:188" s="64" customFormat="1" x14ac:dyDescent="0.35">
      <c r="A797" s="205"/>
      <c r="B797" s="205" t="s">
        <v>102</v>
      </c>
      <c r="C797" s="207"/>
      <c r="D797" s="291"/>
      <c r="E797" s="210"/>
      <c r="F797" s="210"/>
      <c r="G797" s="211"/>
      <c r="H797" s="212"/>
      <c r="I797" s="210"/>
      <c r="J797" s="298"/>
      <c r="K797" s="143"/>
      <c r="L797" s="155"/>
      <c r="M797" s="155"/>
      <c r="N797" s="155"/>
      <c r="O797" s="65"/>
      <c r="P797" s="65"/>
      <c r="Q797" s="65"/>
      <c r="R797" s="65"/>
      <c r="S797" s="65"/>
      <c r="T797" s="65"/>
      <c r="U797" s="65"/>
      <c r="V797" s="65"/>
      <c r="W797" s="65"/>
      <c r="X797" s="65"/>
      <c r="Y797" s="65"/>
      <c r="Z797" s="65"/>
      <c r="AA797" s="65"/>
      <c r="AB797" s="65"/>
      <c r="AC797" s="65"/>
      <c r="AD797" s="65"/>
      <c r="AE797" s="65"/>
      <c r="AF797" s="65"/>
      <c r="AG797" s="65"/>
      <c r="AH797" s="65"/>
      <c r="AI797" s="65"/>
      <c r="AJ797" s="65"/>
      <c r="AK797" s="65"/>
      <c r="AL797" s="65"/>
      <c r="AM797" s="65"/>
      <c r="AN797" s="65"/>
      <c r="AO797" s="65"/>
      <c r="AP797" s="65"/>
      <c r="AQ797" s="65"/>
      <c r="AR797" s="65"/>
      <c r="AS797" s="65"/>
      <c r="AT797" s="65"/>
      <c r="AU797" s="65"/>
      <c r="AV797" s="65"/>
      <c r="AW797" s="65"/>
      <c r="AX797" s="65"/>
      <c r="AY797" s="65"/>
      <c r="AZ797" s="65"/>
      <c r="BA797" s="65"/>
      <c r="BB797" s="65"/>
      <c r="BC797" s="65"/>
      <c r="BD797" s="65"/>
      <c r="BE797" s="65"/>
      <c r="BF797" s="65"/>
      <c r="BG797" s="65"/>
      <c r="BH797" s="65"/>
      <c r="BI797" s="65"/>
      <c r="BJ797" s="65"/>
      <c r="BK797" s="65"/>
      <c r="BL797" s="65"/>
      <c r="BM797" s="65"/>
      <c r="BN797" s="65"/>
      <c r="BO797" s="65"/>
      <c r="BP797" s="65"/>
      <c r="BQ797" s="65"/>
      <c r="BR797" s="65"/>
      <c r="BS797" s="65"/>
      <c r="BT797" s="65"/>
      <c r="BU797" s="65"/>
      <c r="BV797" s="65"/>
      <c r="BW797" s="65"/>
      <c r="BX797" s="65"/>
      <c r="BY797" s="65"/>
      <c r="BZ797" s="65"/>
      <c r="CA797" s="65"/>
      <c r="CB797" s="65"/>
      <c r="CC797" s="65"/>
      <c r="CD797" s="65"/>
      <c r="CE797" s="65"/>
      <c r="CF797" s="65"/>
      <c r="CG797" s="65"/>
      <c r="CH797" s="65"/>
      <c r="CI797" s="65"/>
      <c r="CJ797" s="65"/>
      <c r="CK797" s="65"/>
      <c r="CL797" s="65"/>
      <c r="CM797" s="65"/>
      <c r="CN797" s="65"/>
      <c r="CO797" s="65"/>
      <c r="CP797" s="65"/>
      <c r="CQ797" s="65"/>
      <c r="CR797" s="65"/>
      <c r="CS797" s="65"/>
      <c r="CT797" s="65"/>
      <c r="CU797" s="65"/>
      <c r="CV797" s="65"/>
      <c r="CW797" s="65"/>
      <c r="CX797" s="65"/>
      <c r="CY797" s="65"/>
      <c r="CZ797" s="65"/>
      <c r="DA797" s="65"/>
      <c r="DB797" s="65"/>
      <c r="DC797" s="65"/>
      <c r="DD797" s="65"/>
      <c r="DE797" s="65"/>
      <c r="DF797" s="65"/>
      <c r="DG797" s="65"/>
      <c r="DH797" s="65"/>
      <c r="DI797" s="65"/>
      <c r="DJ797" s="65"/>
      <c r="DK797" s="65"/>
      <c r="DL797" s="65"/>
      <c r="DM797" s="65"/>
      <c r="DN797" s="65"/>
      <c r="DO797" s="65"/>
      <c r="DP797" s="65"/>
      <c r="DQ797" s="65"/>
      <c r="DR797" s="65"/>
      <c r="DS797" s="65"/>
      <c r="DT797" s="65"/>
      <c r="DU797" s="65"/>
      <c r="DV797" s="65"/>
      <c r="DW797" s="65"/>
      <c r="DX797" s="65"/>
      <c r="DY797" s="65"/>
      <c r="DZ797" s="65"/>
      <c r="EA797" s="65"/>
      <c r="EB797" s="65"/>
      <c r="EC797" s="65"/>
      <c r="ED797" s="65"/>
      <c r="EE797" s="65"/>
      <c r="EF797" s="65"/>
      <c r="EG797" s="65"/>
      <c r="EH797" s="65"/>
      <c r="EI797" s="65"/>
      <c r="EJ797" s="65"/>
      <c r="EK797" s="65"/>
      <c r="EL797" s="65"/>
      <c r="EM797" s="65"/>
      <c r="EN797" s="65"/>
      <c r="EO797" s="65"/>
      <c r="EP797" s="65"/>
      <c r="EQ797" s="65"/>
      <c r="ER797" s="65"/>
      <c r="ES797" s="65"/>
      <c r="ET797" s="65"/>
      <c r="EU797" s="65"/>
      <c r="EV797" s="65"/>
      <c r="EW797" s="65"/>
      <c r="EX797" s="65"/>
      <c r="EY797" s="65"/>
      <c r="EZ797" s="65"/>
      <c r="FA797" s="65"/>
      <c r="FB797" s="65"/>
      <c r="FC797" s="65"/>
      <c r="FD797" s="65"/>
      <c r="FE797" s="65"/>
      <c r="FF797" s="65"/>
      <c r="FG797" s="65"/>
      <c r="FH797" s="65"/>
      <c r="FI797" s="65"/>
      <c r="FJ797" s="65"/>
      <c r="FK797" s="65"/>
      <c r="FL797" s="65"/>
      <c r="FM797" s="65"/>
      <c r="FN797" s="65"/>
      <c r="FO797" s="65"/>
      <c r="FP797" s="65"/>
      <c r="FQ797" s="65"/>
      <c r="FR797" s="65"/>
      <c r="FS797" s="65"/>
      <c r="FT797" s="65"/>
      <c r="FU797" s="65"/>
      <c r="FV797" s="65"/>
      <c r="FW797" s="65"/>
      <c r="FX797" s="65"/>
      <c r="FY797" s="65"/>
      <c r="FZ797" s="65"/>
      <c r="GA797" s="65"/>
      <c r="GB797" s="65"/>
      <c r="GC797" s="65"/>
      <c r="GD797" s="65"/>
      <c r="GE797" s="65"/>
      <c r="GF797" s="65"/>
    </row>
    <row r="798" spans="1:188" s="64" customFormat="1" x14ac:dyDescent="0.35">
      <c r="A798" s="205"/>
      <c r="B798" s="206" t="s">
        <v>40</v>
      </c>
      <c r="C798" s="207"/>
      <c r="D798" s="291">
        <v>3.75</v>
      </c>
      <c r="E798" s="210">
        <v>3.75</v>
      </c>
      <c r="F798" s="210"/>
      <c r="G798" s="211"/>
      <c r="H798" s="212"/>
      <c r="I798" s="210"/>
      <c r="J798" s="298"/>
      <c r="K798" s="143"/>
      <c r="L798" s="155"/>
      <c r="M798" s="155"/>
      <c r="N798" s="155"/>
      <c r="O798" s="65"/>
      <c r="P798" s="65"/>
      <c r="Q798" s="65"/>
      <c r="R798" s="65"/>
      <c r="S798" s="65"/>
      <c r="T798" s="65"/>
      <c r="U798" s="65"/>
      <c r="V798" s="65"/>
      <c r="W798" s="65"/>
      <c r="X798" s="65"/>
      <c r="Y798" s="65"/>
      <c r="Z798" s="65"/>
      <c r="AA798" s="65"/>
      <c r="AB798" s="65"/>
      <c r="AC798" s="65"/>
      <c r="AD798" s="65"/>
      <c r="AE798" s="65"/>
      <c r="AF798" s="65"/>
      <c r="AG798" s="65"/>
      <c r="AH798" s="65"/>
      <c r="AI798" s="65"/>
      <c r="AJ798" s="65"/>
      <c r="AK798" s="65"/>
      <c r="AL798" s="65"/>
      <c r="AM798" s="65"/>
      <c r="AN798" s="65"/>
      <c r="AO798" s="65"/>
      <c r="AP798" s="65"/>
      <c r="AQ798" s="65"/>
      <c r="AR798" s="65"/>
      <c r="AS798" s="65"/>
      <c r="AT798" s="65"/>
      <c r="AU798" s="65"/>
      <c r="AV798" s="65"/>
      <c r="AW798" s="65"/>
      <c r="AX798" s="65"/>
      <c r="AY798" s="65"/>
      <c r="AZ798" s="65"/>
      <c r="BA798" s="65"/>
      <c r="BB798" s="65"/>
      <c r="BC798" s="65"/>
      <c r="BD798" s="65"/>
      <c r="BE798" s="65"/>
      <c r="BF798" s="65"/>
      <c r="BG798" s="65"/>
      <c r="BH798" s="65"/>
      <c r="BI798" s="65"/>
      <c r="BJ798" s="65"/>
      <c r="BK798" s="65"/>
      <c r="BL798" s="65"/>
      <c r="BM798" s="65"/>
      <c r="BN798" s="65"/>
      <c r="BO798" s="65"/>
      <c r="BP798" s="65"/>
      <c r="BQ798" s="65"/>
      <c r="BR798" s="65"/>
      <c r="BS798" s="65"/>
      <c r="BT798" s="65"/>
      <c r="BU798" s="65"/>
      <c r="BV798" s="65"/>
      <c r="BW798" s="65"/>
      <c r="BX798" s="65"/>
      <c r="BY798" s="65"/>
      <c r="BZ798" s="65"/>
      <c r="CA798" s="65"/>
      <c r="CB798" s="65"/>
      <c r="CC798" s="65"/>
      <c r="CD798" s="65"/>
      <c r="CE798" s="65"/>
      <c r="CF798" s="65"/>
      <c r="CG798" s="65"/>
      <c r="CH798" s="65"/>
      <c r="CI798" s="65"/>
      <c r="CJ798" s="65"/>
      <c r="CK798" s="65"/>
      <c r="CL798" s="65"/>
      <c r="CM798" s="65"/>
      <c r="CN798" s="65"/>
      <c r="CO798" s="65"/>
      <c r="CP798" s="65"/>
      <c r="CQ798" s="65"/>
      <c r="CR798" s="65"/>
      <c r="CS798" s="65"/>
      <c r="CT798" s="65"/>
      <c r="CU798" s="65"/>
      <c r="CV798" s="65"/>
      <c r="CW798" s="65"/>
      <c r="CX798" s="65"/>
      <c r="CY798" s="65"/>
      <c r="CZ798" s="65"/>
      <c r="DA798" s="65"/>
      <c r="DB798" s="65"/>
      <c r="DC798" s="65"/>
      <c r="DD798" s="65"/>
      <c r="DE798" s="65"/>
      <c r="DF798" s="65"/>
      <c r="DG798" s="65"/>
      <c r="DH798" s="65"/>
      <c r="DI798" s="65"/>
      <c r="DJ798" s="65"/>
      <c r="DK798" s="65"/>
      <c r="DL798" s="65"/>
      <c r="DM798" s="65"/>
      <c r="DN798" s="65"/>
      <c r="DO798" s="65"/>
      <c r="DP798" s="65"/>
      <c r="DQ798" s="65"/>
      <c r="DR798" s="65"/>
      <c r="DS798" s="65"/>
      <c r="DT798" s="65"/>
      <c r="DU798" s="65"/>
      <c r="DV798" s="65"/>
      <c r="DW798" s="65"/>
      <c r="DX798" s="65"/>
      <c r="DY798" s="65"/>
      <c r="DZ798" s="65"/>
      <c r="EA798" s="65"/>
      <c r="EB798" s="65"/>
      <c r="EC798" s="65"/>
      <c r="ED798" s="65"/>
      <c r="EE798" s="65"/>
      <c r="EF798" s="65"/>
      <c r="EG798" s="65"/>
      <c r="EH798" s="65"/>
      <c r="EI798" s="65"/>
      <c r="EJ798" s="65"/>
      <c r="EK798" s="65"/>
      <c r="EL798" s="65"/>
      <c r="EM798" s="65"/>
      <c r="EN798" s="65"/>
      <c r="EO798" s="65"/>
      <c r="EP798" s="65"/>
      <c r="EQ798" s="65"/>
      <c r="ER798" s="65"/>
      <c r="ES798" s="65"/>
      <c r="ET798" s="65"/>
      <c r="EU798" s="65"/>
      <c r="EV798" s="65"/>
      <c r="EW798" s="65"/>
      <c r="EX798" s="65"/>
      <c r="EY798" s="65"/>
      <c r="EZ798" s="65"/>
      <c r="FA798" s="65"/>
      <c r="FB798" s="65"/>
      <c r="FC798" s="65"/>
      <c r="FD798" s="65"/>
      <c r="FE798" s="65"/>
      <c r="FF798" s="65"/>
      <c r="FG798" s="65"/>
      <c r="FH798" s="65"/>
      <c r="FI798" s="65"/>
      <c r="FJ798" s="65"/>
      <c r="FK798" s="65"/>
      <c r="FL798" s="65"/>
      <c r="FM798" s="65"/>
      <c r="FN798" s="65"/>
      <c r="FO798" s="65"/>
      <c r="FP798" s="65"/>
      <c r="FQ798" s="65"/>
      <c r="FR798" s="65"/>
      <c r="FS798" s="65"/>
      <c r="FT798" s="65"/>
      <c r="FU798" s="65"/>
      <c r="FV798" s="65"/>
      <c r="FW798" s="65"/>
      <c r="FX798" s="65"/>
      <c r="FY798" s="65"/>
      <c r="FZ798" s="65"/>
      <c r="GA798" s="65"/>
      <c r="GB798" s="65"/>
      <c r="GC798" s="65"/>
      <c r="GD798" s="65"/>
      <c r="GE798" s="65"/>
      <c r="GF798" s="65"/>
    </row>
    <row r="799" spans="1:188" s="64" customFormat="1" x14ac:dyDescent="0.35">
      <c r="A799" s="205"/>
      <c r="B799" s="206" t="s">
        <v>47</v>
      </c>
      <c r="C799" s="207"/>
      <c r="D799" s="291">
        <v>1</v>
      </c>
      <c r="E799" s="210">
        <v>1</v>
      </c>
      <c r="F799" s="210"/>
      <c r="G799" s="211"/>
      <c r="H799" s="212"/>
      <c r="I799" s="210"/>
      <c r="J799" s="298"/>
      <c r="K799" s="143"/>
      <c r="L799" s="155"/>
      <c r="M799" s="155"/>
      <c r="N799" s="155"/>
      <c r="O799" s="65"/>
      <c r="P799" s="65"/>
      <c r="Q799" s="65"/>
      <c r="R799" s="65"/>
      <c r="S799" s="65"/>
      <c r="T799" s="65"/>
      <c r="U799" s="65"/>
      <c r="V799" s="65"/>
      <c r="W799" s="65"/>
      <c r="X799" s="65"/>
      <c r="Y799" s="65"/>
      <c r="Z799" s="65"/>
      <c r="AA799" s="65"/>
      <c r="AB799" s="65"/>
      <c r="AC799" s="65"/>
      <c r="AD799" s="65"/>
      <c r="AE799" s="65"/>
      <c r="AF799" s="65"/>
      <c r="AG799" s="65"/>
      <c r="AH799" s="65"/>
      <c r="AI799" s="65"/>
      <c r="AJ799" s="65"/>
      <c r="AK799" s="65"/>
      <c r="AL799" s="65"/>
      <c r="AM799" s="65"/>
      <c r="AN799" s="65"/>
      <c r="AO799" s="65"/>
      <c r="AP799" s="65"/>
      <c r="AQ799" s="65"/>
      <c r="AR799" s="65"/>
      <c r="AS799" s="65"/>
      <c r="AT799" s="65"/>
      <c r="AU799" s="65"/>
      <c r="AV799" s="65"/>
      <c r="AW799" s="65"/>
      <c r="AX799" s="65"/>
      <c r="AY799" s="65"/>
      <c r="AZ799" s="65"/>
      <c r="BA799" s="65"/>
      <c r="BB799" s="65"/>
      <c r="BC799" s="65"/>
      <c r="BD799" s="65"/>
      <c r="BE799" s="65"/>
      <c r="BF799" s="65"/>
      <c r="BG799" s="65"/>
      <c r="BH799" s="65"/>
      <c r="BI799" s="65"/>
      <c r="BJ799" s="65"/>
      <c r="BK799" s="65"/>
      <c r="BL799" s="65"/>
      <c r="BM799" s="65"/>
      <c r="BN799" s="65"/>
      <c r="BO799" s="65"/>
      <c r="BP799" s="65"/>
      <c r="BQ799" s="65"/>
      <c r="BR799" s="65"/>
      <c r="BS799" s="65"/>
      <c r="BT799" s="65"/>
      <c r="BU799" s="65"/>
      <c r="BV799" s="65"/>
      <c r="BW799" s="65"/>
      <c r="BX799" s="65"/>
      <c r="BY799" s="65"/>
      <c r="BZ799" s="65"/>
      <c r="CA799" s="65"/>
      <c r="CB799" s="65"/>
      <c r="CC799" s="65"/>
      <c r="CD799" s="65"/>
      <c r="CE799" s="65"/>
      <c r="CF799" s="65"/>
      <c r="CG799" s="65"/>
      <c r="CH799" s="65"/>
      <c r="CI799" s="65"/>
      <c r="CJ799" s="65"/>
      <c r="CK799" s="65"/>
      <c r="CL799" s="65"/>
      <c r="CM799" s="65"/>
      <c r="CN799" s="65"/>
      <c r="CO799" s="65"/>
      <c r="CP799" s="65"/>
      <c r="CQ799" s="65"/>
      <c r="CR799" s="65"/>
      <c r="CS799" s="65"/>
      <c r="CT799" s="65"/>
      <c r="CU799" s="65"/>
      <c r="CV799" s="65"/>
      <c r="CW799" s="65"/>
      <c r="CX799" s="65"/>
      <c r="CY799" s="65"/>
      <c r="CZ799" s="65"/>
      <c r="DA799" s="65"/>
      <c r="DB799" s="65"/>
      <c r="DC799" s="65"/>
      <c r="DD799" s="65"/>
      <c r="DE799" s="65"/>
      <c r="DF799" s="65"/>
      <c r="DG799" s="65"/>
      <c r="DH799" s="65"/>
      <c r="DI799" s="65"/>
      <c r="DJ799" s="65"/>
      <c r="DK799" s="65"/>
      <c r="DL799" s="65"/>
      <c r="DM799" s="65"/>
      <c r="DN799" s="65"/>
      <c r="DO799" s="65"/>
      <c r="DP799" s="65"/>
      <c r="DQ799" s="65"/>
      <c r="DR799" s="65"/>
      <c r="DS799" s="65"/>
      <c r="DT799" s="65"/>
      <c r="DU799" s="65"/>
      <c r="DV799" s="65"/>
      <c r="DW799" s="65"/>
      <c r="DX799" s="65"/>
      <c r="DY799" s="65"/>
      <c r="DZ799" s="65"/>
      <c r="EA799" s="65"/>
      <c r="EB799" s="65"/>
      <c r="EC799" s="65"/>
      <c r="ED799" s="65"/>
      <c r="EE799" s="65"/>
      <c r="EF799" s="65"/>
      <c r="EG799" s="65"/>
      <c r="EH799" s="65"/>
      <c r="EI799" s="65"/>
      <c r="EJ799" s="65"/>
      <c r="EK799" s="65"/>
      <c r="EL799" s="65"/>
      <c r="EM799" s="65"/>
      <c r="EN799" s="65"/>
      <c r="EO799" s="65"/>
      <c r="EP799" s="65"/>
      <c r="EQ799" s="65"/>
      <c r="ER799" s="65"/>
      <c r="ES799" s="65"/>
      <c r="ET799" s="65"/>
      <c r="EU799" s="65"/>
      <c r="EV799" s="65"/>
      <c r="EW799" s="65"/>
      <c r="EX799" s="65"/>
      <c r="EY799" s="65"/>
      <c r="EZ799" s="65"/>
      <c r="FA799" s="65"/>
      <c r="FB799" s="65"/>
      <c r="FC799" s="65"/>
      <c r="FD799" s="65"/>
      <c r="FE799" s="65"/>
      <c r="FF799" s="65"/>
      <c r="FG799" s="65"/>
      <c r="FH799" s="65"/>
      <c r="FI799" s="65"/>
      <c r="FJ799" s="65"/>
      <c r="FK799" s="65"/>
      <c r="FL799" s="65"/>
      <c r="FM799" s="65"/>
      <c r="FN799" s="65"/>
      <c r="FO799" s="65"/>
      <c r="FP799" s="65"/>
      <c r="FQ799" s="65"/>
      <c r="FR799" s="65"/>
      <c r="FS799" s="65"/>
      <c r="FT799" s="65"/>
      <c r="FU799" s="65"/>
      <c r="FV799" s="65"/>
      <c r="FW799" s="65"/>
      <c r="FX799" s="65"/>
      <c r="FY799" s="65"/>
      <c r="FZ799" s="65"/>
      <c r="GA799" s="65"/>
      <c r="GB799" s="65"/>
      <c r="GC799" s="65"/>
      <c r="GD799" s="65"/>
      <c r="GE799" s="65"/>
      <c r="GF799" s="65"/>
    </row>
    <row r="800" spans="1:188" s="64" customFormat="1" x14ac:dyDescent="0.35">
      <c r="A800" s="205"/>
      <c r="B800" s="206" t="s">
        <v>56</v>
      </c>
      <c r="C800" s="207"/>
      <c r="D800" s="291">
        <v>11</v>
      </c>
      <c r="E800" s="210">
        <v>11</v>
      </c>
      <c r="F800" s="210"/>
      <c r="G800" s="211"/>
      <c r="H800" s="212"/>
      <c r="I800" s="210"/>
      <c r="J800" s="298"/>
      <c r="K800" s="143"/>
      <c r="L800" s="155"/>
      <c r="M800" s="155"/>
      <c r="N800" s="155"/>
      <c r="O800" s="65"/>
      <c r="P800" s="65"/>
      <c r="Q800" s="65"/>
      <c r="R800" s="65"/>
      <c r="S800" s="65"/>
      <c r="T800" s="65"/>
      <c r="U800" s="65"/>
      <c r="V800" s="65"/>
      <c r="W800" s="65"/>
      <c r="X800" s="65"/>
      <c r="Y800" s="65"/>
      <c r="Z800" s="65"/>
      <c r="AA800" s="65"/>
      <c r="AB800" s="65"/>
      <c r="AC800" s="65"/>
      <c r="AD800" s="65"/>
      <c r="AE800" s="65"/>
      <c r="AF800" s="65"/>
      <c r="AG800" s="65"/>
      <c r="AH800" s="65"/>
      <c r="AI800" s="65"/>
      <c r="AJ800" s="65"/>
      <c r="AK800" s="65"/>
      <c r="AL800" s="65"/>
      <c r="AM800" s="65"/>
      <c r="AN800" s="65"/>
      <c r="AO800" s="65"/>
      <c r="AP800" s="65"/>
      <c r="AQ800" s="65"/>
      <c r="AR800" s="65"/>
      <c r="AS800" s="65"/>
      <c r="AT800" s="65"/>
      <c r="AU800" s="65"/>
      <c r="AV800" s="65"/>
      <c r="AW800" s="65"/>
      <c r="AX800" s="65"/>
      <c r="AY800" s="65"/>
      <c r="AZ800" s="65"/>
      <c r="BA800" s="65"/>
      <c r="BB800" s="65"/>
      <c r="BC800" s="65"/>
      <c r="BD800" s="65"/>
      <c r="BE800" s="65"/>
      <c r="BF800" s="65"/>
      <c r="BG800" s="65"/>
      <c r="BH800" s="65"/>
      <c r="BI800" s="65"/>
      <c r="BJ800" s="65"/>
      <c r="BK800" s="65"/>
      <c r="BL800" s="65"/>
      <c r="BM800" s="65"/>
      <c r="BN800" s="65"/>
      <c r="BO800" s="65"/>
      <c r="BP800" s="65"/>
      <c r="BQ800" s="65"/>
      <c r="BR800" s="65"/>
      <c r="BS800" s="65"/>
      <c r="BT800" s="65"/>
      <c r="BU800" s="65"/>
      <c r="BV800" s="65"/>
      <c r="BW800" s="65"/>
      <c r="BX800" s="65"/>
      <c r="BY800" s="65"/>
      <c r="BZ800" s="65"/>
      <c r="CA800" s="65"/>
      <c r="CB800" s="65"/>
      <c r="CC800" s="65"/>
      <c r="CD800" s="65"/>
      <c r="CE800" s="65"/>
      <c r="CF800" s="65"/>
      <c r="CG800" s="65"/>
      <c r="CH800" s="65"/>
      <c r="CI800" s="65"/>
      <c r="CJ800" s="65"/>
      <c r="CK800" s="65"/>
      <c r="CL800" s="65"/>
      <c r="CM800" s="65"/>
      <c r="CN800" s="65"/>
      <c r="CO800" s="65"/>
      <c r="CP800" s="65"/>
      <c r="CQ800" s="65"/>
      <c r="CR800" s="65"/>
      <c r="CS800" s="65"/>
      <c r="CT800" s="65"/>
      <c r="CU800" s="65"/>
      <c r="CV800" s="65"/>
      <c r="CW800" s="65"/>
      <c r="CX800" s="65"/>
      <c r="CY800" s="65"/>
      <c r="CZ800" s="65"/>
      <c r="DA800" s="65"/>
      <c r="DB800" s="65"/>
      <c r="DC800" s="65"/>
      <c r="DD800" s="65"/>
      <c r="DE800" s="65"/>
      <c r="DF800" s="65"/>
      <c r="DG800" s="65"/>
      <c r="DH800" s="65"/>
      <c r="DI800" s="65"/>
      <c r="DJ800" s="65"/>
      <c r="DK800" s="65"/>
      <c r="DL800" s="65"/>
      <c r="DM800" s="65"/>
      <c r="DN800" s="65"/>
      <c r="DO800" s="65"/>
      <c r="DP800" s="65"/>
      <c r="DQ800" s="65"/>
      <c r="DR800" s="65"/>
      <c r="DS800" s="65"/>
      <c r="DT800" s="65"/>
      <c r="DU800" s="65"/>
      <c r="DV800" s="65"/>
      <c r="DW800" s="65"/>
      <c r="DX800" s="65"/>
      <c r="DY800" s="65"/>
      <c r="DZ800" s="65"/>
      <c r="EA800" s="65"/>
      <c r="EB800" s="65"/>
      <c r="EC800" s="65"/>
      <c r="ED800" s="65"/>
      <c r="EE800" s="65"/>
      <c r="EF800" s="65"/>
      <c r="EG800" s="65"/>
      <c r="EH800" s="65"/>
      <c r="EI800" s="65"/>
      <c r="EJ800" s="65"/>
      <c r="EK800" s="65"/>
      <c r="EL800" s="65"/>
      <c r="EM800" s="65"/>
      <c r="EN800" s="65"/>
      <c r="EO800" s="65"/>
      <c r="EP800" s="65"/>
      <c r="EQ800" s="65"/>
      <c r="ER800" s="65"/>
      <c r="ES800" s="65"/>
      <c r="ET800" s="65"/>
      <c r="EU800" s="65"/>
      <c r="EV800" s="65"/>
      <c r="EW800" s="65"/>
      <c r="EX800" s="65"/>
      <c r="EY800" s="65"/>
      <c r="EZ800" s="65"/>
      <c r="FA800" s="65"/>
      <c r="FB800" s="65"/>
      <c r="FC800" s="65"/>
      <c r="FD800" s="65"/>
      <c r="FE800" s="65"/>
      <c r="FF800" s="65"/>
      <c r="FG800" s="65"/>
      <c r="FH800" s="65"/>
      <c r="FI800" s="65"/>
      <c r="FJ800" s="65"/>
      <c r="FK800" s="65"/>
      <c r="FL800" s="65"/>
      <c r="FM800" s="65"/>
      <c r="FN800" s="65"/>
      <c r="FO800" s="65"/>
      <c r="FP800" s="65"/>
      <c r="FQ800" s="65"/>
      <c r="FR800" s="65"/>
      <c r="FS800" s="65"/>
      <c r="FT800" s="65"/>
      <c r="FU800" s="65"/>
      <c r="FV800" s="65"/>
      <c r="FW800" s="65"/>
      <c r="FX800" s="65"/>
      <c r="FY800" s="65"/>
      <c r="FZ800" s="65"/>
      <c r="GA800" s="65"/>
      <c r="GB800" s="65"/>
      <c r="GC800" s="65"/>
      <c r="GD800" s="65"/>
      <c r="GE800" s="65"/>
      <c r="GF800" s="65"/>
    </row>
    <row r="801" spans="1:188" s="64" customFormat="1" x14ac:dyDescent="0.35">
      <c r="A801" s="205"/>
      <c r="B801" s="206" t="s">
        <v>103</v>
      </c>
      <c r="C801" s="207"/>
      <c r="D801" s="291"/>
      <c r="E801" s="210">
        <v>15</v>
      </c>
      <c r="F801" s="210"/>
      <c r="G801" s="211"/>
      <c r="H801" s="212"/>
      <c r="I801" s="210"/>
      <c r="J801" s="298"/>
      <c r="K801" s="143"/>
      <c r="L801" s="155"/>
      <c r="M801" s="155"/>
      <c r="N801" s="155"/>
      <c r="O801" s="65"/>
      <c r="P801" s="65"/>
      <c r="Q801" s="65"/>
      <c r="R801" s="65"/>
      <c r="S801" s="65"/>
      <c r="T801" s="65"/>
      <c r="U801" s="65"/>
      <c r="V801" s="65"/>
      <c r="W801" s="65"/>
      <c r="X801" s="65"/>
      <c r="Y801" s="65"/>
      <c r="Z801" s="65"/>
      <c r="AA801" s="65"/>
      <c r="AB801" s="65"/>
      <c r="AC801" s="65"/>
      <c r="AD801" s="65"/>
      <c r="AE801" s="65"/>
      <c r="AF801" s="65"/>
      <c r="AG801" s="65"/>
      <c r="AH801" s="65"/>
      <c r="AI801" s="65"/>
      <c r="AJ801" s="65"/>
      <c r="AK801" s="65"/>
      <c r="AL801" s="65"/>
      <c r="AM801" s="65"/>
      <c r="AN801" s="65"/>
      <c r="AO801" s="65"/>
      <c r="AP801" s="65"/>
      <c r="AQ801" s="65"/>
      <c r="AR801" s="65"/>
      <c r="AS801" s="65"/>
      <c r="AT801" s="65"/>
      <c r="AU801" s="65"/>
      <c r="AV801" s="65"/>
      <c r="AW801" s="65"/>
      <c r="AX801" s="65"/>
      <c r="AY801" s="65"/>
      <c r="AZ801" s="65"/>
      <c r="BA801" s="65"/>
      <c r="BB801" s="65"/>
      <c r="BC801" s="65"/>
      <c r="BD801" s="65"/>
      <c r="BE801" s="65"/>
      <c r="BF801" s="65"/>
      <c r="BG801" s="65"/>
      <c r="BH801" s="65"/>
      <c r="BI801" s="65"/>
      <c r="BJ801" s="65"/>
      <c r="BK801" s="65"/>
      <c r="BL801" s="65"/>
      <c r="BM801" s="65"/>
      <c r="BN801" s="65"/>
      <c r="BO801" s="65"/>
      <c r="BP801" s="65"/>
      <c r="BQ801" s="65"/>
      <c r="BR801" s="65"/>
      <c r="BS801" s="65"/>
      <c r="BT801" s="65"/>
      <c r="BU801" s="65"/>
      <c r="BV801" s="65"/>
      <c r="BW801" s="65"/>
      <c r="BX801" s="65"/>
      <c r="BY801" s="65"/>
      <c r="BZ801" s="65"/>
      <c r="CA801" s="65"/>
      <c r="CB801" s="65"/>
      <c r="CC801" s="65"/>
      <c r="CD801" s="65"/>
      <c r="CE801" s="65"/>
      <c r="CF801" s="65"/>
      <c r="CG801" s="65"/>
      <c r="CH801" s="65"/>
      <c r="CI801" s="65"/>
      <c r="CJ801" s="65"/>
      <c r="CK801" s="65"/>
      <c r="CL801" s="65"/>
      <c r="CM801" s="65"/>
      <c r="CN801" s="65"/>
      <c r="CO801" s="65"/>
      <c r="CP801" s="65"/>
      <c r="CQ801" s="65"/>
      <c r="CR801" s="65"/>
      <c r="CS801" s="65"/>
      <c r="CT801" s="65"/>
      <c r="CU801" s="65"/>
      <c r="CV801" s="65"/>
      <c r="CW801" s="65"/>
      <c r="CX801" s="65"/>
      <c r="CY801" s="65"/>
      <c r="CZ801" s="65"/>
      <c r="DA801" s="65"/>
      <c r="DB801" s="65"/>
      <c r="DC801" s="65"/>
      <c r="DD801" s="65"/>
      <c r="DE801" s="65"/>
      <c r="DF801" s="65"/>
      <c r="DG801" s="65"/>
      <c r="DH801" s="65"/>
      <c r="DI801" s="65"/>
      <c r="DJ801" s="65"/>
      <c r="DK801" s="65"/>
      <c r="DL801" s="65"/>
      <c r="DM801" s="65"/>
      <c r="DN801" s="65"/>
      <c r="DO801" s="65"/>
      <c r="DP801" s="65"/>
      <c r="DQ801" s="65"/>
      <c r="DR801" s="65"/>
      <c r="DS801" s="65"/>
      <c r="DT801" s="65"/>
      <c r="DU801" s="65"/>
      <c r="DV801" s="65"/>
      <c r="DW801" s="65"/>
      <c r="DX801" s="65"/>
      <c r="DY801" s="65"/>
      <c r="DZ801" s="65"/>
      <c r="EA801" s="65"/>
      <c r="EB801" s="65"/>
      <c r="EC801" s="65"/>
      <c r="ED801" s="65"/>
      <c r="EE801" s="65"/>
      <c r="EF801" s="65"/>
      <c r="EG801" s="65"/>
      <c r="EH801" s="65"/>
      <c r="EI801" s="65"/>
      <c r="EJ801" s="65"/>
      <c r="EK801" s="65"/>
      <c r="EL801" s="65"/>
      <c r="EM801" s="65"/>
      <c r="EN801" s="65"/>
      <c r="EO801" s="65"/>
      <c r="EP801" s="65"/>
      <c r="EQ801" s="65"/>
      <c r="ER801" s="65"/>
      <c r="ES801" s="65"/>
      <c r="ET801" s="65"/>
      <c r="EU801" s="65"/>
      <c r="EV801" s="65"/>
      <c r="EW801" s="65"/>
      <c r="EX801" s="65"/>
      <c r="EY801" s="65"/>
      <c r="EZ801" s="65"/>
      <c r="FA801" s="65"/>
      <c r="FB801" s="65"/>
      <c r="FC801" s="65"/>
      <c r="FD801" s="65"/>
      <c r="FE801" s="65"/>
      <c r="FF801" s="65"/>
      <c r="FG801" s="65"/>
      <c r="FH801" s="65"/>
      <c r="FI801" s="65"/>
      <c r="FJ801" s="65"/>
      <c r="FK801" s="65"/>
      <c r="FL801" s="65"/>
      <c r="FM801" s="65"/>
      <c r="FN801" s="65"/>
      <c r="FO801" s="65"/>
      <c r="FP801" s="65"/>
      <c r="FQ801" s="65"/>
      <c r="FR801" s="65"/>
      <c r="FS801" s="65"/>
      <c r="FT801" s="65"/>
      <c r="FU801" s="65"/>
      <c r="FV801" s="65"/>
      <c r="FW801" s="65"/>
      <c r="FX801" s="65"/>
      <c r="FY801" s="65"/>
      <c r="FZ801" s="65"/>
      <c r="GA801" s="65"/>
      <c r="GB801" s="65"/>
      <c r="GC801" s="65"/>
      <c r="GD801" s="65"/>
      <c r="GE801" s="65"/>
      <c r="GF801" s="65"/>
    </row>
    <row r="802" spans="1:188" s="64" customFormat="1" x14ac:dyDescent="0.35">
      <c r="A802" s="137" t="s">
        <v>190</v>
      </c>
      <c r="B802" s="138"/>
      <c r="C802" s="139">
        <v>150</v>
      </c>
      <c r="D802" s="254"/>
      <c r="E802" s="139"/>
      <c r="F802" s="142">
        <v>0.1</v>
      </c>
      <c r="G802" s="141">
        <v>0.1</v>
      </c>
      <c r="H802" s="140">
        <v>10.199999999999999</v>
      </c>
      <c r="I802" s="141">
        <v>42.1</v>
      </c>
      <c r="J802" s="142">
        <v>1.2</v>
      </c>
      <c r="K802" s="143" t="s">
        <v>249</v>
      </c>
      <c r="L802" s="155"/>
      <c r="M802" s="155"/>
      <c r="N802" s="155"/>
      <c r="O802" s="65"/>
      <c r="P802" s="65"/>
      <c r="Q802" s="65"/>
      <c r="R802" s="65"/>
      <c r="S802" s="65"/>
      <c r="T802" s="65"/>
      <c r="U802" s="65"/>
      <c r="V802" s="65"/>
      <c r="W802" s="65"/>
      <c r="X802" s="65"/>
      <c r="Y802" s="65"/>
      <c r="Z802" s="65"/>
      <c r="AA802" s="65"/>
      <c r="AB802" s="65"/>
      <c r="AC802" s="65"/>
      <c r="AD802" s="65"/>
      <c r="AE802" s="65"/>
      <c r="AF802" s="65"/>
      <c r="AG802" s="65"/>
      <c r="AH802" s="65"/>
      <c r="AI802" s="65"/>
      <c r="AJ802" s="65"/>
      <c r="AK802" s="65"/>
      <c r="AL802" s="65"/>
      <c r="AM802" s="65"/>
      <c r="AN802" s="65"/>
      <c r="AO802" s="65"/>
      <c r="AP802" s="65"/>
      <c r="AQ802" s="65"/>
      <c r="AR802" s="65"/>
      <c r="AS802" s="65"/>
      <c r="AT802" s="65"/>
      <c r="AU802" s="65"/>
      <c r="AV802" s="65"/>
      <c r="AW802" s="65"/>
      <c r="AX802" s="65"/>
      <c r="AY802" s="65"/>
      <c r="AZ802" s="65"/>
      <c r="BA802" s="65"/>
      <c r="BB802" s="65"/>
      <c r="BC802" s="65"/>
      <c r="BD802" s="65"/>
      <c r="BE802" s="65"/>
      <c r="BF802" s="65"/>
      <c r="BG802" s="65"/>
      <c r="BH802" s="65"/>
      <c r="BI802" s="65"/>
      <c r="BJ802" s="65"/>
      <c r="BK802" s="65"/>
      <c r="BL802" s="65"/>
      <c r="BM802" s="65"/>
      <c r="BN802" s="65"/>
      <c r="BO802" s="65"/>
      <c r="BP802" s="65"/>
      <c r="BQ802" s="65"/>
      <c r="BR802" s="65"/>
      <c r="BS802" s="65"/>
      <c r="BT802" s="65"/>
      <c r="BU802" s="65"/>
      <c r="BV802" s="65"/>
      <c r="BW802" s="65"/>
      <c r="BX802" s="65"/>
      <c r="BY802" s="65"/>
      <c r="BZ802" s="65"/>
      <c r="CA802" s="65"/>
      <c r="CB802" s="65"/>
      <c r="CC802" s="65"/>
      <c r="CD802" s="65"/>
      <c r="CE802" s="65"/>
      <c r="CF802" s="65"/>
      <c r="CG802" s="65"/>
      <c r="CH802" s="65"/>
      <c r="CI802" s="65"/>
      <c r="CJ802" s="65"/>
      <c r="CK802" s="65"/>
      <c r="CL802" s="65"/>
      <c r="CM802" s="65"/>
      <c r="CN802" s="65"/>
      <c r="CO802" s="65"/>
      <c r="CP802" s="65"/>
      <c r="CQ802" s="65"/>
      <c r="CR802" s="65"/>
      <c r="CS802" s="65"/>
      <c r="CT802" s="65"/>
      <c r="CU802" s="65"/>
      <c r="CV802" s="65"/>
      <c r="CW802" s="65"/>
      <c r="CX802" s="65"/>
      <c r="CY802" s="65"/>
      <c r="CZ802" s="65"/>
      <c r="DA802" s="65"/>
      <c r="DB802" s="65"/>
      <c r="DC802" s="65"/>
      <c r="DD802" s="65"/>
      <c r="DE802" s="65"/>
      <c r="DF802" s="65"/>
      <c r="DG802" s="65"/>
      <c r="DH802" s="65"/>
      <c r="DI802" s="65"/>
      <c r="DJ802" s="65"/>
      <c r="DK802" s="65"/>
      <c r="DL802" s="65"/>
      <c r="DM802" s="65"/>
      <c r="DN802" s="65"/>
      <c r="DO802" s="65"/>
      <c r="DP802" s="65"/>
      <c r="DQ802" s="65"/>
      <c r="DR802" s="65"/>
      <c r="DS802" s="65"/>
      <c r="DT802" s="65"/>
      <c r="DU802" s="65"/>
      <c r="DV802" s="65"/>
      <c r="DW802" s="65"/>
      <c r="DX802" s="65"/>
      <c r="DY802" s="65"/>
      <c r="DZ802" s="65"/>
      <c r="EA802" s="65"/>
      <c r="EB802" s="65"/>
      <c r="EC802" s="65"/>
      <c r="ED802" s="65"/>
      <c r="EE802" s="65"/>
      <c r="EF802" s="65"/>
      <c r="EG802" s="65"/>
      <c r="EH802" s="65"/>
      <c r="EI802" s="65"/>
      <c r="EJ802" s="65"/>
      <c r="EK802" s="65"/>
      <c r="EL802" s="65"/>
      <c r="EM802" s="65"/>
      <c r="EN802" s="65"/>
      <c r="EO802" s="65"/>
      <c r="EP802" s="65"/>
      <c r="EQ802" s="65"/>
      <c r="ER802" s="65"/>
      <c r="ES802" s="65"/>
      <c r="ET802" s="65"/>
      <c r="EU802" s="65"/>
      <c r="EV802" s="65"/>
      <c r="EW802" s="65"/>
      <c r="EX802" s="65"/>
      <c r="EY802" s="65"/>
      <c r="EZ802" s="65"/>
      <c r="FA802" s="65"/>
      <c r="FB802" s="65"/>
      <c r="FC802" s="65"/>
      <c r="FD802" s="65"/>
      <c r="FE802" s="65"/>
      <c r="FF802" s="65"/>
      <c r="FG802" s="65"/>
      <c r="FH802" s="65"/>
      <c r="FI802" s="65"/>
      <c r="FJ802" s="65"/>
      <c r="FK802" s="65"/>
      <c r="FL802" s="65"/>
      <c r="FM802" s="65"/>
      <c r="FN802" s="65"/>
      <c r="FO802" s="65"/>
      <c r="FP802" s="65"/>
      <c r="FQ802" s="65"/>
      <c r="FR802" s="65"/>
      <c r="FS802" s="65"/>
      <c r="FT802" s="65"/>
      <c r="FU802" s="65"/>
      <c r="FV802" s="65"/>
      <c r="FW802" s="65"/>
      <c r="FX802" s="65"/>
      <c r="FY802" s="65"/>
      <c r="FZ802" s="65"/>
      <c r="GA802" s="65"/>
      <c r="GB802" s="65"/>
      <c r="GC802" s="65"/>
      <c r="GD802" s="65"/>
      <c r="GE802" s="65"/>
      <c r="GF802" s="65"/>
    </row>
    <row r="803" spans="1:188" s="64" customFormat="1" x14ac:dyDescent="0.35">
      <c r="A803" s="137"/>
      <c r="B803" s="138" t="s">
        <v>94</v>
      </c>
      <c r="C803" s="160"/>
      <c r="D803" s="254">
        <v>34</v>
      </c>
      <c r="E803" s="139">
        <v>30</v>
      </c>
      <c r="F803" s="142"/>
      <c r="G803" s="141"/>
      <c r="H803" s="140"/>
      <c r="I803" s="141"/>
      <c r="J803" s="142"/>
      <c r="K803" s="143"/>
      <c r="L803" s="155"/>
      <c r="M803" s="155"/>
      <c r="N803" s="155"/>
      <c r="O803" s="65"/>
      <c r="P803" s="65"/>
      <c r="Q803" s="65"/>
      <c r="R803" s="65"/>
      <c r="S803" s="65"/>
      <c r="T803" s="65"/>
      <c r="U803" s="65"/>
      <c r="V803" s="65"/>
      <c r="W803" s="65"/>
      <c r="X803" s="65"/>
      <c r="Y803" s="65"/>
      <c r="Z803" s="65"/>
      <c r="AA803" s="65"/>
      <c r="AB803" s="65"/>
      <c r="AC803" s="65"/>
      <c r="AD803" s="65"/>
      <c r="AE803" s="65"/>
      <c r="AF803" s="65"/>
      <c r="AG803" s="65"/>
      <c r="AH803" s="65"/>
      <c r="AI803" s="65"/>
      <c r="AJ803" s="65"/>
      <c r="AK803" s="65"/>
      <c r="AL803" s="65"/>
      <c r="AM803" s="65"/>
      <c r="AN803" s="65"/>
      <c r="AO803" s="65"/>
      <c r="AP803" s="65"/>
      <c r="AQ803" s="65"/>
      <c r="AR803" s="65"/>
      <c r="AS803" s="65"/>
      <c r="AT803" s="65"/>
      <c r="AU803" s="65"/>
      <c r="AV803" s="65"/>
      <c r="AW803" s="65"/>
      <c r="AX803" s="65"/>
      <c r="AY803" s="65"/>
      <c r="AZ803" s="65"/>
      <c r="BA803" s="65"/>
      <c r="BB803" s="65"/>
      <c r="BC803" s="65"/>
      <c r="BD803" s="65"/>
      <c r="BE803" s="65"/>
      <c r="BF803" s="65"/>
      <c r="BG803" s="65"/>
      <c r="BH803" s="65"/>
      <c r="BI803" s="65"/>
      <c r="BJ803" s="65"/>
      <c r="BK803" s="65"/>
      <c r="BL803" s="65"/>
      <c r="BM803" s="65"/>
      <c r="BN803" s="65"/>
      <c r="BO803" s="65"/>
      <c r="BP803" s="65"/>
      <c r="BQ803" s="65"/>
      <c r="BR803" s="65"/>
      <c r="BS803" s="65"/>
      <c r="BT803" s="65"/>
      <c r="BU803" s="65"/>
      <c r="BV803" s="65"/>
      <c r="BW803" s="65"/>
      <c r="BX803" s="65"/>
      <c r="BY803" s="65"/>
      <c r="BZ803" s="65"/>
      <c r="CA803" s="65"/>
      <c r="CB803" s="65"/>
      <c r="CC803" s="65"/>
      <c r="CD803" s="65"/>
      <c r="CE803" s="65"/>
      <c r="CF803" s="65"/>
      <c r="CG803" s="65"/>
      <c r="CH803" s="65"/>
      <c r="CI803" s="65"/>
      <c r="CJ803" s="65"/>
      <c r="CK803" s="65"/>
      <c r="CL803" s="65"/>
      <c r="CM803" s="65"/>
      <c r="CN803" s="65"/>
      <c r="CO803" s="65"/>
      <c r="CP803" s="65"/>
      <c r="CQ803" s="65"/>
      <c r="CR803" s="65"/>
      <c r="CS803" s="65"/>
      <c r="CT803" s="65"/>
      <c r="CU803" s="65"/>
      <c r="CV803" s="65"/>
      <c r="CW803" s="65"/>
      <c r="CX803" s="65"/>
      <c r="CY803" s="65"/>
      <c r="CZ803" s="65"/>
      <c r="DA803" s="65"/>
      <c r="DB803" s="65"/>
      <c r="DC803" s="65"/>
      <c r="DD803" s="65"/>
      <c r="DE803" s="65"/>
      <c r="DF803" s="65"/>
      <c r="DG803" s="65"/>
      <c r="DH803" s="65"/>
      <c r="DI803" s="65"/>
      <c r="DJ803" s="65"/>
      <c r="DK803" s="65"/>
      <c r="DL803" s="65"/>
      <c r="DM803" s="65"/>
      <c r="DN803" s="65"/>
      <c r="DO803" s="65"/>
      <c r="DP803" s="65"/>
      <c r="DQ803" s="65"/>
      <c r="DR803" s="65"/>
      <c r="DS803" s="65"/>
      <c r="DT803" s="65"/>
      <c r="DU803" s="65"/>
      <c r="DV803" s="65"/>
      <c r="DW803" s="65"/>
      <c r="DX803" s="65"/>
      <c r="DY803" s="65"/>
      <c r="DZ803" s="65"/>
      <c r="EA803" s="65"/>
      <c r="EB803" s="65"/>
      <c r="EC803" s="65"/>
      <c r="ED803" s="65"/>
      <c r="EE803" s="65"/>
      <c r="EF803" s="65"/>
      <c r="EG803" s="65"/>
      <c r="EH803" s="65"/>
      <c r="EI803" s="65"/>
      <c r="EJ803" s="65"/>
      <c r="EK803" s="65"/>
      <c r="EL803" s="65"/>
      <c r="EM803" s="65"/>
      <c r="EN803" s="65"/>
      <c r="EO803" s="65"/>
      <c r="EP803" s="65"/>
      <c r="EQ803" s="65"/>
      <c r="ER803" s="65"/>
      <c r="ES803" s="65"/>
      <c r="ET803" s="65"/>
      <c r="EU803" s="65"/>
      <c r="EV803" s="65"/>
      <c r="EW803" s="65"/>
      <c r="EX803" s="65"/>
      <c r="EY803" s="65"/>
      <c r="EZ803" s="65"/>
      <c r="FA803" s="65"/>
      <c r="FB803" s="65"/>
      <c r="FC803" s="65"/>
      <c r="FD803" s="65"/>
      <c r="FE803" s="65"/>
      <c r="FF803" s="65"/>
      <c r="FG803" s="65"/>
      <c r="FH803" s="65"/>
      <c r="FI803" s="65"/>
      <c r="FJ803" s="65"/>
      <c r="FK803" s="65"/>
      <c r="FL803" s="65"/>
      <c r="FM803" s="65"/>
      <c r="FN803" s="65"/>
      <c r="FO803" s="65"/>
      <c r="FP803" s="65"/>
      <c r="FQ803" s="65"/>
      <c r="FR803" s="65"/>
      <c r="FS803" s="65"/>
      <c r="FT803" s="65"/>
      <c r="FU803" s="65"/>
      <c r="FV803" s="65"/>
      <c r="FW803" s="65"/>
      <c r="FX803" s="65"/>
      <c r="FY803" s="65"/>
      <c r="FZ803" s="65"/>
      <c r="GA803" s="65"/>
      <c r="GB803" s="65"/>
      <c r="GC803" s="65"/>
      <c r="GD803" s="65"/>
      <c r="GE803" s="65"/>
      <c r="GF803" s="65"/>
    </row>
    <row r="804" spans="1:188" s="64" customFormat="1" x14ac:dyDescent="0.35">
      <c r="A804" s="137"/>
      <c r="B804" s="138" t="s">
        <v>20</v>
      </c>
      <c r="C804" s="160"/>
      <c r="D804" s="254">
        <v>4</v>
      </c>
      <c r="E804" s="139">
        <v>4</v>
      </c>
      <c r="F804" s="142"/>
      <c r="G804" s="141"/>
      <c r="H804" s="140"/>
      <c r="I804" s="141"/>
      <c r="J804" s="142"/>
      <c r="K804" s="143"/>
      <c r="L804" s="155"/>
      <c r="M804" s="155"/>
      <c r="N804" s="155"/>
      <c r="O804" s="65"/>
      <c r="P804" s="65"/>
      <c r="Q804" s="65"/>
      <c r="R804" s="65"/>
      <c r="S804" s="65"/>
      <c r="T804" s="65"/>
      <c r="U804" s="65"/>
      <c r="V804" s="65"/>
      <c r="W804" s="65"/>
      <c r="X804" s="65"/>
      <c r="Y804" s="65"/>
      <c r="Z804" s="65"/>
      <c r="AA804" s="65"/>
      <c r="AB804" s="65"/>
      <c r="AC804" s="65"/>
      <c r="AD804" s="65"/>
      <c r="AE804" s="65"/>
      <c r="AF804" s="65"/>
      <c r="AG804" s="65"/>
      <c r="AH804" s="65"/>
      <c r="AI804" s="65"/>
      <c r="AJ804" s="65"/>
      <c r="AK804" s="65"/>
      <c r="AL804" s="65"/>
      <c r="AM804" s="65"/>
      <c r="AN804" s="65"/>
      <c r="AO804" s="65"/>
      <c r="AP804" s="65"/>
      <c r="AQ804" s="65"/>
      <c r="AR804" s="65"/>
      <c r="AS804" s="65"/>
      <c r="AT804" s="65"/>
      <c r="AU804" s="65"/>
      <c r="AV804" s="65"/>
      <c r="AW804" s="65"/>
      <c r="AX804" s="65"/>
      <c r="AY804" s="65"/>
      <c r="AZ804" s="65"/>
      <c r="BA804" s="65"/>
      <c r="BB804" s="65"/>
      <c r="BC804" s="65"/>
      <c r="BD804" s="65"/>
      <c r="BE804" s="65"/>
      <c r="BF804" s="65"/>
      <c r="BG804" s="65"/>
      <c r="BH804" s="65"/>
      <c r="BI804" s="65"/>
      <c r="BJ804" s="65"/>
      <c r="BK804" s="65"/>
      <c r="BL804" s="65"/>
      <c r="BM804" s="65"/>
      <c r="BN804" s="65"/>
      <c r="BO804" s="65"/>
      <c r="BP804" s="65"/>
      <c r="BQ804" s="65"/>
      <c r="BR804" s="65"/>
      <c r="BS804" s="65"/>
      <c r="BT804" s="65"/>
      <c r="BU804" s="65"/>
      <c r="BV804" s="65"/>
      <c r="BW804" s="65"/>
      <c r="BX804" s="65"/>
      <c r="BY804" s="65"/>
      <c r="BZ804" s="65"/>
      <c r="CA804" s="65"/>
      <c r="CB804" s="65"/>
      <c r="CC804" s="65"/>
      <c r="CD804" s="65"/>
      <c r="CE804" s="65"/>
      <c r="CF804" s="65"/>
      <c r="CG804" s="65"/>
      <c r="CH804" s="65"/>
      <c r="CI804" s="65"/>
      <c r="CJ804" s="65"/>
      <c r="CK804" s="65"/>
      <c r="CL804" s="65"/>
      <c r="CM804" s="65"/>
      <c r="CN804" s="65"/>
      <c r="CO804" s="65"/>
      <c r="CP804" s="65"/>
      <c r="CQ804" s="65"/>
      <c r="CR804" s="65"/>
      <c r="CS804" s="65"/>
      <c r="CT804" s="65"/>
      <c r="CU804" s="65"/>
      <c r="CV804" s="65"/>
      <c r="CW804" s="65"/>
      <c r="CX804" s="65"/>
      <c r="CY804" s="65"/>
      <c r="CZ804" s="65"/>
      <c r="DA804" s="65"/>
      <c r="DB804" s="65"/>
      <c r="DC804" s="65"/>
      <c r="DD804" s="65"/>
      <c r="DE804" s="65"/>
      <c r="DF804" s="65"/>
      <c r="DG804" s="65"/>
      <c r="DH804" s="65"/>
      <c r="DI804" s="65"/>
      <c r="DJ804" s="65"/>
      <c r="DK804" s="65"/>
      <c r="DL804" s="65"/>
      <c r="DM804" s="65"/>
      <c r="DN804" s="65"/>
      <c r="DO804" s="65"/>
      <c r="DP804" s="65"/>
      <c r="DQ804" s="65"/>
      <c r="DR804" s="65"/>
      <c r="DS804" s="65"/>
      <c r="DT804" s="65"/>
      <c r="DU804" s="65"/>
      <c r="DV804" s="65"/>
      <c r="DW804" s="65"/>
      <c r="DX804" s="65"/>
      <c r="DY804" s="65"/>
      <c r="DZ804" s="65"/>
      <c r="EA804" s="65"/>
      <c r="EB804" s="65"/>
      <c r="EC804" s="65"/>
      <c r="ED804" s="65"/>
      <c r="EE804" s="65"/>
      <c r="EF804" s="65"/>
      <c r="EG804" s="65"/>
      <c r="EH804" s="65"/>
      <c r="EI804" s="65"/>
      <c r="EJ804" s="65"/>
      <c r="EK804" s="65"/>
      <c r="EL804" s="65"/>
      <c r="EM804" s="65"/>
      <c r="EN804" s="65"/>
      <c r="EO804" s="65"/>
      <c r="EP804" s="65"/>
      <c r="EQ804" s="65"/>
      <c r="ER804" s="65"/>
      <c r="ES804" s="65"/>
      <c r="ET804" s="65"/>
      <c r="EU804" s="65"/>
      <c r="EV804" s="65"/>
      <c r="EW804" s="65"/>
      <c r="EX804" s="65"/>
      <c r="EY804" s="65"/>
      <c r="EZ804" s="65"/>
      <c r="FA804" s="65"/>
      <c r="FB804" s="65"/>
      <c r="FC804" s="65"/>
      <c r="FD804" s="65"/>
      <c r="FE804" s="65"/>
      <c r="FF804" s="65"/>
      <c r="FG804" s="65"/>
      <c r="FH804" s="65"/>
      <c r="FI804" s="65"/>
      <c r="FJ804" s="65"/>
      <c r="FK804" s="65"/>
      <c r="FL804" s="65"/>
      <c r="FM804" s="65"/>
      <c r="FN804" s="65"/>
      <c r="FO804" s="65"/>
      <c r="FP804" s="65"/>
      <c r="FQ804" s="65"/>
      <c r="FR804" s="65"/>
      <c r="FS804" s="65"/>
      <c r="FT804" s="65"/>
      <c r="FU804" s="65"/>
      <c r="FV804" s="65"/>
      <c r="FW804" s="65"/>
      <c r="FX804" s="65"/>
      <c r="FY804" s="65"/>
      <c r="FZ804" s="65"/>
      <c r="GA804" s="65"/>
      <c r="GB804" s="65"/>
      <c r="GC804" s="65"/>
      <c r="GD804" s="65"/>
      <c r="GE804" s="65"/>
      <c r="GF804" s="65"/>
    </row>
    <row r="805" spans="1:188" s="64" customFormat="1" x14ac:dyDescent="0.35">
      <c r="A805" s="137"/>
      <c r="B805" s="138" t="s">
        <v>19</v>
      </c>
      <c r="C805" s="160"/>
      <c r="D805" s="254">
        <v>130</v>
      </c>
      <c r="E805" s="139">
        <v>130</v>
      </c>
      <c r="F805" s="142"/>
      <c r="G805" s="141"/>
      <c r="H805" s="140"/>
      <c r="I805" s="141"/>
      <c r="J805" s="142"/>
      <c r="K805" s="143"/>
      <c r="L805" s="155"/>
      <c r="M805" s="155"/>
      <c r="N805" s="155"/>
      <c r="O805" s="65"/>
      <c r="P805" s="65"/>
      <c r="Q805" s="65"/>
      <c r="R805" s="65"/>
      <c r="S805" s="65"/>
      <c r="T805" s="65"/>
      <c r="U805" s="65"/>
      <c r="V805" s="65"/>
      <c r="W805" s="65"/>
      <c r="X805" s="65"/>
      <c r="Y805" s="65"/>
      <c r="Z805" s="65"/>
      <c r="AA805" s="65"/>
      <c r="AB805" s="65"/>
      <c r="AC805" s="65"/>
      <c r="AD805" s="65"/>
      <c r="AE805" s="65"/>
      <c r="AF805" s="65"/>
      <c r="AG805" s="65"/>
      <c r="AH805" s="65"/>
      <c r="AI805" s="65"/>
      <c r="AJ805" s="65"/>
      <c r="AK805" s="65"/>
      <c r="AL805" s="65"/>
      <c r="AM805" s="65"/>
      <c r="AN805" s="65"/>
      <c r="AO805" s="65"/>
      <c r="AP805" s="65"/>
      <c r="AQ805" s="65"/>
      <c r="AR805" s="65"/>
      <c r="AS805" s="65"/>
      <c r="AT805" s="65"/>
      <c r="AU805" s="65"/>
      <c r="AV805" s="65"/>
      <c r="AW805" s="65"/>
      <c r="AX805" s="65"/>
      <c r="AY805" s="65"/>
      <c r="AZ805" s="65"/>
      <c r="BA805" s="65"/>
      <c r="BB805" s="65"/>
      <c r="BC805" s="65"/>
      <c r="BD805" s="65"/>
      <c r="BE805" s="65"/>
      <c r="BF805" s="65"/>
      <c r="BG805" s="65"/>
      <c r="BH805" s="65"/>
      <c r="BI805" s="65"/>
      <c r="BJ805" s="65"/>
      <c r="BK805" s="65"/>
      <c r="BL805" s="65"/>
      <c r="BM805" s="65"/>
      <c r="BN805" s="65"/>
      <c r="BO805" s="65"/>
      <c r="BP805" s="65"/>
      <c r="BQ805" s="65"/>
      <c r="BR805" s="65"/>
      <c r="BS805" s="65"/>
      <c r="BT805" s="65"/>
      <c r="BU805" s="65"/>
      <c r="BV805" s="65"/>
      <c r="BW805" s="65"/>
      <c r="BX805" s="65"/>
      <c r="BY805" s="65"/>
      <c r="BZ805" s="65"/>
      <c r="CA805" s="65"/>
      <c r="CB805" s="65"/>
      <c r="CC805" s="65"/>
      <c r="CD805" s="65"/>
      <c r="CE805" s="65"/>
      <c r="CF805" s="65"/>
      <c r="CG805" s="65"/>
      <c r="CH805" s="65"/>
      <c r="CI805" s="65"/>
      <c r="CJ805" s="65"/>
      <c r="CK805" s="65"/>
      <c r="CL805" s="65"/>
      <c r="CM805" s="65"/>
      <c r="CN805" s="65"/>
      <c r="CO805" s="65"/>
      <c r="CP805" s="65"/>
      <c r="CQ805" s="65"/>
      <c r="CR805" s="65"/>
      <c r="CS805" s="65"/>
      <c r="CT805" s="65"/>
      <c r="CU805" s="65"/>
      <c r="CV805" s="65"/>
      <c r="CW805" s="65"/>
      <c r="CX805" s="65"/>
      <c r="CY805" s="65"/>
      <c r="CZ805" s="65"/>
      <c r="DA805" s="65"/>
      <c r="DB805" s="65"/>
      <c r="DC805" s="65"/>
      <c r="DD805" s="65"/>
      <c r="DE805" s="65"/>
      <c r="DF805" s="65"/>
      <c r="DG805" s="65"/>
      <c r="DH805" s="65"/>
      <c r="DI805" s="65"/>
      <c r="DJ805" s="65"/>
      <c r="DK805" s="65"/>
      <c r="DL805" s="65"/>
      <c r="DM805" s="65"/>
      <c r="DN805" s="65"/>
      <c r="DO805" s="65"/>
      <c r="DP805" s="65"/>
      <c r="DQ805" s="65"/>
      <c r="DR805" s="65"/>
      <c r="DS805" s="65"/>
      <c r="DT805" s="65"/>
      <c r="DU805" s="65"/>
      <c r="DV805" s="65"/>
      <c r="DW805" s="65"/>
      <c r="DX805" s="65"/>
      <c r="DY805" s="65"/>
      <c r="DZ805" s="65"/>
      <c r="EA805" s="65"/>
      <c r="EB805" s="65"/>
      <c r="EC805" s="65"/>
      <c r="ED805" s="65"/>
      <c r="EE805" s="65"/>
      <c r="EF805" s="65"/>
      <c r="EG805" s="65"/>
      <c r="EH805" s="65"/>
      <c r="EI805" s="65"/>
      <c r="EJ805" s="65"/>
      <c r="EK805" s="65"/>
      <c r="EL805" s="65"/>
      <c r="EM805" s="65"/>
      <c r="EN805" s="65"/>
      <c r="EO805" s="65"/>
      <c r="EP805" s="65"/>
      <c r="EQ805" s="65"/>
      <c r="ER805" s="65"/>
      <c r="ES805" s="65"/>
      <c r="ET805" s="65"/>
      <c r="EU805" s="65"/>
      <c r="EV805" s="65"/>
      <c r="EW805" s="65"/>
      <c r="EX805" s="65"/>
      <c r="EY805" s="65"/>
      <c r="EZ805" s="65"/>
      <c r="FA805" s="65"/>
      <c r="FB805" s="65"/>
      <c r="FC805" s="65"/>
      <c r="FD805" s="65"/>
      <c r="FE805" s="65"/>
      <c r="FF805" s="65"/>
      <c r="FG805" s="65"/>
      <c r="FH805" s="65"/>
      <c r="FI805" s="65"/>
      <c r="FJ805" s="65"/>
      <c r="FK805" s="65"/>
      <c r="FL805" s="65"/>
      <c r="FM805" s="65"/>
      <c r="FN805" s="65"/>
      <c r="FO805" s="65"/>
      <c r="FP805" s="65"/>
      <c r="FQ805" s="65"/>
      <c r="FR805" s="65"/>
      <c r="FS805" s="65"/>
      <c r="FT805" s="65"/>
      <c r="FU805" s="65"/>
      <c r="FV805" s="65"/>
      <c r="FW805" s="65"/>
      <c r="FX805" s="65"/>
      <c r="FY805" s="65"/>
      <c r="FZ805" s="65"/>
      <c r="GA805" s="65"/>
      <c r="GB805" s="65"/>
      <c r="GC805" s="65"/>
      <c r="GD805" s="65"/>
      <c r="GE805" s="65"/>
      <c r="GF805" s="65"/>
    </row>
    <row r="806" spans="1:188" ht="15" thickBot="1" x14ac:dyDescent="0.4">
      <c r="A806" s="137" t="s">
        <v>50</v>
      </c>
      <c r="B806" s="138"/>
      <c r="C806" s="139">
        <v>30</v>
      </c>
      <c r="D806" s="139">
        <v>30</v>
      </c>
      <c r="E806" s="163">
        <v>30</v>
      </c>
      <c r="F806" s="139">
        <v>1.5</v>
      </c>
      <c r="G806" s="163">
        <v>0.3</v>
      </c>
      <c r="H806" s="139">
        <v>14.3</v>
      </c>
      <c r="I806" s="163">
        <v>66</v>
      </c>
      <c r="J806" s="230"/>
      <c r="K806" s="143"/>
    </row>
    <row r="807" spans="1:188" ht="15" thickBot="1" x14ac:dyDescent="0.4">
      <c r="A807" s="215" t="s">
        <v>29</v>
      </c>
      <c r="B807" s="216"/>
      <c r="C807" s="217">
        <v>520</v>
      </c>
      <c r="D807" s="270"/>
      <c r="E807" s="217"/>
      <c r="F807" s="199">
        <v>15.659999999999998</v>
      </c>
      <c r="G807" s="199">
        <v>16.860000000000003</v>
      </c>
      <c r="H807" s="199">
        <v>71.599999999999994</v>
      </c>
      <c r="I807" s="199">
        <v>501.40000000000003</v>
      </c>
      <c r="J807" s="199">
        <v>5.75</v>
      </c>
      <c r="K807" s="201"/>
    </row>
    <row r="808" spans="1:188" x14ac:dyDescent="0.35">
      <c r="A808" s="221"/>
      <c r="B808" s="222" t="s">
        <v>51</v>
      </c>
      <c r="C808" s="425"/>
      <c r="D808" s="429"/>
      <c r="E808" s="223"/>
      <c r="F808" s="188"/>
      <c r="G808" s="224"/>
      <c r="H808" s="188"/>
      <c r="I808" s="224"/>
      <c r="J808" s="249"/>
      <c r="K808" s="189"/>
    </row>
    <row r="809" spans="1:188" s="64" customFormat="1" x14ac:dyDescent="0.35">
      <c r="A809" s="205" t="s">
        <v>76</v>
      </c>
      <c r="B809" s="206"/>
      <c r="C809" s="207">
        <v>20</v>
      </c>
      <c r="D809" s="214"/>
      <c r="E809" s="207"/>
      <c r="F809" s="211">
        <v>0.6</v>
      </c>
      <c r="G809" s="211">
        <v>1.8</v>
      </c>
      <c r="H809" s="211">
        <v>5.2</v>
      </c>
      <c r="I809" s="212">
        <v>39</v>
      </c>
      <c r="J809" s="211"/>
      <c r="K809" s="269"/>
      <c r="L809" s="155"/>
      <c r="M809" s="155"/>
      <c r="N809" s="155"/>
      <c r="O809" s="65"/>
      <c r="P809" s="65"/>
      <c r="Q809" s="65"/>
      <c r="R809" s="65"/>
      <c r="S809" s="65"/>
      <c r="T809" s="65"/>
      <c r="U809" s="65"/>
      <c r="V809" s="65"/>
      <c r="W809" s="65"/>
      <c r="X809" s="65"/>
      <c r="Y809" s="65"/>
      <c r="Z809" s="65"/>
      <c r="AA809" s="65"/>
      <c r="AB809" s="65"/>
      <c r="AC809" s="65"/>
      <c r="AD809" s="65"/>
      <c r="AE809" s="65"/>
      <c r="AF809" s="65"/>
      <c r="AG809" s="65"/>
      <c r="AH809" s="65"/>
      <c r="AI809" s="65"/>
      <c r="AJ809" s="65"/>
      <c r="AK809" s="65"/>
      <c r="AL809" s="65"/>
      <c r="AM809" s="65"/>
      <c r="AN809" s="65"/>
      <c r="AO809" s="65"/>
      <c r="AP809" s="65"/>
      <c r="AQ809" s="65"/>
      <c r="AR809" s="65"/>
      <c r="AS809" s="65"/>
      <c r="AT809" s="65"/>
      <c r="AU809" s="65"/>
      <c r="AV809" s="65"/>
      <c r="AW809" s="65"/>
      <c r="AX809" s="65"/>
      <c r="AY809" s="65"/>
      <c r="AZ809" s="65"/>
      <c r="BA809" s="65"/>
      <c r="BB809" s="65"/>
      <c r="BC809" s="65"/>
      <c r="BD809" s="65"/>
      <c r="BE809" s="65"/>
      <c r="BF809" s="65"/>
      <c r="BG809" s="65"/>
      <c r="BH809" s="65"/>
      <c r="BI809" s="65"/>
      <c r="BJ809" s="65"/>
      <c r="BK809" s="65"/>
      <c r="BL809" s="65"/>
      <c r="BM809" s="65"/>
      <c r="BN809" s="65"/>
      <c r="BO809" s="65"/>
      <c r="BP809" s="65"/>
      <c r="BQ809" s="65"/>
      <c r="BR809" s="65"/>
      <c r="BS809" s="65"/>
      <c r="BT809" s="65"/>
      <c r="BU809" s="65"/>
      <c r="BV809" s="65"/>
      <c r="BW809" s="65"/>
      <c r="BX809" s="65"/>
      <c r="BY809" s="65"/>
      <c r="BZ809" s="65"/>
      <c r="CA809" s="65"/>
      <c r="CB809" s="65"/>
      <c r="CC809" s="65"/>
      <c r="CD809" s="65"/>
      <c r="CE809" s="65"/>
      <c r="CF809" s="65"/>
      <c r="CG809" s="65"/>
      <c r="CH809" s="65"/>
      <c r="CI809" s="65"/>
      <c r="CJ809" s="65"/>
      <c r="CK809" s="65"/>
      <c r="CL809" s="65"/>
      <c r="CM809" s="65"/>
      <c r="CN809" s="65"/>
      <c r="CO809" s="65"/>
      <c r="CP809" s="65"/>
      <c r="CQ809" s="65"/>
      <c r="CR809" s="65"/>
      <c r="CS809" s="65"/>
      <c r="CT809" s="65"/>
      <c r="CU809" s="65"/>
      <c r="CV809" s="65"/>
      <c r="CW809" s="65"/>
      <c r="CX809" s="65"/>
      <c r="CY809" s="65"/>
      <c r="CZ809" s="65"/>
      <c r="DA809" s="65"/>
      <c r="DB809" s="65"/>
      <c r="DC809" s="65"/>
      <c r="DD809" s="65"/>
      <c r="DE809" s="65"/>
      <c r="DF809" s="65"/>
      <c r="DG809" s="65"/>
      <c r="DH809" s="65"/>
      <c r="DI809" s="65"/>
      <c r="DJ809" s="65"/>
      <c r="DK809" s="65"/>
      <c r="DL809" s="65"/>
      <c r="DM809" s="65"/>
      <c r="DN809" s="65"/>
      <c r="DO809" s="65"/>
      <c r="DP809" s="65"/>
      <c r="DQ809" s="65"/>
      <c r="DR809" s="65"/>
      <c r="DS809" s="65"/>
      <c r="DT809" s="65"/>
      <c r="DU809" s="65"/>
      <c r="DV809" s="65"/>
      <c r="DW809" s="65"/>
      <c r="DX809" s="65"/>
      <c r="DY809" s="65"/>
      <c r="DZ809" s="65"/>
      <c r="EA809" s="65"/>
      <c r="EB809" s="65"/>
      <c r="EC809" s="65"/>
      <c r="ED809" s="65"/>
      <c r="EE809" s="65"/>
      <c r="EF809" s="65"/>
      <c r="EG809" s="65"/>
      <c r="EH809" s="65"/>
      <c r="EI809" s="65"/>
      <c r="EJ809" s="65"/>
      <c r="EK809" s="65"/>
      <c r="EL809" s="65"/>
      <c r="EM809" s="65"/>
      <c r="EN809" s="65"/>
      <c r="EO809" s="65"/>
      <c r="EP809" s="65"/>
      <c r="EQ809" s="65"/>
      <c r="ER809" s="65"/>
      <c r="ES809" s="65"/>
      <c r="ET809" s="65"/>
      <c r="EU809" s="65"/>
      <c r="EV809" s="65"/>
      <c r="EW809" s="65"/>
      <c r="EX809" s="65"/>
      <c r="EY809" s="65"/>
      <c r="EZ809" s="65"/>
      <c r="FA809" s="65"/>
      <c r="FB809" s="65"/>
      <c r="FC809" s="65"/>
      <c r="FD809" s="65"/>
      <c r="FE809" s="65"/>
      <c r="FF809" s="65"/>
      <c r="FG809" s="65"/>
      <c r="FH809" s="65"/>
      <c r="FI809" s="65"/>
      <c r="FJ809" s="65"/>
      <c r="FK809" s="65"/>
      <c r="FL809" s="65"/>
      <c r="FM809" s="65"/>
      <c r="FN809" s="65"/>
      <c r="FO809" s="65"/>
      <c r="FP809" s="65"/>
      <c r="FQ809" s="65"/>
      <c r="FR809" s="65"/>
      <c r="FS809" s="65"/>
      <c r="FT809" s="65"/>
      <c r="FU809" s="65"/>
      <c r="FV809" s="65"/>
      <c r="FW809" s="65"/>
      <c r="FX809" s="65"/>
      <c r="FY809" s="65"/>
      <c r="FZ809" s="65"/>
      <c r="GA809" s="65"/>
      <c r="GB809" s="65"/>
      <c r="GC809" s="65"/>
      <c r="GD809" s="65"/>
      <c r="GE809" s="65"/>
      <c r="GF809" s="65"/>
    </row>
    <row r="810" spans="1:188" s="64" customFormat="1" x14ac:dyDescent="0.35">
      <c r="A810" s="205" t="s">
        <v>223</v>
      </c>
      <c r="B810" s="206"/>
      <c r="C810" s="207"/>
      <c r="D810" s="214">
        <v>20</v>
      </c>
      <c r="E810" s="207">
        <v>20</v>
      </c>
      <c r="F810" s="211"/>
      <c r="G810" s="211"/>
      <c r="H810" s="211"/>
      <c r="I810" s="212"/>
      <c r="J810" s="211"/>
      <c r="K810" s="269"/>
      <c r="L810" s="155"/>
      <c r="M810" s="155"/>
      <c r="N810" s="155"/>
      <c r="O810" s="65"/>
      <c r="P810" s="65"/>
      <c r="Q810" s="65"/>
      <c r="R810" s="65"/>
      <c r="S810" s="65"/>
      <c r="T810" s="65"/>
      <c r="U810" s="65"/>
      <c r="V810" s="65"/>
      <c r="W810" s="65"/>
      <c r="X810" s="65"/>
      <c r="Y810" s="65"/>
      <c r="Z810" s="65"/>
      <c r="AA810" s="65"/>
      <c r="AB810" s="65"/>
      <c r="AC810" s="65"/>
      <c r="AD810" s="65"/>
      <c r="AE810" s="65"/>
      <c r="AF810" s="65"/>
      <c r="AG810" s="65"/>
      <c r="AH810" s="65"/>
      <c r="AI810" s="65"/>
      <c r="AJ810" s="65"/>
      <c r="AK810" s="65"/>
      <c r="AL810" s="65"/>
      <c r="AM810" s="65"/>
      <c r="AN810" s="65"/>
      <c r="AO810" s="65"/>
      <c r="AP810" s="65"/>
      <c r="AQ810" s="65"/>
      <c r="AR810" s="65"/>
      <c r="AS810" s="65"/>
      <c r="AT810" s="65"/>
      <c r="AU810" s="65"/>
      <c r="AV810" s="65"/>
      <c r="AW810" s="65"/>
      <c r="AX810" s="65"/>
      <c r="AY810" s="65"/>
      <c r="AZ810" s="65"/>
      <c r="BA810" s="65"/>
      <c r="BB810" s="65"/>
      <c r="BC810" s="65"/>
      <c r="BD810" s="65"/>
      <c r="BE810" s="65"/>
      <c r="BF810" s="65"/>
      <c r="BG810" s="65"/>
      <c r="BH810" s="65"/>
      <c r="BI810" s="65"/>
      <c r="BJ810" s="65"/>
      <c r="BK810" s="65"/>
      <c r="BL810" s="65"/>
      <c r="BM810" s="65"/>
      <c r="BN810" s="65"/>
      <c r="BO810" s="65"/>
      <c r="BP810" s="65"/>
      <c r="BQ810" s="65"/>
      <c r="BR810" s="65"/>
      <c r="BS810" s="65"/>
      <c r="BT810" s="65"/>
      <c r="BU810" s="65"/>
      <c r="BV810" s="65"/>
      <c r="BW810" s="65"/>
      <c r="BX810" s="65"/>
      <c r="BY810" s="65"/>
      <c r="BZ810" s="65"/>
      <c r="CA810" s="65"/>
      <c r="CB810" s="65"/>
      <c r="CC810" s="65"/>
      <c r="CD810" s="65"/>
      <c r="CE810" s="65"/>
      <c r="CF810" s="65"/>
      <c r="CG810" s="65"/>
      <c r="CH810" s="65"/>
      <c r="CI810" s="65"/>
      <c r="CJ810" s="65"/>
      <c r="CK810" s="65"/>
      <c r="CL810" s="65"/>
      <c r="CM810" s="65"/>
      <c r="CN810" s="65"/>
      <c r="CO810" s="65"/>
      <c r="CP810" s="65"/>
      <c r="CQ810" s="65"/>
      <c r="CR810" s="65"/>
      <c r="CS810" s="65"/>
      <c r="CT810" s="65"/>
      <c r="CU810" s="65"/>
      <c r="CV810" s="65"/>
      <c r="CW810" s="65"/>
      <c r="CX810" s="65"/>
      <c r="CY810" s="65"/>
      <c r="CZ810" s="65"/>
      <c r="DA810" s="65"/>
      <c r="DB810" s="65"/>
      <c r="DC810" s="65"/>
      <c r="DD810" s="65"/>
      <c r="DE810" s="65"/>
      <c r="DF810" s="65"/>
      <c r="DG810" s="65"/>
      <c r="DH810" s="65"/>
      <c r="DI810" s="65"/>
      <c r="DJ810" s="65"/>
      <c r="DK810" s="65"/>
      <c r="DL810" s="65"/>
      <c r="DM810" s="65"/>
      <c r="DN810" s="65"/>
      <c r="DO810" s="65"/>
      <c r="DP810" s="65"/>
      <c r="DQ810" s="65"/>
      <c r="DR810" s="65"/>
      <c r="DS810" s="65"/>
      <c r="DT810" s="65"/>
      <c r="DU810" s="65"/>
      <c r="DV810" s="65"/>
      <c r="DW810" s="65"/>
      <c r="DX810" s="65"/>
      <c r="DY810" s="65"/>
      <c r="DZ810" s="65"/>
      <c r="EA810" s="65"/>
      <c r="EB810" s="65"/>
      <c r="EC810" s="65"/>
      <c r="ED810" s="65"/>
      <c r="EE810" s="65"/>
      <c r="EF810" s="65"/>
      <c r="EG810" s="65"/>
      <c r="EH810" s="65"/>
      <c r="EI810" s="65"/>
      <c r="EJ810" s="65"/>
      <c r="EK810" s="65"/>
      <c r="EL810" s="65"/>
      <c r="EM810" s="65"/>
      <c r="EN810" s="65"/>
      <c r="EO810" s="65"/>
      <c r="EP810" s="65"/>
      <c r="EQ810" s="65"/>
      <c r="ER810" s="65"/>
      <c r="ES810" s="65"/>
      <c r="ET810" s="65"/>
      <c r="EU810" s="65"/>
      <c r="EV810" s="65"/>
      <c r="EW810" s="65"/>
      <c r="EX810" s="65"/>
      <c r="EY810" s="65"/>
      <c r="EZ810" s="65"/>
      <c r="FA810" s="65"/>
      <c r="FB810" s="65"/>
      <c r="FC810" s="65"/>
      <c r="FD810" s="65"/>
      <c r="FE810" s="65"/>
      <c r="FF810" s="65"/>
      <c r="FG810" s="65"/>
      <c r="FH810" s="65"/>
      <c r="FI810" s="65"/>
      <c r="FJ810" s="65"/>
      <c r="FK810" s="65"/>
      <c r="FL810" s="65"/>
      <c r="FM810" s="65"/>
      <c r="FN810" s="65"/>
      <c r="FO810" s="65"/>
      <c r="FP810" s="65"/>
      <c r="FQ810" s="65"/>
      <c r="FR810" s="65"/>
      <c r="FS810" s="65"/>
      <c r="FT810" s="65"/>
      <c r="FU810" s="65"/>
      <c r="FV810" s="65"/>
      <c r="FW810" s="65"/>
      <c r="FX810" s="65"/>
      <c r="FY810" s="65"/>
      <c r="FZ810" s="65"/>
      <c r="GA810" s="65"/>
      <c r="GB810" s="65"/>
      <c r="GC810" s="65"/>
      <c r="GD810" s="65"/>
      <c r="GE810" s="65"/>
      <c r="GF810" s="65"/>
    </row>
    <row r="811" spans="1:188" s="64" customFormat="1" x14ac:dyDescent="0.35">
      <c r="A811" s="205" t="s">
        <v>77</v>
      </c>
      <c r="B811" s="206"/>
      <c r="C811" s="207">
        <v>110</v>
      </c>
      <c r="D811" s="259"/>
      <c r="E811" s="207"/>
      <c r="F811" s="211">
        <v>3.12</v>
      </c>
      <c r="G811" s="211">
        <v>2.75</v>
      </c>
      <c r="H811" s="211">
        <v>4.59</v>
      </c>
      <c r="I811" s="211">
        <v>55.6</v>
      </c>
      <c r="J811" s="211">
        <v>0.55000000000000004</v>
      </c>
      <c r="K811" s="143" t="s">
        <v>171</v>
      </c>
      <c r="L811" s="155"/>
      <c r="M811" s="155"/>
      <c r="N811" s="155"/>
      <c r="O811" s="65"/>
      <c r="P811" s="65"/>
      <c r="Q811" s="65"/>
      <c r="R811" s="65"/>
      <c r="S811" s="65"/>
      <c r="T811" s="65"/>
      <c r="U811" s="65"/>
      <c r="V811" s="65"/>
      <c r="W811" s="65"/>
      <c r="X811" s="65"/>
      <c r="Y811" s="65"/>
      <c r="Z811" s="65"/>
      <c r="AA811" s="65"/>
      <c r="AB811" s="65"/>
      <c r="AC811" s="65"/>
      <c r="AD811" s="65"/>
      <c r="AE811" s="65"/>
      <c r="AF811" s="65"/>
      <c r="AG811" s="65"/>
      <c r="AH811" s="65"/>
      <c r="AI811" s="65"/>
      <c r="AJ811" s="65"/>
      <c r="AK811" s="65"/>
      <c r="AL811" s="65"/>
      <c r="AM811" s="65"/>
      <c r="AN811" s="65"/>
      <c r="AO811" s="65"/>
      <c r="AP811" s="65"/>
      <c r="AQ811" s="65"/>
      <c r="AR811" s="65"/>
      <c r="AS811" s="65"/>
      <c r="AT811" s="65"/>
      <c r="AU811" s="65"/>
      <c r="AV811" s="65"/>
      <c r="AW811" s="65"/>
      <c r="AX811" s="65"/>
      <c r="AY811" s="65"/>
      <c r="AZ811" s="65"/>
      <c r="BA811" s="65"/>
      <c r="BB811" s="65"/>
      <c r="BC811" s="65"/>
      <c r="BD811" s="65"/>
      <c r="BE811" s="65"/>
      <c r="BF811" s="65"/>
      <c r="BG811" s="65"/>
      <c r="BH811" s="65"/>
      <c r="BI811" s="65"/>
      <c r="BJ811" s="65"/>
      <c r="BK811" s="65"/>
      <c r="BL811" s="65"/>
      <c r="BM811" s="65"/>
      <c r="BN811" s="65"/>
      <c r="BO811" s="65"/>
      <c r="BP811" s="65"/>
      <c r="BQ811" s="65"/>
      <c r="BR811" s="65"/>
      <c r="BS811" s="65"/>
      <c r="BT811" s="65"/>
      <c r="BU811" s="65"/>
      <c r="BV811" s="65"/>
      <c r="BW811" s="65"/>
      <c r="BX811" s="65"/>
      <c r="BY811" s="65"/>
      <c r="BZ811" s="65"/>
      <c r="CA811" s="65"/>
      <c r="CB811" s="65"/>
      <c r="CC811" s="65"/>
      <c r="CD811" s="65"/>
      <c r="CE811" s="65"/>
      <c r="CF811" s="65"/>
      <c r="CG811" s="65"/>
      <c r="CH811" s="65"/>
      <c r="CI811" s="65"/>
      <c r="CJ811" s="65"/>
      <c r="CK811" s="65"/>
      <c r="CL811" s="65"/>
      <c r="CM811" s="65"/>
      <c r="CN811" s="65"/>
      <c r="CO811" s="65"/>
      <c r="CP811" s="65"/>
      <c r="CQ811" s="65"/>
      <c r="CR811" s="65"/>
      <c r="CS811" s="65"/>
      <c r="CT811" s="65"/>
      <c r="CU811" s="65"/>
      <c r="CV811" s="65"/>
      <c r="CW811" s="65"/>
      <c r="CX811" s="65"/>
      <c r="CY811" s="65"/>
      <c r="CZ811" s="65"/>
      <c r="DA811" s="65"/>
      <c r="DB811" s="65"/>
      <c r="DC811" s="65"/>
      <c r="DD811" s="65"/>
      <c r="DE811" s="65"/>
      <c r="DF811" s="65"/>
      <c r="DG811" s="65"/>
      <c r="DH811" s="65"/>
      <c r="DI811" s="65"/>
      <c r="DJ811" s="65"/>
      <c r="DK811" s="65"/>
      <c r="DL811" s="65"/>
      <c r="DM811" s="65"/>
      <c r="DN811" s="65"/>
      <c r="DO811" s="65"/>
      <c r="DP811" s="65"/>
      <c r="DQ811" s="65"/>
      <c r="DR811" s="65"/>
      <c r="DS811" s="65"/>
      <c r="DT811" s="65"/>
      <c r="DU811" s="65"/>
      <c r="DV811" s="65"/>
      <c r="DW811" s="65"/>
      <c r="DX811" s="65"/>
      <c r="DY811" s="65"/>
      <c r="DZ811" s="65"/>
      <c r="EA811" s="65"/>
      <c r="EB811" s="65"/>
      <c r="EC811" s="65"/>
      <c r="ED811" s="65"/>
      <c r="EE811" s="65"/>
      <c r="EF811" s="65"/>
      <c r="EG811" s="65"/>
      <c r="EH811" s="65"/>
      <c r="EI811" s="65"/>
      <c r="EJ811" s="65"/>
      <c r="EK811" s="65"/>
      <c r="EL811" s="65"/>
      <c r="EM811" s="65"/>
      <c r="EN811" s="65"/>
      <c r="EO811" s="65"/>
      <c r="EP811" s="65"/>
      <c r="EQ811" s="65"/>
      <c r="ER811" s="65"/>
      <c r="ES811" s="65"/>
      <c r="ET811" s="65"/>
      <c r="EU811" s="65"/>
      <c r="EV811" s="65"/>
      <c r="EW811" s="65"/>
      <c r="EX811" s="65"/>
      <c r="EY811" s="65"/>
      <c r="EZ811" s="65"/>
      <c r="FA811" s="65"/>
      <c r="FB811" s="65"/>
      <c r="FC811" s="65"/>
      <c r="FD811" s="65"/>
      <c r="FE811" s="65"/>
      <c r="FF811" s="65"/>
      <c r="FG811" s="65"/>
      <c r="FH811" s="65"/>
      <c r="FI811" s="65"/>
      <c r="FJ811" s="65"/>
      <c r="FK811" s="65"/>
      <c r="FL811" s="65"/>
      <c r="FM811" s="65"/>
      <c r="FN811" s="65"/>
      <c r="FO811" s="65"/>
      <c r="FP811" s="65"/>
      <c r="FQ811" s="65"/>
      <c r="FR811" s="65"/>
      <c r="FS811" s="65"/>
      <c r="FT811" s="65"/>
      <c r="FU811" s="65"/>
      <c r="FV811" s="65"/>
      <c r="FW811" s="65"/>
      <c r="FX811" s="65"/>
      <c r="FY811" s="65"/>
      <c r="FZ811" s="65"/>
      <c r="GA811" s="65"/>
      <c r="GB811" s="65"/>
      <c r="GC811" s="65"/>
      <c r="GD811" s="65"/>
      <c r="GE811" s="65"/>
      <c r="GF811" s="65"/>
    </row>
    <row r="812" spans="1:188" s="64" customFormat="1" x14ac:dyDescent="0.35">
      <c r="A812" s="205"/>
      <c r="B812" s="206" t="s">
        <v>124</v>
      </c>
      <c r="C812" s="207"/>
      <c r="D812" s="259">
        <v>114</v>
      </c>
      <c r="E812" s="207">
        <v>110</v>
      </c>
      <c r="F812" s="211"/>
      <c r="G812" s="212"/>
      <c r="H812" s="211"/>
      <c r="I812" s="212"/>
      <c r="J812" s="210"/>
      <c r="K812" s="143"/>
      <c r="L812" s="155"/>
      <c r="M812" s="155"/>
      <c r="N812" s="155"/>
      <c r="O812" s="65"/>
      <c r="P812" s="65"/>
      <c r="Q812" s="65"/>
      <c r="R812" s="65"/>
      <c r="S812" s="65"/>
      <c r="T812" s="65"/>
      <c r="U812" s="65"/>
      <c r="V812" s="65"/>
      <c r="W812" s="65"/>
      <c r="X812" s="65"/>
      <c r="Y812" s="65"/>
      <c r="Z812" s="65"/>
      <c r="AA812" s="65"/>
      <c r="AB812" s="65"/>
      <c r="AC812" s="65"/>
      <c r="AD812" s="65"/>
      <c r="AE812" s="65"/>
      <c r="AF812" s="65"/>
      <c r="AG812" s="65"/>
      <c r="AH812" s="65"/>
      <c r="AI812" s="65"/>
      <c r="AJ812" s="65"/>
      <c r="AK812" s="65"/>
      <c r="AL812" s="65"/>
      <c r="AM812" s="65"/>
      <c r="AN812" s="65"/>
      <c r="AO812" s="65"/>
      <c r="AP812" s="65"/>
      <c r="AQ812" s="65"/>
      <c r="AR812" s="65"/>
      <c r="AS812" s="65"/>
      <c r="AT812" s="65"/>
      <c r="AU812" s="65"/>
      <c r="AV812" s="65"/>
      <c r="AW812" s="65"/>
      <c r="AX812" s="65"/>
      <c r="AY812" s="65"/>
      <c r="AZ812" s="65"/>
      <c r="BA812" s="65"/>
      <c r="BB812" s="65"/>
      <c r="BC812" s="65"/>
      <c r="BD812" s="65"/>
      <c r="BE812" s="65"/>
      <c r="BF812" s="65"/>
      <c r="BG812" s="65"/>
      <c r="BH812" s="65"/>
      <c r="BI812" s="65"/>
      <c r="BJ812" s="65"/>
      <c r="BK812" s="65"/>
      <c r="BL812" s="65"/>
      <c r="BM812" s="65"/>
      <c r="BN812" s="65"/>
      <c r="BO812" s="65"/>
      <c r="BP812" s="65"/>
      <c r="BQ812" s="65"/>
      <c r="BR812" s="65"/>
      <c r="BS812" s="65"/>
      <c r="BT812" s="65"/>
      <c r="BU812" s="65"/>
      <c r="BV812" s="65"/>
      <c r="BW812" s="65"/>
      <c r="BX812" s="65"/>
      <c r="BY812" s="65"/>
      <c r="BZ812" s="65"/>
      <c r="CA812" s="65"/>
      <c r="CB812" s="65"/>
      <c r="CC812" s="65"/>
      <c r="CD812" s="65"/>
      <c r="CE812" s="65"/>
      <c r="CF812" s="65"/>
      <c r="CG812" s="65"/>
      <c r="CH812" s="65"/>
      <c r="CI812" s="65"/>
      <c r="CJ812" s="65"/>
      <c r="CK812" s="65"/>
      <c r="CL812" s="65"/>
      <c r="CM812" s="65"/>
      <c r="CN812" s="65"/>
      <c r="CO812" s="65"/>
      <c r="CP812" s="65"/>
      <c r="CQ812" s="65"/>
      <c r="CR812" s="65"/>
      <c r="CS812" s="65"/>
      <c r="CT812" s="65"/>
      <c r="CU812" s="65"/>
      <c r="CV812" s="65"/>
      <c r="CW812" s="65"/>
      <c r="CX812" s="65"/>
      <c r="CY812" s="65"/>
      <c r="CZ812" s="65"/>
      <c r="DA812" s="65"/>
      <c r="DB812" s="65"/>
      <c r="DC812" s="65"/>
      <c r="DD812" s="65"/>
      <c r="DE812" s="65"/>
      <c r="DF812" s="65"/>
      <c r="DG812" s="65"/>
      <c r="DH812" s="65"/>
      <c r="DI812" s="65"/>
      <c r="DJ812" s="65"/>
      <c r="DK812" s="65"/>
      <c r="DL812" s="65"/>
      <c r="DM812" s="65"/>
      <c r="DN812" s="65"/>
      <c r="DO812" s="65"/>
      <c r="DP812" s="65"/>
      <c r="DQ812" s="65"/>
      <c r="DR812" s="65"/>
      <c r="DS812" s="65"/>
      <c r="DT812" s="65"/>
      <c r="DU812" s="65"/>
      <c r="DV812" s="65"/>
      <c r="DW812" s="65"/>
      <c r="DX812" s="65"/>
      <c r="DY812" s="65"/>
      <c r="DZ812" s="65"/>
      <c r="EA812" s="65"/>
      <c r="EB812" s="65"/>
      <c r="EC812" s="65"/>
      <c r="ED812" s="65"/>
      <c r="EE812" s="65"/>
      <c r="EF812" s="65"/>
      <c r="EG812" s="65"/>
      <c r="EH812" s="65"/>
      <c r="EI812" s="65"/>
      <c r="EJ812" s="65"/>
      <c r="EK812" s="65"/>
      <c r="EL812" s="65"/>
      <c r="EM812" s="65"/>
      <c r="EN812" s="65"/>
      <c r="EO812" s="65"/>
      <c r="EP812" s="65"/>
      <c r="EQ812" s="65"/>
      <c r="ER812" s="65"/>
      <c r="ES812" s="65"/>
      <c r="ET812" s="65"/>
      <c r="EU812" s="65"/>
      <c r="EV812" s="65"/>
      <c r="EW812" s="65"/>
      <c r="EX812" s="65"/>
      <c r="EY812" s="65"/>
      <c r="EZ812" s="65"/>
      <c r="FA812" s="65"/>
      <c r="FB812" s="65"/>
      <c r="FC812" s="65"/>
      <c r="FD812" s="65"/>
      <c r="FE812" s="65"/>
      <c r="FF812" s="65"/>
      <c r="FG812" s="65"/>
      <c r="FH812" s="65"/>
      <c r="FI812" s="65"/>
      <c r="FJ812" s="65"/>
      <c r="FK812" s="65"/>
      <c r="FL812" s="65"/>
      <c r="FM812" s="65"/>
      <c r="FN812" s="65"/>
      <c r="FO812" s="65"/>
      <c r="FP812" s="65"/>
      <c r="FQ812" s="65"/>
      <c r="FR812" s="65"/>
      <c r="FS812" s="65"/>
      <c r="FT812" s="65"/>
      <c r="FU812" s="65"/>
      <c r="FV812" s="65"/>
      <c r="FW812" s="65"/>
      <c r="FX812" s="65"/>
      <c r="FY812" s="65"/>
      <c r="FZ812" s="65"/>
      <c r="GA812" s="65"/>
      <c r="GB812" s="65"/>
      <c r="GC812" s="65"/>
      <c r="GD812" s="65"/>
      <c r="GE812" s="65"/>
      <c r="GF812" s="65"/>
    </row>
    <row r="813" spans="1:188" s="64" customFormat="1" x14ac:dyDescent="0.35">
      <c r="A813" s="137" t="s">
        <v>287</v>
      </c>
      <c r="B813" s="138"/>
      <c r="C813" s="139">
        <v>30</v>
      </c>
      <c r="D813" s="161"/>
      <c r="E813" s="162"/>
      <c r="F813" s="140">
        <v>0.6</v>
      </c>
      <c r="G813" s="141">
        <v>0.05</v>
      </c>
      <c r="H813" s="140">
        <v>3</v>
      </c>
      <c r="I813" s="141">
        <v>14</v>
      </c>
      <c r="J813" s="140">
        <v>1.5</v>
      </c>
      <c r="K813" s="141" t="s">
        <v>237</v>
      </c>
      <c r="L813" s="155"/>
      <c r="M813" s="155"/>
      <c r="N813" s="155"/>
      <c r="O813" s="65"/>
      <c r="P813" s="65"/>
      <c r="Q813" s="65"/>
      <c r="R813" s="65"/>
      <c r="S813" s="65"/>
      <c r="T813" s="65"/>
      <c r="U813" s="65"/>
      <c r="V813" s="65"/>
      <c r="W813" s="65"/>
      <c r="X813" s="65"/>
      <c r="Y813" s="65"/>
      <c r="Z813" s="65"/>
      <c r="AA813" s="65"/>
      <c r="AB813" s="65"/>
      <c r="AC813" s="65"/>
      <c r="AD813" s="65"/>
      <c r="AE813" s="65"/>
      <c r="AF813" s="65"/>
      <c r="AG813" s="65"/>
      <c r="AH813" s="65"/>
      <c r="AI813" s="65"/>
      <c r="AJ813" s="65"/>
      <c r="AK813" s="65"/>
      <c r="AL813" s="65"/>
      <c r="AM813" s="65"/>
      <c r="AN813" s="65"/>
      <c r="AO813" s="65"/>
      <c r="AP813" s="65"/>
      <c r="AQ813" s="65"/>
      <c r="AR813" s="65"/>
      <c r="AS813" s="65"/>
      <c r="AT813" s="65"/>
      <c r="AU813" s="65"/>
      <c r="AV813" s="65"/>
      <c r="AW813" s="65"/>
      <c r="AX813" s="65"/>
      <c r="AY813" s="65"/>
      <c r="AZ813" s="65"/>
      <c r="BA813" s="65"/>
      <c r="BB813" s="65"/>
      <c r="BC813" s="65"/>
      <c r="BD813" s="65"/>
      <c r="BE813" s="65"/>
      <c r="BF813" s="65"/>
      <c r="BG813" s="65"/>
      <c r="BH813" s="65"/>
      <c r="BI813" s="65"/>
      <c r="BJ813" s="65"/>
      <c r="BK813" s="65"/>
      <c r="BL813" s="65"/>
      <c r="BM813" s="65"/>
      <c r="BN813" s="65"/>
      <c r="BO813" s="65"/>
      <c r="BP813" s="65"/>
      <c r="BQ813" s="65"/>
      <c r="BR813" s="65"/>
      <c r="BS813" s="65"/>
      <c r="BT813" s="65"/>
      <c r="BU813" s="65"/>
      <c r="BV813" s="65"/>
      <c r="BW813" s="65"/>
      <c r="BX813" s="65"/>
      <c r="BY813" s="65"/>
      <c r="BZ813" s="65"/>
      <c r="CA813" s="65"/>
      <c r="CB813" s="65"/>
      <c r="CC813" s="65"/>
      <c r="CD813" s="65"/>
      <c r="CE813" s="65"/>
      <c r="CF813" s="65"/>
      <c r="CG813" s="65"/>
      <c r="CH813" s="65"/>
      <c r="CI813" s="65"/>
      <c r="CJ813" s="65"/>
      <c r="CK813" s="65"/>
      <c r="CL813" s="65"/>
      <c r="CM813" s="65"/>
      <c r="CN813" s="65"/>
      <c r="CO813" s="65"/>
      <c r="CP813" s="65"/>
      <c r="CQ813" s="65"/>
      <c r="CR813" s="65"/>
      <c r="CS813" s="65"/>
      <c r="CT813" s="65"/>
      <c r="CU813" s="65"/>
      <c r="CV813" s="65"/>
      <c r="CW813" s="65"/>
      <c r="CX813" s="65"/>
      <c r="CY813" s="65"/>
      <c r="CZ813" s="65"/>
      <c r="DA813" s="65"/>
      <c r="DB813" s="65"/>
      <c r="DC813" s="65"/>
      <c r="DD813" s="65"/>
      <c r="DE813" s="65"/>
      <c r="DF813" s="65"/>
      <c r="DG813" s="65"/>
      <c r="DH813" s="65"/>
      <c r="DI813" s="65"/>
      <c r="DJ813" s="65"/>
      <c r="DK813" s="65"/>
      <c r="DL813" s="65"/>
      <c r="DM813" s="65"/>
      <c r="DN813" s="65"/>
      <c r="DO813" s="65"/>
      <c r="DP813" s="65"/>
      <c r="DQ813" s="65"/>
      <c r="DR813" s="65"/>
      <c r="DS813" s="65"/>
      <c r="DT813" s="65"/>
      <c r="DU813" s="65"/>
      <c r="DV813" s="65"/>
      <c r="DW813" s="65"/>
      <c r="DX813" s="65"/>
      <c r="DY813" s="65"/>
      <c r="DZ813" s="65"/>
      <c r="EA813" s="65"/>
      <c r="EB813" s="65"/>
      <c r="EC813" s="65"/>
      <c r="ED813" s="65"/>
      <c r="EE813" s="65"/>
      <c r="EF813" s="65"/>
      <c r="EG813" s="65"/>
      <c r="EH813" s="65"/>
      <c r="EI813" s="65"/>
      <c r="EJ813" s="65"/>
      <c r="EK813" s="65"/>
      <c r="EL813" s="65"/>
      <c r="EM813" s="65"/>
      <c r="EN813" s="65"/>
      <c r="EO813" s="65"/>
      <c r="EP813" s="65"/>
      <c r="EQ813" s="65"/>
      <c r="ER813" s="65"/>
      <c r="ES813" s="65"/>
      <c r="ET813" s="65"/>
      <c r="EU813" s="65"/>
      <c r="EV813" s="65"/>
      <c r="EW813" s="65"/>
      <c r="EX813" s="65"/>
      <c r="EY813" s="65"/>
      <c r="EZ813" s="65"/>
      <c r="FA813" s="65"/>
      <c r="FB813" s="65"/>
      <c r="FC813" s="65"/>
      <c r="FD813" s="65"/>
      <c r="FE813" s="65"/>
      <c r="FF813" s="65"/>
      <c r="FG813" s="65"/>
      <c r="FH813" s="65"/>
      <c r="FI813" s="65"/>
      <c r="FJ813" s="65"/>
      <c r="FK813" s="65"/>
      <c r="FL813" s="65"/>
      <c r="FM813" s="65"/>
      <c r="FN813" s="65"/>
      <c r="FO813" s="65"/>
      <c r="FP813" s="65"/>
      <c r="FQ813" s="65"/>
      <c r="FR813" s="65"/>
      <c r="FS813" s="65"/>
      <c r="FT813" s="65"/>
      <c r="FU813" s="65"/>
      <c r="FV813" s="65"/>
      <c r="FW813" s="65"/>
      <c r="FX813" s="65"/>
      <c r="FY813" s="65"/>
      <c r="FZ813" s="65"/>
      <c r="GA813" s="65"/>
      <c r="GB813" s="65"/>
      <c r="GC813" s="65"/>
      <c r="GD813" s="65"/>
      <c r="GE813" s="65"/>
      <c r="GF813" s="65"/>
    </row>
    <row r="814" spans="1:188" s="64" customFormat="1" x14ac:dyDescent="0.35">
      <c r="A814" s="137"/>
      <c r="B814" s="138" t="s">
        <v>36</v>
      </c>
      <c r="C814" s="160"/>
      <c r="D814" s="163">
        <v>37.5</v>
      </c>
      <c r="E814" s="139">
        <v>30</v>
      </c>
      <c r="F814" s="140"/>
      <c r="G814" s="141"/>
      <c r="H814" s="140"/>
      <c r="I814" s="141"/>
      <c r="J814" s="164"/>
      <c r="K814" s="143"/>
      <c r="L814" s="155"/>
      <c r="M814" s="155"/>
      <c r="N814" s="155"/>
      <c r="O814" s="65"/>
      <c r="P814" s="65"/>
      <c r="Q814" s="65"/>
      <c r="R814" s="65"/>
      <c r="S814" s="65"/>
      <c r="T814" s="65"/>
      <c r="U814" s="65"/>
      <c r="V814" s="65"/>
      <c r="W814" s="65"/>
      <c r="X814" s="65"/>
      <c r="Y814" s="65"/>
      <c r="Z814" s="65"/>
      <c r="AA814" s="65"/>
      <c r="AB814" s="65"/>
      <c r="AC814" s="65"/>
      <c r="AD814" s="65"/>
      <c r="AE814" s="65"/>
      <c r="AF814" s="65"/>
      <c r="AG814" s="65"/>
      <c r="AH814" s="65"/>
      <c r="AI814" s="65"/>
      <c r="AJ814" s="65"/>
      <c r="AK814" s="65"/>
      <c r="AL814" s="65"/>
      <c r="AM814" s="65"/>
      <c r="AN814" s="65"/>
      <c r="AO814" s="65"/>
      <c r="AP814" s="65"/>
      <c r="AQ814" s="65"/>
      <c r="AR814" s="65"/>
      <c r="AS814" s="65"/>
      <c r="AT814" s="65"/>
      <c r="AU814" s="65"/>
      <c r="AV814" s="65"/>
      <c r="AW814" s="65"/>
      <c r="AX814" s="65"/>
      <c r="AY814" s="65"/>
      <c r="AZ814" s="65"/>
      <c r="BA814" s="65"/>
      <c r="BB814" s="65"/>
      <c r="BC814" s="65"/>
      <c r="BD814" s="65"/>
      <c r="BE814" s="65"/>
      <c r="BF814" s="65"/>
      <c r="BG814" s="65"/>
      <c r="BH814" s="65"/>
      <c r="BI814" s="65"/>
      <c r="BJ814" s="65"/>
      <c r="BK814" s="65"/>
      <c r="BL814" s="65"/>
      <c r="BM814" s="65"/>
      <c r="BN814" s="65"/>
      <c r="BO814" s="65"/>
      <c r="BP814" s="65"/>
      <c r="BQ814" s="65"/>
      <c r="BR814" s="65"/>
      <c r="BS814" s="65"/>
      <c r="BT814" s="65"/>
      <c r="BU814" s="65"/>
      <c r="BV814" s="65"/>
      <c r="BW814" s="65"/>
      <c r="BX814" s="65"/>
      <c r="BY814" s="65"/>
      <c r="BZ814" s="65"/>
      <c r="CA814" s="65"/>
      <c r="CB814" s="65"/>
      <c r="CC814" s="65"/>
      <c r="CD814" s="65"/>
      <c r="CE814" s="65"/>
      <c r="CF814" s="65"/>
      <c r="CG814" s="65"/>
      <c r="CH814" s="65"/>
      <c r="CI814" s="65"/>
      <c r="CJ814" s="65"/>
      <c r="CK814" s="65"/>
      <c r="CL814" s="65"/>
      <c r="CM814" s="65"/>
      <c r="CN814" s="65"/>
      <c r="CO814" s="65"/>
      <c r="CP814" s="65"/>
      <c r="CQ814" s="65"/>
      <c r="CR814" s="65"/>
      <c r="CS814" s="65"/>
      <c r="CT814" s="65"/>
      <c r="CU814" s="65"/>
      <c r="CV814" s="65"/>
      <c r="CW814" s="65"/>
      <c r="CX814" s="65"/>
      <c r="CY814" s="65"/>
      <c r="CZ814" s="65"/>
      <c r="DA814" s="65"/>
      <c r="DB814" s="65"/>
      <c r="DC814" s="65"/>
      <c r="DD814" s="65"/>
      <c r="DE814" s="65"/>
      <c r="DF814" s="65"/>
      <c r="DG814" s="65"/>
      <c r="DH814" s="65"/>
      <c r="DI814" s="65"/>
      <c r="DJ814" s="65"/>
      <c r="DK814" s="65"/>
      <c r="DL814" s="65"/>
      <c r="DM814" s="65"/>
      <c r="DN814" s="65"/>
      <c r="DO814" s="65"/>
      <c r="DP814" s="65"/>
      <c r="DQ814" s="65"/>
      <c r="DR814" s="65"/>
      <c r="DS814" s="65"/>
      <c r="DT814" s="65"/>
      <c r="DU814" s="65"/>
      <c r="DV814" s="65"/>
      <c r="DW814" s="65"/>
      <c r="DX814" s="65"/>
      <c r="DY814" s="65"/>
      <c r="DZ814" s="65"/>
      <c r="EA814" s="65"/>
      <c r="EB814" s="65"/>
      <c r="EC814" s="65"/>
      <c r="ED814" s="65"/>
      <c r="EE814" s="65"/>
      <c r="EF814" s="65"/>
      <c r="EG814" s="65"/>
      <c r="EH814" s="65"/>
      <c r="EI814" s="65"/>
      <c r="EJ814" s="65"/>
      <c r="EK814" s="65"/>
      <c r="EL814" s="65"/>
      <c r="EM814" s="65"/>
      <c r="EN814" s="65"/>
      <c r="EO814" s="65"/>
      <c r="EP814" s="65"/>
      <c r="EQ814" s="65"/>
      <c r="ER814" s="65"/>
      <c r="ES814" s="65"/>
      <c r="ET814" s="65"/>
      <c r="EU814" s="65"/>
      <c r="EV814" s="65"/>
      <c r="EW814" s="65"/>
      <c r="EX814" s="65"/>
      <c r="EY814" s="65"/>
      <c r="EZ814" s="65"/>
      <c r="FA814" s="65"/>
      <c r="FB814" s="65"/>
      <c r="FC814" s="65"/>
      <c r="FD814" s="65"/>
      <c r="FE814" s="65"/>
      <c r="FF814" s="65"/>
      <c r="FG814" s="65"/>
      <c r="FH814" s="65"/>
      <c r="FI814" s="65"/>
      <c r="FJ814" s="65"/>
      <c r="FK814" s="65"/>
      <c r="FL814" s="65"/>
      <c r="FM814" s="65"/>
      <c r="FN814" s="65"/>
      <c r="FO814" s="65"/>
      <c r="FP814" s="65"/>
      <c r="FQ814" s="65"/>
      <c r="FR814" s="65"/>
      <c r="FS814" s="65"/>
      <c r="FT814" s="65"/>
      <c r="FU814" s="65"/>
      <c r="FV814" s="65"/>
      <c r="FW814" s="65"/>
      <c r="FX814" s="65"/>
      <c r="FY814" s="65"/>
      <c r="FZ814" s="65"/>
      <c r="GA814" s="65"/>
      <c r="GB814" s="65"/>
      <c r="GC814" s="65"/>
      <c r="GD814" s="65"/>
      <c r="GE814" s="65"/>
      <c r="GF814" s="65"/>
    </row>
    <row r="815" spans="1:188" s="64" customFormat="1" x14ac:dyDescent="0.35">
      <c r="A815" s="137"/>
      <c r="B815" s="138" t="s">
        <v>20</v>
      </c>
      <c r="C815" s="160"/>
      <c r="D815" s="163">
        <v>0.3</v>
      </c>
      <c r="E815" s="139">
        <v>0.3</v>
      </c>
      <c r="F815" s="140"/>
      <c r="G815" s="141"/>
      <c r="H815" s="140"/>
      <c r="I815" s="142"/>
      <c r="J815" s="164"/>
      <c r="K815" s="143"/>
      <c r="L815" s="155"/>
      <c r="M815" s="155"/>
      <c r="N815" s="155"/>
      <c r="O815" s="65"/>
      <c r="P815" s="65"/>
      <c r="Q815" s="65"/>
      <c r="R815" s="65"/>
      <c r="S815" s="65"/>
      <c r="T815" s="65"/>
      <c r="U815" s="65"/>
      <c r="V815" s="65"/>
      <c r="W815" s="65"/>
      <c r="X815" s="65"/>
      <c r="Y815" s="65"/>
      <c r="Z815" s="65"/>
      <c r="AA815" s="65"/>
      <c r="AB815" s="65"/>
      <c r="AC815" s="65"/>
      <c r="AD815" s="65"/>
      <c r="AE815" s="65"/>
      <c r="AF815" s="65"/>
      <c r="AG815" s="65"/>
      <c r="AH815" s="65"/>
      <c r="AI815" s="65"/>
      <c r="AJ815" s="65"/>
      <c r="AK815" s="65"/>
      <c r="AL815" s="65"/>
      <c r="AM815" s="65"/>
      <c r="AN815" s="65"/>
      <c r="AO815" s="65"/>
      <c r="AP815" s="65"/>
      <c r="AQ815" s="65"/>
      <c r="AR815" s="65"/>
      <c r="AS815" s="65"/>
      <c r="AT815" s="65"/>
      <c r="AU815" s="65"/>
      <c r="AV815" s="65"/>
      <c r="AW815" s="65"/>
      <c r="AX815" s="65"/>
      <c r="AY815" s="65"/>
      <c r="AZ815" s="65"/>
      <c r="BA815" s="65"/>
      <c r="BB815" s="65"/>
      <c r="BC815" s="65"/>
      <c r="BD815" s="65"/>
      <c r="BE815" s="65"/>
      <c r="BF815" s="65"/>
      <c r="BG815" s="65"/>
      <c r="BH815" s="65"/>
      <c r="BI815" s="65"/>
      <c r="BJ815" s="65"/>
      <c r="BK815" s="65"/>
      <c r="BL815" s="65"/>
      <c r="BM815" s="65"/>
      <c r="BN815" s="65"/>
      <c r="BO815" s="65"/>
      <c r="BP815" s="65"/>
      <c r="BQ815" s="65"/>
      <c r="BR815" s="65"/>
      <c r="BS815" s="65"/>
      <c r="BT815" s="65"/>
      <c r="BU815" s="65"/>
      <c r="BV815" s="65"/>
      <c r="BW815" s="65"/>
      <c r="BX815" s="65"/>
      <c r="BY815" s="65"/>
      <c r="BZ815" s="65"/>
      <c r="CA815" s="65"/>
      <c r="CB815" s="65"/>
      <c r="CC815" s="65"/>
      <c r="CD815" s="65"/>
      <c r="CE815" s="65"/>
      <c r="CF815" s="65"/>
      <c r="CG815" s="65"/>
      <c r="CH815" s="65"/>
      <c r="CI815" s="65"/>
      <c r="CJ815" s="65"/>
      <c r="CK815" s="65"/>
      <c r="CL815" s="65"/>
      <c r="CM815" s="65"/>
      <c r="CN815" s="65"/>
      <c r="CO815" s="65"/>
      <c r="CP815" s="65"/>
      <c r="CQ815" s="65"/>
      <c r="CR815" s="65"/>
      <c r="CS815" s="65"/>
      <c r="CT815" s="65"/>
      <c r="CU815" s="65"/>
      <c r="CV815" s="65"/>
      <c r="CW815" s="65"/>
      <c r="CX815" s="65"/>
      <c r="CY815" s="65"/>
      <c r="CZ815" s="65"/>
      <c r="DA815" s="65"/>
      <c r="DB815" s="65"/>
      <c r="DC815" s="65"/>
      <c r="DD815" s="65"/>
      <c r="DE815" s="65"/>
      <c r="DF815" s="65"/>
      <c r="DG815" s="65"/>
      <c r="DH815" s="65"/>
      <c r="DI815" s="65"/>
      <c r="DJ815" s="65"/>
      <c r="DK815" s="65"/>
      <c r="DL815" s="65"/>
      <c r="DM815" s="65"/>
      <c r="DN815" s="65"/>
      <c r="DO815" s="65"/>
      <c r="DP815" s="65"/>
      <c r="DQ815" s="65"/>
      <c r="DR815" s="65"/>
      <c r="DS815" s="65"/>
      <c r="DT815" s="65"/>
      <c r="DU815" s="65"/>
      <c r="DV815" s="65"/>
      <c r="DW815" s="65"/>
      <c r="DX815" s="65"/>
      <c r="DY815" s="65"/>
      <c r="DZ815" s="65"/>
      <c r="EA815" s="65"/>
      <c r="EB815" s="65"/>
      <c r="EC815" s="65"/>
      <c r="ED815" s="65"/>
      <c r="EE815" s="65"/>
      <c r="EF815" s="65"/>
      <c r="EG815" s="65"/>
      <c r="EH815" s="65"/>
      <c r="EI815" s="65"/>
      <c r="EJ815" s="65"/>
      <c r="EK815" s="65"/>
      <c r="EL815" s="65"/>
      <c r="EM815" s="65"/>
      <c r="EN815" s="65"/>
      <c r="EO815" s="65"/>
      <c r="EP815" s="65"/>
      <c r="EQ815" s="65"/>
      <c r="ER815" s="65"/>
      <c r="ES815" s="65"/>
      <c r="ET815" s="65"/>
      <c r="EU815" s="65"/>
      <c r="EV815" s="65"/>
      <c r="EW815" s="65"/>
      <c r="EX815" s="65"/>
      <c r="EY815" s="65"/>
      <c r="EZ815" s="65"/>
      <c r="FA815" s="65"/>
      <c r="FB815" s="65"/>
      <c r="FC815" s="65"/>
      <c r="FD815" s="65"/>
      <c r="FE815" s="65"/>
      <c r="FF815" s="65"/>
      <c r="FG815" s="65"/>
      <c r="FH815" s="65"/>
      <c r="FI815" s="65"/>
      <c r="FJ815" s="65"/>
      <c r="FK815" s="65"/>
      <c r="FL815" s="65"/>
      <c r="FM815" s="65"/>
      <c r="FN815" s="65"/>
      <c r="FO815" s="65"/>
      <c r="FP815" s="65"/>
      <c r="FQ815" s="65"/>
      <c r="FR815" s="65"/>
      <c r="FS815" s="65"/>
      <c r="FT815" s="65"/>
      <c r="FU815" s="65"/>
      <c r="FV815" s="65"/>
      <c r="FW815" s="65"/>
      <c r="FX815" s="65"/>
      <c r="FY815" s="65"/>
      <c r="FZ815" s="65"/>
      <c r="GA815" s="65"/>
      <c r="GB815" s="65"/>
      <c r="GC815" s="65"/>
      <c r="GD815" s="65"/>
      <c r="GE815" s="65"/>
      <c r="GF815" s="65"/>
    </row>
    <row r="816" spans="1:188" s="82" customFormat="1" x14ac:dyDescent="0.35">
      <c r="A816" s="205" t="s">
        <v>255</v>
      </c>
      <c r="B816" s="206"/>
      <c r="C816" s="213" t="s">
        <v>295</v>
      </c>
      <c r="D816" s="214"/>
      <c r="E816" s="207"/>
      <c r="F816" s="212">
        <v>6.8</v>
      </c>
      <c r="G816" s="211">
        <v>8.6</v>
      </c>
      <c r="H816" s="212">
        <v>30</v>
      </c>
      <c r="I816" s="211">
        <v>225</v>
      </c>
      <c r="J816" s="212"/>
      <c r="K816" s="143" t="s">
        <v>254</v>
      </c>
      <c r="L816" s="155"/>
      <c r="M816" s="155"/>
      <c r="N816" s="155"/>
      <c r="O816" s="84"/>
      <c r="P816" s="84"/>
      <c r="Q816" s="84"/>
      <c r="R816" s="84"/>
      <c r="S816" s="84"/>
      <c r="T816" s="84"/>
      <c r="U816" s="84"/>
      <c r="V816" s="84"/>
      <c r="W816" s="84"/>
      <c r="X816" s="84"/>
      <c r="Y816" s="84"/>
      <c r="Z816" s="84"/>
      <c r="AA816" s="84"/>
      <c r="AB816" s="84"/>
      <c r="AC816" s="84"/>
      <c r="AD816" s="84"/>
      <c r="AE816" s="84"/>
      <c r="AF816" s="84"/>
      <c r="AG816" s="84"/>
      <c r="AH816" s="84"/>
      <c r="AI816" s="84"/>
      <c r="AJ816" s="84"/>
      <c r="AK816" s="84"/>
      <c r="AL816" s="84"/>
      <c r="AM816" s="84"/>
      <c r="AN816" s="84"/>
      <c r="AO816" s="84"/>
      <c r="AP816" s="84"/>
      <c r="AQ816" s="84"/>
      <c r="AR816" s="84"/>
      <c r="AS816" s="84"/>
      <c r="AT816" s="84"/>
      <c r="AU816" s="84"/>
      <c r="AV816" s="84"/>
      <c r="AW816" s="84"/>
      <c r="AX816" s="84"/>
      <c r="AY816" s="84"/>
      <c r="AZ816" s="84"/>
      <c r="BA816" s="84"/>
      <c r="BB816" s="84"/>
      <c r="BC816" s="84"/>
      <c r="BD816" s="84"/>
      <c r="BE816" s="84"/>
      <c r="BF816" s="84"/>
      <c r="BG816" s="84"/>
      <c r="BH816" s="84"/>
      <c r="BI816" s="84"/>
      <c r="BJ816" s="84"/>
      <c r="BK816" s="84"/>
      <c r="BL816" s="84"/>
      <c r="BM816" s="84"/>
      <c r="BN816" s="84"/>
      <c r="BO816" s="84"/>
      <c r="BP816" s="84"/>
      <c r="BQ816" s="84"/>
      <c r="BR816" s="84"/>
      <c r="BS816" s="84"/>
      <c r="BT816" s="84"/>
      <c r="BU816" s="84"/>
      <c r="BV816" s="84"/>
      <c r="BW816" s="84"/>
      <c r="BX816" s="84"/>
      <c r="BY816" s="84"/>
      <c r="BZ816" s="84"/>
      <c r="CA816" s="84"/>
      <c r="CB816" s="84"/>
      <c r="CC816" s="84"/>
      <c r="CD816" s="84"/>
      <c r="CE816" s="84"/>
      <c r="CF816" s="84"/>
      <c r="CG816" s="84"/>
      <c r="CH816" s="84"/>
      <c r="CI816" s="84"/>
      <c r="CJ816" s="84"/>
      <c r="CK816" s="84"/>
      <c r="CL816" s="84"/>
      <c r="CM816" s="84"/>
      <c r="CN816" s="84"/>
      <c r="CO816" s="84"/>
      <c r="CP816" s="84"/>
      <c r="CQ816" s="84"/>
      <c r="CR816" s="84"/>
      <c r="CS816" s="84"/>
      <c r="CT816" s="84"/>
      <c r="CU816" s="84"/>
      <c r="CV816" s="84"/>
      <c r="CW816" s="84"/>
      <c r="CX816" s="84"/>
      <c r="CY816" s="84"/>
      <c r="CZ816" s="84"/>
      <c r="DA816" s="84"/>
      <c r="DB816" s="84"/>
      <c r="DC816" s="84"/>
      <c r="DD816" s="84"/>
      <c r="DE816" s="84"/>
      <c r="DF816" s="84"/>
      <c r="DG816" s="84"/>
      <c r="DH816" s="84"/>
      <c r="DI816" s="84"/>
      <c r="DJ816" s="84"/>
      <c r="DK816" s="84"/>
      <c r="DL816" s="84"/>
      <c r="DM816" s="84"/>
      <c r="DN816" s="84"/>
      <c r="DO816" s="84"/>
      <c r="DP816" s="84"/>
      <c r="DQ816" s="84"/>
      <c r="DR816" s="84"/>
      <c r="DS816" s="84"/>
      <c r="DT816" s="84"/>
      <c r="DU816" s="84"/>
      <c r="DV816" s="84"/>
      <c r="DW816" s="84"/>
      <c r="DX816" s="84"/>
      <c r="DY816" s="84"/>
      <c r="DZ816" s="84"/>
      <c r="EA816" s="84"/>
      <c r="EB816" s="84"/>
      <c r="EC816" s="84"/>
      <c r="ED816" s="84"/>
      <c r="EE816" s="84"/>
      <c r="EF816" s="84"/>
      <c r="EG816" s="84"/>
      <c r="EH816" s="84"/>
      <c r="EI816" s="84"/>
      <c r="EJ816" s="84"/>
      <c r="EK816" s="84"/>
      <c r="EL816" s="84"/>
      <c r="EM816" s="84"/>
      <c r="EN816" s="84"/>
      <c r="EO816" s="84"/>
      <c r="EP816" s="84"/>
      <c r="EQ816" s="84"/>
      <c r="ER816" s="84"/>
      <c r="ES816" s="84"/>
      <c r="ET816" s="84"/>
      <c r="EU816" s="84"/>
      <c r="EV816" s="84"/>
      <c r="EW816" s="84"/>
      <c r="EX816" s="84"/>
      <c r="EY816" s="84"/>
      <c r="EZ816" s="84"/>
      <c r="FA816" s="84"/>
      <c r="FB816" s="84"/>
      <c r="FC816" s="84"/>
      <c r="FD816" s="84"/>
      <c r="FE816" s="84"/>
      <c r="FF816" s="84"/>
      <c r="FG816" s="84"/>
      <c r="FH816" s="84"/>
      <c r="FI816" s="84"/>
      <c r="FJ816" s="84"/>
      <c r="FK816" s="84"/>
      <c r="FL816" s="84"/>
      <c r="FM816" s="84"/>
      <c r="FN816" s="84"/>
      <c r="FO816" s="84"/>
      <c r="FP816" s="84"/>
      <c r="FQ816" s="84"/>
      <c r="FR816" s="84"/>
      <c r="FS816" s="84"/>
      <c r="FT816" s="84"/>
      <c r="FU816" s="84"/>
      <c r="FV816" s="84"/>
      <c r="FW816" s="84"/>
      <c r="FX816" s="84"/>
      <c r="FY816" s="84"/>
      <c r="FZ816" s="84"/>
      <c r="GA816" s="84"/>
      <c r="GB816" s="84"/>
      <c r="GC816" s="84"/>
      <c r="GD816" s="84"/>
      <c r="GE816" s="84"/>
      <c r="GF816" s="84"/>
    </row>
    <row r="817" spans="1:188" s="82" customFormat="1" x14ac:dyDescent="0.35">
      <c r="A817" s="205"/>
      <c r="B817" s="206" t="s">
        <v>47</v>
      </c>
      <c r="C817" s="213"/>
      <c r="D817" s="214">
        <v>35.1</v>
      </c>
      <c r="E817" s="207">
        <v>35.1</v>
      </c>
      <c r="F817" s="212"/>
      <c r="G817" s="211"/>
      <c r="H817" s="212"/>
      <c r="I817" s="211"/>
      <c r="J817" s="212"/>
      <c r="K817" s="143"/>
      <c r="L817" s="155"/>
      <c r="M817" s="155"/>
      <c r="N817" s="155"/>
      <c r="O817" s="84"/>
      <c r="P817" s="84"/>
      <c r="Q817" s="84"/>
      <c r="R817" s="84"/>
      <c r="S817" s="84"/>
      <c r="T817" s="84"/>
      <c r="U817" s="84"/>
      <c r="V817" s="84"/>
      <c r="W817" s="84"/>
      <c r="X817" s="84"/>
      <c r="Y817" s="84"/>
      <c r="Z817" s="84"/>
      <c r="AA817" s="84"/>
      <c r="AB817" s="84"/>
      <c r="AC817" s="84"/>
      <c r="AD817" s="84"/>
      <c r="AE817" s="84"/>
      <c r="AF817" s="84"/>
      <c r="AG817" s="84"/>
      <c r="AH817" s="84"/>
      <c r="AI817" s="84"/>
      <c r="AJ817" s="84"/>
      <c r="AK817" s="84"/>
      <c r="AL817" s="84"/>
      <c r="AM817" s="84"/>
      <c r="AN817" s="84"/>
      <c r="AO817" s="84"/>
      <c r="AP817" s="84"/>
      <c r="AQ817" s="84"/>
      <c r="AR817" s="84"/>
      <c r="AS817" s="84"/>
      <c r="AT817" s="84"/>
      <c r="AU817" s="84"/>
      <c r="AV817" s="84"/>
      <c r="AW817" s="84"/>
      <c r="AX817" s="84"/>
      <c r="AY817" s="84"/>
      <c r="AZ817" s="84"/>
      <c r="BA817" s="84"/>
      <c r="BB817" s="84"/>
      <c r="BC817" s="84"/>
      <c r="BD817" s="84"/>
      <c r="BE817" s="84"/>
      <c r="BF817" s="84"/>
      <c r="BG817" s="84"/>
      <c r="BH817" s="84"/>
      <c r="BI817" s="84"/>
      <c r="BJ817" s="84"/>
      <c r="BK817" s="84"/>
      <c r="BL817" s="84"/>
      <c r="BM817" s="84"/>
      <c r="BN817" s="84"/>
      <c r="BO817" s="84"/>
      <c r="BP817" s="84"/>
      <c r="BQ817" s="84"/>
      <c r="BR817" s="84"/>
      <c r="BS817" s="84"/>
      <c r="BT817" s="84"/>
      <c r="BU817" s="84"/>
      <c r="BV817" s="84"/>
      <c r="BW817" s="84"/>
      <c r="BX817" s="84"/>
      <c r="BY817" s="84"/>
      <c r="BZ817" s="84"/>
      <c r="CA817" s="84"/>
      <c r="CB817" s="84"/>
      <c r="CC817" s="84"/>
      <c r="CD817" s="84"/>
      <c r="CE817" s="84"/>
      <c r="CF817" s="84"/>
      <c r="CG817" s="84"/>
      <c r="CH817" s="84"/>
      <c r="CI817" s="84"/>
      <c r="CJ817" s="84"/>
      <c r="CK817" s="84"/>
      <c r="CL817" s="84"/>
      <c r="CM817" s="84"/>
      <c r="CN817" s="84"/>
      <c r="CO817" s="84"/>
      <c r="CP817" s="84"/>
      <c r="CQ817" s="84"/>
      <c r="CR817" s="84"/>
      <c r="CS817" s="84"/>
      <c r="CT817" s="84"/>
      <c r="CU817" s="84"/>
      <c r="CV817" s="84"/>
      <c r="CW817" s="84"/>
      <c r="CX817" s="84"/>
      <c r="CY817" s="84"/>
      <c r="CZ817" s="84"/>
      <c r="DA817" s="84"/>
      <c r="DB817" s="84"/>
      <c r="DC817" s="84"/>
      <c r="DD817" s="84"/>
      <c r="DE817" s="84"/>
      <c r="DF817" s="84"/>
      <c r="DG817" s="84"/>
      <c r="DH817" s="84"/>
      <c r="DI817" s="84"/>
      <c r="DJ817" s="84"/>
      <c r="DK817" s="84"/>
      <c r="DL817" s="84"/>
      <c r="DM817" s="84"/>
      <c r="DN817" s="84"/>
      <c r="DO817" s="84"/>
      <c r="DP817" s="84"/>
      <c r="DQ817" s="84"/>
      <c r="DR817" s="84"/>
      <c r="DS817" s="84"/>
      <c r="DT817" s="84"/>
      <c r="DU817" s="84"/>
      <c r="DV817" s="84"/>
      <c r="DW817" s="84"/>
      <c r="DX817" s="84"/>
      <c r="DY817" s="84"/>
      <c r="DZ817" s="84"/>
      <c r="EA817" s="84"/>
      <c r="EB817" s="84"/>
      <c r="EC817" s="84"/>
      <c r="ED817" s="84"/>
      <c r="EE817" s="84"/>
      <c r="EF817" s="84"/>
      <c r="EG817" s="84"/>
      <c r="EH817" s="84"/>
      <c r="EI817" s="84"/>
      <c r="EJ817" s="84"/>
      <c r="EK817" s="84"/>
      <c r="EL817" s="84"/>
      <c r="EM817" s="84"/>
      <c r="EN817" s="84"/>
      <c r="EO817" s="84"/>
      <c r="EP817" s="84"/>
      <c r="EQ817" s="84"/>
      <c r="ER817" s="84"/>
      <c r="ES817" s="84"/>
      <c r="ET817" s="84"/>
      <c r="EU817" s="84"/>
      <c r="EV817" s="84"/>
      <c r="EW817" s="84"/>
      <c r="EX817" s="84"/>
      <c r="EY817" s="84"/>
      <c r="EZ817" s="84"/>
      <c r="FA817" s="84"/>
      <c r="FB817" s="84"/>
      <c r="FC817" s="84"/>
      <c r="FD817" s="84"/>
      <c r="FE817" s="84"/>
      <c r="FF817" s="84"/>
      <c r="FG817" s="84"/>
      <c r="FH817" s="84"/>
      <c r="FI817" s="84"/>
      <c r="FJ817" s="84"/>
      <c r="FK817" s="84"/>
      <c r="FL817" s="84"/>
      <c r="FM817" s="84"/>
      <c r="FN817" s="84"/>
      <c r="FO817" s="84"/>
      <c r="FP817" s="84"/>
      <c r="FQ817" s="84"/>
      <c r="FR817" s="84"/>
      <c r="FS817" s="84"/>
      <c r="FT817" s="84"/>
      <c r="FU817" s="84"/>
      <c r="FV817" s="84"/>
      <c r="FW817" s="84"/>
      <c r="FX817" s="84"/>
      <c r="FY817" s="84"/>
      <c r="FZ817" s="84"/>
      <c r="GA817" s="84"/>
      <c r="GB817" s="84"/>
      <c r="GC817" s="84"/>
      <c r="GD817" s="84"/>
      <c r="GE817" s="84"/>
      <c r="GF817" s="84"/>
    </row>
    <row r="818" spans="1:188" s="82" customFormat="1" x14ac:dyDescent="0.35">
      <c r="A818" s="205"/>
      <c r="B818" s="206" t="s">
        <v>20</v>
      </c>
      <c r="C818" s="213"/>
      <c r="D818" s="214">
        <v>13</v>
      </c>
      <c r="E818" s="207">
        <v>13</v>
      </c>
      <c r="F818" s="212"/>
      <c r="G818" s="211"/>
      <c r="H818" s="212"/>
      <c r="I818" s="211"/>
      <c r="J818" s="212"/>
      <c r="K818" s="143"/>
      <c r="L818" s="155"/>
      <c r="M818" s="155"/>
      <c r="N818" s="155"/>
      <c r="O818" s="84"/>
      <c r="P818" s="84"/>
      <c r="Q818" s="84"/>
      <c r="R818" s="84"/>
      <c r="S818" s="84"/>
      <c r="T818" s="84"/>
      <c r="U818" s="84"/>
      <c r="V818" s="84"/>
      <c r="W818" s="84"/>
      <c r="X818" s="84"/>
      <c r="Y818" s="84"/>
      <c r="Z818" s="84"/>
      <c r="AA818" s="84"/>
      <c r="AB818" s="84"/>
      <c r="AC818" s="84"/>
      <c r="AD818" s="84"/>
      <c r="AE818" s="84"/>
      <c r="AF818" s="84"/>
      <c r="AG818" s="84"/>
      <c r="AH818" s="84"/>
      <c r="AI818" s="84"/>
      <c r="AJ818" s="84"/>
      <c r="AK818" s="84"/>
      <c r="AL818" s="84"/>
      <c r="AM818" s="84"/>
      <c r="AN818" s="84"/>
      <c r="AO818" s="84"/>
      <c r="AP818" s="84"/>
      <c r="AQ818" s="84"/>
      <c r="AR818" s="84"/>
      <c r="AS818" s="84"/>
      <c r="AT818" s="84"/>
      <c r="AU818" s="84"/>
      <c r="AV818" s="84"/>
      <c r="AW818" s="84"/>
      <c r="AX818" s="84"/>
      <c r="AY818" s="84"/>
      <c r="AZ818" s="84"/>
      <c r="BA818" s="84"/>
      <c r="BB818" s="84"/>
      <c r="BC818" s="84"/>
      <c r="BD818" s="84"/>
      <c r="BE818" s="84"/>
      <c r="BF818" s="84"/>
      <c r="BG818" s="84"/>
      <c r="BH818" s="84"/>
      <c r="BI818" s="84"/>
      <c r="BJ818" s="84"/>
      <c r="BK818" s="84"/>
      <c r="BL818" s="84"/>
      <c r="BM818" s="84"/>
      <c r="BN818" s="84"/>
      <c r="BO818" s="84"/>
      <c r="BP818" s="84"/>
      <c r="BQ818" s="84"/>
      <c r="BR818" s="84"/>
      <c r="BS818" s="84"/>
      <c r="BT818" s="84"/>
      <c r="BU818" s="84"/>
      <c r="BV818" s="84"/>
      <c r="BW818" s="84"/>
      <c r="BX818" s="84"/>
      <c r="BY818" s="84"/>
      <c r="BZ818" s="84"/>
      <c r="CA818" s="84"/>
      <c r="CB818" s="84"/>
      <c r="CC818" s="84"/>
      <c r="CD818" s="84"/>
      <c r="CE818" s="84"/>
      <c r="CF818" s="84"/>
      <c r="CG818" s="84"/>
      <c r="CH818" s="84"/>
      <c r="CI818" s="84"/>
      <c r="CJ818" s="84"/>
      <c r="CK818" s="84"/>
      <c r="CL818" s="84"/>
      <c r="CM818" s="84"/>
      <c r="CN818" s="84"/>
      <c r="CO818" s="84"/>
      <c r="CP818" s="84"/>
      <c r="CQ818" s="84"/>
      <c r="CR818" s="84"/>
      <c r="CS818" s="84"/>
      <c r="CT818" s="84"/>
      <c r="CU818" s="84"/>
      <c r="CV818" s="84"/>
      <c r="CW818" s="84"/>
      <c r="CX818" s="84"/>
      <c r="CY818" s="84"/>
      <c r="CZ818" s="84"/>
      <c r="DA818" s="84"/>
      <c r="DB818" s="84"/>
      <c r="DC818" s="84"/>
      <c r="DD818" s="84"/>
      <c r="DE818" s="84"/>
      <c r="DF818" s="84"/>
      <c r="DG818" s="84"/>
      <c r="DH818" s="84"/>
      <c r="DI818" s="84"/>
      <c r="DJ818" s="84"/>
      <c r="DK818" s="84"/>
      <c r="DL818" s="84"/>
      <c r="DM818" s="84"/>
      <c r="DN818" s="84"/>
      <c r="DO818" s="84"/>
      <c r="DP818" s="84"/>
      <c r="DQ818" s="84"/>
      <c r="DR818" s="84"/>
      <c r="DS818" s="84"/>
      <c r="DT818" s="84"/>
      <c r="DU818" s="84"/>
      <c r="DV818" s="84"/>
      <c r="DW818" s="84"/>
      <c r="DX818" s="84"/>
      <c r="DY818" s="84"/>
      <c r="DZ818" s="84"/>
      <c r="EA818" s="84"/>
      <c r="EB818" s="84"/>
      <c r="EC818" s="84"/>
      <c r="ED818" s="84"/>
      <c r="EE818" s="84"/>
      <c r="EF818" s="84"/>
      <c r="EG818" s="84"/>
      <c r="EH818" s="84"/>
      <c r="EI818" s="84"/>
      <c r="EJ818" s="84"/>
      <c r="EK818" s="84"/>
      <c r="EL818" s="84"/>
      <c r="EM818" s="84"/>
      <c r="EN818" s="84"/>
      <c r="EO818" s="84"/>
      <c r="EP818" s="84"/>
      <c r="EQ818" s="84"/>
      <c r="ER818" s="84"/>
      <c r="ES818" s="84"/>
      <c r="ET818" s="84"/>
      <c r="EU818" s="84"/>
      <c r="EV818" s="84"/>
      <c r="EW818" s="84"/>
      <c r="EX818" s="84"/>
      <c r="EY818" s="84"/>
      <c r="EZ818" s="84"/>
      <c r="FA818" s="84"/>
      <c r="FB818" s="84"/>
      <c r="FC818" s="84"/>
      <c r="FD818" s="84"/>
      <c r="FE818" s="84"/>
      <c r="FF818" s="84"/>
      <c r="FG818" s="84"/>
      <c r="FH818" s="84"/>
      <c r="FI818" s="84"/>
      <c r="FJ818" s="84"/>
      <c r="FK818" s="84"/>
      <c r="FL818" s="84"/>
      <c r="FM818" s="84"/>
      <c r="FN818" s="84"/>
      <c r="FO818" s="84"/>
      <c r="FP818" s="84"/>
      <c r="FQ818" s="84"/>
      <c r="FR818" s="84"/>
      <c r="FS818" s="84"/>
      <c r="FT818" s="84"/>
      <c r="FU818" s="84"/>
      <c r="FV818" s="84"/>
      <c r="FW818" s="84"/>
      <c r="FX818" s="84"/>
      <c r="FY818" s="84"/>
      <c r="FZ818" s="84"/>
      <c r="GA818" s="84"/>
      <c r="GB818" s="84"/>
      <c r="GC818" s="84"/>
      <c r="GD818" s="84"/>
      <c r="GE818" s="84"/>
      <c r="GF818" s="84"/>
    </row>
    <row r="819" spans="1:188" s="82" customFormat="1" x14ac:dyDescent="0.35">
      <c r="A819" s="205"/>
      <c r="B819" s="206" t="s">
        <v>43</v>
      </c>
      <c r="C819" s="213"/>
      <c r="D819" s="214">
        <v>0.5</v>
      </c>
      <c r="E819" s="207">
        <v>0.5</v>
      </c>
      <c r="F819" s="212"/>
      <c r="G819" s="211"/>
      <c r="H819" s="212"/>
      <c r="I819" s="211"/>
      <c r="J819" s="212"/>
      <c r="K819" s="143"/>
      <c r="L819" s="155"/>
      <c r="M819" s="155"/>
      <c r="N819" s="155"/>
      <c r="O819" s="84"/>
      <c r="P819" s="84"/>
      <c r="Q819" s="84"/>
      <c r="R819" s="84"/>
      <c r="S819" s="84"/>
      <c r="T819" s="84"/>
      <c r="U819" s="84"/>
      <c r="V819" s="84"/>
      <c r="W819" s="84"/>
      <c r="X819" s="84"/>
      <c r="Y819" s="84"/>
      <c r="Z819" s="84"/>
      <c r="AA819" s="84"/>
      <c r="AB819" s="84"/>
      <c r="AC819" s="84"/>
      <c r="AD819" s="84"/>
      <c r="AE819" s="84"/>
      <c r="AF819" s="84"/>
      <c r="AG819" s="84"/>
      <c r="AH819" s="84"/>
      <c r="AI819" s="84"/>
      <c r="AJ819" s="84"/>
      <c r="AK819" s="84"/>
      <c r="AL819" s="84"/>
      <c r="AM819" s="84"/>
      <c r="AN819" s="84"/>
      <c r="AO819" s="84"/>
      <c r="AP819" s="84"/>
      <c r="AQ819" s="84"/>
      <c r="AR819" s="84"/>
      <c r="AS819" s="84"/>
      <c r="AT819" s="84"/>
      <c r="AU819" s="84"/>
      <c r="AV819" s="84"/>
      <c r="AW819" s="84"/>
      <c r="AX819" s="84"/>
      <c r="AY819" s="84"/>
      <c r="AZ819" s="84"/>
      <c r="BA819" s="84"/>
      <c r="BB819" s="84"/>
      <c r="BC819" s="84"/>
      <c r="BD819" s="84"/>
      <c r="BE819" s="84"/>
      <c r="BF819" s="84"/>
      <c r="BG819" s="84"/>
      <c r="BH819" s="84"/>
      <c r="BI819" s="84"/>
      <c r="BJ819" s="84"/>
      <c r="BK819" s="84"/>
      <c r="BL819" s="84"/>
      <c r="BM819" s="84"/>
      <c r="BN819" s="84"/>
      <c r="BO819" s="84"/>
      <c r="BP819" s="84"/>
      <c r="BQ819" s="84"/>
      <c r="BR819" s="84"/>
      <c r="BS819" s="84"/>
      <c r="BT819" s="84"/>
      <c r="BU819" s="84"/>
      <c r="BV819" s="84"/>
      <c r="BW819" s="84"/>
      <c r="BX819" s="84"/>
      <c r="BY819" s="84"/>
      <c r="BZ819" s="84"/>
      <c r="CA819" s="84"/>
      <c r="CB819" s="84"/>
      <c r="CC819" s="84"/>
      <c r="CD819" s="84"/>
      <c r="CE819" s="84"/>
      <c r="CF819" s="84"/>
      <c r="CG819" s="84"/>
      <c r="CH819" s="84"/>
      <c r="CI819" s="84"/>
      <c r="CJ819" s="84"/>
      <c r="CK819" s="84"/>
      <c r="CL819" s="84"/>
      <c r="CM819" s="84"/>
      <c r="CN819" s="84"/>
      <c r="CO819" s="84"/>
      <c r="CP819" s="84"/>
      <c r="CQ819" s="84"/>
      <c r="CR819" s="84"/>
      <c r="CS819" s="84"/>
      <c r="CT819" s="84"/>
      <c r="CU819" s="84"/>
      <c r="CV819" s="84"/>
      <c r="CW819" s="84"/>
      <c r="CX819" s="84"/>
      <c r="CY819" s="84"/>
      <c r="CZ819" s="84"/>
      <c r="DA819" s="84"/>
      <c r="DB819" s="84"/>
      <c r="DC819" s="84"/>
      <c r="DD819" s="84"/>
      <c r="DE819" s="84"/>
      <c r="DF819" s="84"/>
      <c r="DG819" s="84"/>
      <c r="DH819" s="84"/>
      <c r="DI819" s="84"/>
      <c r="DJ819" s="84"/>
      <c r="DK819" s="84"/>
      <c r="DL819" s="84"/>
      <c r="DM819" s="84"/>
      <c r="DN819" s="84"/>
      <c r="DO819" s="84"/>
      <c r="DP819" s="84"/>
      <c r="DQ819" s="84"/>
      <c r="DR819" s="84"/>
      <c r="DS819" s="84"/>
      <c r="DT819" s="84"/>
      <c r="DU819" s="84"/>
      <c r="DV819" s="84"/>
      <c r="DW819" s="84"/>
      <c r="DX819" s="84"/>
      <c r="DY819" s="84"/>
      <c r="DZ819" s="84"/>
      <c r="EA819" s="84"/>
      <c r="EB819" s="84"/>
      <c r="EC819" s="84"/>
      <c r="ED819" s="84"/>
      <c r="EE819" s="84"/>
      <c r="EF819" s="84"/>
      <c r="EG819" s="84"/>
      <c r="EH819" s="84"/>
      <c r="EI819" s="84"/>
      <c r="EJ819" s="84"/>
      <c r="EK819" s="84"/>
      <c r="EL819" s="84"/>
      <c r="EM819" s="84"/>
      <c r="EN819" s="84"/>
      <c r="EO819" s="84"/>
      <c r="EP819" s="84"/>
      <c r="EQ819" s="84"/>
      <c r="ER819" s="84"/>
      <c r="ES819" s="84"/>
      <c r="ET819" s="84"/>
      <c r="EU819" s="84"/>
      <c r="EV819" s="84"/>
      <c r="EW819" s="84"/>
      <c r="EX819" s="84"/>
      <c r="EY819" s="84"/>
      <c r="EZ819" s="84"/>
      <c r="FA819" s="84"/>
      <c r="FB819" s="84"/>
      <c r="FC819" s="84"/>
      <c r="FD819" s="84"/>
      <c r="FE819" s="84"/>
      <c r="FF819" s="84"/>
      <c r="FG819" s="84"/>
      <c r="FH819" s="84"/>
      <c r="FI819" s="84"/>
      <c r="FJ819" s="84"/>
      <c r="FK819" s="84"/>
      <c r="FL819" s="84"/>
      <c r="FM819" s="84"/>
      <c r="FN819" s="84"/>
      <c r="FO819" s="84"/>
      <c r="FP819" s="84"/>
      <c r="FQ819" s="84"/>
      <c r="FR819" s="84"/>
      <c r="FS819" s="84"/>
      <c r="FT819" s="84"/>
      <c r="FU819" s="84"/>
      <c r="FV819" s="84"/>
      <c r="FW819" s="84"/>
      <c r="FX819" s="84"/>
      <c r="FY819" s="84"/>
      <c r="FZ819" s="84"/>
      <c r="GA819" s="84"/>
      <c r="GB819" s="84"/>
      <c r="GC819" s="84"/>
      <c r="GD819" s="84"/>
      <c r="GE819" s="84"/>
      <c r="GF819" s="84"/>
    </row>
    <row r="820" spans="1:188" s="82" customFormat="1" ht="22.5" customHeight="1" x14ac:dyDescent="0.35">
      <c r="A820" s="205"/>
      <c r="B820" s="206" t="s">
        <v>63</v>
      </c>
      <c r="C820" s="213"/>
      <c r="D820" s="214">
        <v>16</v>
      </c>
      <c r="E820" s="207">
        <v>16</v>
      </c>
      <c r="F820" s="212"/>
      <c r="G820" s="211"/>
      <c r="H820" s="212"/>
      <c r="I820" s="211"/>
      <c r="J820" s="212"/>
      <c r="K820" s="143"/>
      <c r="L820" s="155"/>
      <c r="M820" s="155"/>
      <c r="N820" s="155"/>
      <c r="O820" s="84"/>
      <c r="P820" s="84"/>
      <c r="Q820" s="84"/>
      <c r="R820" s="84"/>
      <c r="S820" s="84"/>
      <c r="T820" s="84"/>
      <c r="U820" s="84"/>
      <c r="V820" s="84"/>
      <c r="W820" s="84"/>
      <c r="X820" s="84"/>
      <c r="Y820" s="84"/>
      <c r="Z820" s="84"/>
      <c r="AA820" s="84"/>
      <c r="AB820" s="84"/>
      <c r="AC820" s="84"/>
      <c r="AD820" s="84"/>
      <c r="AE820" s="84"/>
      <c r="AF820" s="84"/>
      <c r="AG820" s="84"/>
      <c r="AH820" s="84"/>
      <c r="AI820" s="84"/>
      <c r="AJ820" s="84"/>
      <c r="AK820" s="84"/>
      <c r="AL820" s="84"/>
      <c r="AM820" s="84"/>
      <c r="AN820" s="84"/>
      <c r="AO820" s="84"/>
      <c r="AP820" s="84"/>
      <c r="AQ820" s="84"/>
      <c r="AR820" s="84"/>
      <c r="AS820" s="84"/>
      <c r="AT820" s="84"/>
      <c r="AU820" s="84"/>
      <c r="AV820" s="84"/>
      <c r="AW820" s="84"/>
      <c r="AX820" s="84"/>
      <c r="AY820" s="84"/>
      <c r="AZ820" s="84"/>
      <c r="BA820" s="84"/>
      <c r="BB820" s="84"/>
      <c r="BC820" s="84"/>
      <c r="BD820" s="84"/>
      <c r="BE820" s="84"/>
      <c r="BF820" s="84"/>
      <c r="BG820" s="84"/>
      <c r="BH820" s="84"/>
      <c r="BI820" s="84"/>
      <c r="BJ820" s="84"/>
      <c r="BK820" s="84"/>
      <c r="BL820" s="84"/>
      <c r="BM820" s="84"/>
      <c r="BN820" s="84"/>
      <c r="BO820" s="84"/>
      <c r="BP820" s="84"/>
      <c r="BQ820" s="84"/>
      <c r="BR820" s="84"/>
      <c r="BS820" s="84"/>
      <c r="BT820" s="84"/>
      <c r="BU820" s="84"/>
      <c r="BV820" s="84"/>
      <c r="BW820" s="84"/>
      <c r="BX820" s="84"/>
      <c r="BY820" s="84"/>
      <c r="BZ820" s="84"/>
      <c r="CA820" s="84"/>
      <c r="CB820" s="84"/>
      <c r="CC820" s="84"/>
      <c r="CD820" s="84"/>
      <c r="CE820" s="84"/>
      <c r="CF820" s="84"/>
      <c r="CG820" s="84"/>
      <c r="CH820" s="84"/>
      <c r="CI820" s="84"/>
      <c r="CJ820" s="84"/>
      <c r="CK820" s="84"/>
      <c r="CL820" s="84"/>
      <c r="CM820" s="84"/>
      <c r="CN820" s="84"/>
      <c r="CO820" s="84"/>
      <c r="CP820" s="84"/>
      <c r="CQ820" s="84"/>
      <c r="CR820" s="84"/>
      <c r="CS820" s="84"/>
      <c r="CT820" s="84"/>
      <c r="CU820" s="84"/>
      <c r="CV820" s="84"/>
      <c r="CW820" s="84"/>
      <c r="CX820" s="84"/>
      <c r="CY820" s="84"/>
      <c r="CZ820" s="84"/>
      <c r="DA820" s="84"/>
      <c r="DB820" s="84"/>
      <c r="DC820" s="84"/>
      <c r="DD820" s="84"/>
      <c r="DE820" s="84"/>
      <c r="DF820" s="84"/>
      <c r="DG820" s="84"/>
      <c r="DH820" s="84"/>
      <c r="DI820" s="84"/>
      <c r="DJ820" s="84"/>
      <c r="DK820" s="84"/>
      <c r="DL820" s="84"/>
      <c r="DM820" s="84"/>
      <c r="DN820" s="84"/>
      <c r="DO820" s="84"/>
      <c r="DP820" s="84"/>
      <c r="DQ820" s="84"/>
      <c r="DR820" s="84"/>
      <c r="DS820" s="84"/>
      <c r="DT820" s="84"/>
      <c r="DU820" s="84"/>
      <c r="DV820" s="84"/>
      <c r="DW820" s="84"/>
      <c r="DX820" s="84"/>
      <c r="DY820" s="84"/>
      <c r="DZ820" s="84"/>
      <c r="EA820" s="84"/>
      <c r="EB820" s="84"/>
      <c r="EC820" s="84"/>
      <c r="ED820" s="84"/>
      <c r="EE820" s="84"/>
      <c r="EF820" s="84"/>
      <c r="EG820" s="84"/>
      <c r="EH820" s="84"/>
      <c r="EI820" s="84"/>
      <c r="EJ820" s="84"/>
      <c r="EK820" s="84"/>
      <c r="EL820" s="84"/>
      <c r="EM820" s="84"/>
      <c r="EN820" s="84"/>
      <c r="EO820" s="84"/>
      <c r="EP820" s="84"/>
      <c r="EQ820" s="84"/>
      <c r="ER820" s="84"/>
      <c r="ES820" s="84"/>
      <c r="ET820" s="84"/>
      <c r="EU820" s="84"/>
      <c r="EV820" s="84"/>
      <c r="EW820" s="84"/>
      <c r="EX820" s="84"/>
      <c r="EY820" s="84"/>
      <c r="EZ820" s="84"/>
      <c r="FA820" s="84"/>
      <c r="FB820" s="84"/>
      <c r="FC820" s="84"/>
      <c r="FD820" s="84"/>
      <c r="FE820" s="84"/>
      <c r="FF820" s="84"/>
      <c r="FG820" s="84"/>
      <c r="FH820" s="84"/>
      <c r="FI820" s="84"/>
      <c r="FJ820" s="84"/>
      <c r="FK820" s="84"/>
      <c r="FL820" s="84"/>
      <c r="FM820" s="84"/>
      <c r="FN820" s="84"/>
      <c r="FO820" s="84"/>
      <c r="FP820" s="84"/>
      <c r="FQ820" s="84"/>
      <c r="FR820" s="84"/>
      <c r="FS820" s="84"/>
      <c r="FT820" s="84"/>
      <c r="FU820" s="84"/>
      <c r="FV820" s="84"/>
      <c r="FW820" s="84"/>
      <c r="FX820" s="84"/>
      <c r="FY820" s="84"/>
      <c r="FZ820" s="84"/>
      <c r="GA820" s="84"/>
      <c r="GB820" s="84"/>
      <c r="GC820" s="84"/>
      <c r="GD820" s="84"/>
      <c r="GE820" s="84"/>
      <c r="GF820" s="84"/>
    </row>
    <row r="821" spans="1:188" s="82" customFormat="1" x14ac:dyDescent="0.35">
      <c r="A821" s="205"/>
      <c r="B821" s="206" t="s">
        <v>78</v>
      </c>
      <c r="C821" s="213"/>
      <c r="D821" s="214">
        <v>73.599999999999994</v>
      </c>
      <c r="E821" s="207">
        <v>72.5</v>
      </c>
      <c r="F821" s="212"/>
      <c r="G821" s="211"/>
      <c r="H821" s="212"/>
      <c r="I821" s="211"/>
      <c r="J821" s="212"/>
      <c r="K821" s="143"/>
      <c r="L821" s="155"/>
      <c r="M821" s="155"/>
      <c r="N821" s="155"/>
      <c r="O821" s="84"/>
      <c r="P821" s="84"/>
      <c r="Q821" s="84"/>
      <c r="R821" s="84"/>
      <c r="S821" s="84"/>
      <c r="T821" s="84"/>
      <c r="U821" s="84"/>
      <c r="V821" s="84"/>
      <c r="W821" s="84"/>
      <c r="X821" s="84"/>
      <c r="Y821" s="84"/>
      <c r="Z821" s="84"/>
      <c r="AA821" s="84"/>
      <c r="AB821" s="84"/>
      <c r="AC821" s="84"/>
      <c r="AD821" s="84"/>
      <c r="AE821" s="84"/>
      <c r="AF821" s="84"/>
      <c r="AG821" s="84"/>
      <c r="AH821" s="84"/>
      <c r="AI821" s="84"/>
      <c r="AJ821" s="84"/>
      <c r="AK821" s="84"/>
      <c r="AL821" s="84"/>
      <c r="AM821" s="84"/>
      <c r="AN821" s="84"/>
      <c r="AO821" s="84"/>
      <c r="AP821" s="84"/>
      <c r="AQ821" s="84"/>
      <c r="AR821" s="84"/>
      <c r="AS821" s="84"/>
      <c r="AT821" s="84"/>
      <c r="AU821" s="84"/>
      <c r="AV821" s="84"/>
      <c r="AW821" s="84"/>
      <c r="AX821" s="84"/>
      <c r="AY821" s="84"/>
      <c r="AZ821" s="84"/>
      <c r="BA821" s="84"/>
      <c r="BB821" s="84"/>
      <c r="BC821" s="84"/>
      <c r="BD821" s="84"/>
      <c r="BE821" s="84"/>
      <c r="BF821" s="84"/>
      <c r="BG821" s="84"/>
      <c r="BH821" s="84"/>
      <c r="BI821" s="84"/>
      <c r="BJ821" s="84"/>
      <c r="BK821" s="84"/>
      <c r="BL821" s="84"/>
      <c r="BM821" s="84"/>
      <c r="BN821" s="84"/>
      <c r="BO821" s="84"/>
      <c r="BP821" s="84"/>
      <c r="BQ821" s="84"/>
      <c r="BR821" s="84"/>
      <c r="BS821" s="84"/>
      <c r="BT821" s="84"/>
      <c r="BU821" s="84"/>
      <c r="BV821" s="84"/>
      <c r="BW821" s="84"/>
      <c r="BX821" s="84"/>
      <c r="BY821" s="84"/>
      <c r="BZ821" s="84"/>
      <c r="CA821" s="84"/>
      <c r="CB821" s="84"/>
      <c r="CC821" s="84"/>
      <c r="CD821" s="84"/>
      <c r="CE821" s="84"/>
      <c r="CF821" s="84"/>
      <c r="CG821" s="84"/>
      <c r="CH821" s="84"/>
      <c r="CI821" s="84"/>
      <c r="CJ821" s="84"/>
      <c r="CK821" s="84"/>
      <c r="CL821" s="84"/>
      <c r="CM821" s="84"/>
      <c r="CN821" s="84"/>
      <c r="CO821" s="84"/>
      <c r="CP821" s="84"/>
      <c r="CQ821" s="84"/>
      <c r="CR821" s="84"/>
      <c r="CS821" s="84"/>
      <c r="CT821" s="84"/>
      <c r="CU821" s="84"/>
      <c r="CV821" s="84"/>
      <c r="CW821" s="84"/>
      <c r="CX821" s="84"/>
      <c r="CY821" s="84"/>
      <c r="CZ821" s="84"/>
      <c r="DA821" s="84"/>
      <c r="DB821" s="84"/>
      <c r="DC821" s="84"/>
      <c r="DD821" s="84"/>
      <c r="DE821" s="84"/>
      <c r="DF821" s="84"/>
      <c r="DG821" s="84"/>
      <c r="DH821" s="84"/>
      <c r="DI821" s="84"/>
      <c r="DJ821" s="84"/>
      <c r="DK821" s="84"/>
      <c r="DL821" s="84"/>
      <c r="DM821" s="84"/>
      <c r="DN821" s="84"/>
      <c r="DO821" s="84"/>
      <c r="DP821" s="84"/>
      <c r="DQ821" s="84"/>
      <c r="DR821" s="84"/>
      <c r="DS821" s="84"/>
      <c r="DT821" s="84"/>
      <c r="DU821" s="84"/>
      <c r="DV821" s="84"/>
      <c r="DW821" s="84"/>
      <c r="DX821" s="84"/>
      <c r="DY821" s="84"/>
      <c r="DZ821" s="84"/>
      <c r="EA821" s="84"/>
      <c r="EB821" s="84"/>
      <c r="EC821" s="84"/>
      <c r="ED821" s="84"/>
      <c r="EE821" s="84"/>
      <c r="EF821" s="84"/>
      <c r="EG821" s="84"/>
      <c r="EH821" s="84"/>
      <c r="EI821" s="84"/>
      <c r="EJ821" s="84"/>
      <c r="EK821" s="84"/>
      <c r="EL821" s="84"/>
      <c r="EM821" s="84"/>
      <c r="EN821" s="84"/>
      <c r="EO821" s="84"/>
      <c r="EP821" s="84"/>
      <c r="EQ821" s="84"/>
      <c r="ER821" s="84"/>
      <c r="ES821" s="84"/>
      <c r="ET821" s="84"/>
      <c r="EU821" s="84"/>
      <c r="EV821" s="84"/>
      <c r="EW821" s="84"/>
      <c r="EX821" s="84"/>
      <c r="EY821" s="84"/>
      <c r="EZ821" s="84"/>
      <c r="FA821" s="84"/>
      <c r="FB821" s="84"/>
      <c r="FC821" s="84"/>
      <c r="FD821" s="84"/>
      <c r="FE821" s="84"/>
      <c r="FF821" s="84"/>
      <c r="FG821" s="84"/>
      <c r="FH821" s="84"/>
      <c r="FI821" s="84"/>
      <c r="FJ821" s="84"/>
      <c r="FK821" s="84"/>
      <c r="FL821" s="84"/>
      <c r="FM821" s="84"/>
      <c r="FN821" s="84"/>
      <c r="FO821" s="84"/>
      <c r="FP821" s="84"/>
      <c r="FQ821" s="84"/>
      <c r="FR821" s="84"/>
      <c r="FS821" s="84"/>
      <c r="FT821" s="84"/>
      <c r="FU821" s="84"/>
      <c r="FV821" s="84"/>
      <c r="FW821" s="84"/>
      <c r="FX821" s="84"/>
      <c r="FY821" s="84"/>
      <c r="FZ821" s="84"/>
      <c r="GA821" s="84"/>
      <c r="GB821" s="84"/>
      <c r="GC821" s="84"/>
      <c r="GD821" s="84"/>
      <c r="GE821" s="84"/>
      <c r="GF821" s="84"/>
    </row>
    <row r="822" spans="1:188" s="82" customFormat="1" x14ac:dyDescent="0.35">
      <c r="A822" s="205"/>
      <c r="B822" s="206" t="s">
        <v>55</v>
      </c>
      <c r="C822" s="213"/>
      <c r="D822" s="214">
        <v>9.1</v>
      </c>
      <c r="E822" s="207">
        <v>9.1</v>
      </c>
      <c r="F822" s="212"/>
      <c r="G822" s="211"/>
      <c r="H822" s="212"/>
      <c r="I822" s="211"/>
      <c r="J822" s="212"/>
      <c r="K822" s="143"/>
      <c r="L822" s="155"/>
      <c r="M822" s="155"/>
      <c r="N822" s="155"/>
      <c r="O822" s="84"/>
      <c r="P822" s="84"/>
      <c r="Q822" s="84"/>
      <c r="R822" s="84"/>
      <c r="S822" s="84"/>
      <c r="T822" s="84"/>
      <c r="U822" s="84"/>
      <c r="V822" s="84"/>
      <c r="W822" s="84"/>
      <c r="X822" s="84"/>
      <c r="Y822" s="84"/>
      <c r="Z822" s="84"/>
      <c r="AA822" s="84"/>
      <c r="AB822" s="84"/>
      <c r="AC822" s="84"/>
      <c r="AD822" s="84"/>
      <c r="AE822" s="84"/>
      <c r="AF822" s="84"/>
      <c r="AG822" s="84"/>
      <c r="AH822" s="84"/>
      <c r="AI822" s="84"/>
      <c r="AJ822" s="84"/>
      <c r="AK822" s="84"/>
      <c r="AL822" s="84"/>
      <c r="AM822" s="84"/>
      <c r="AN822" s="84"/>
      <c r="AO822" s="84"/>
      <c r="AP822" s="84"/>
      <c r="AQ822" s="84"/>
      <c r="AR822" s="84"/>
      <c r="AS822" s="84"/>
      <c r="AT822" s="84"/>
      <c r="AU822" s="84"/>
      <c r="AV822" s="84"/>
      <c r="AW822" s="84"/>
      <c r="AX822" s="84"/>
      <c r="AY822" s="84"/>
      <c r="AZ822" s="84"/>
      <c r="BA822" s="84"/>
      <c r="BB822" s="84"/>
      <c r="BC822" s="84"/>
      <c r="BD822" s="84"/>
      <c r="BE822" s="84"/>
      <c r="BF822" s="84"/>
      <c r="BG822" s="84"/>
      <c r="BH822" s="84"/>
      <c r="BI822" s="84"/>
      <c r="BJ822" s="84"/>
      <c r="BK822" s="84"/>
      <c r="BL822" s="84"/>
      <c r="BM822" s="84"/>
      <c r="BN822" s="84"/>
      <c r="BO822" s="84"/>
      <c r="BP822" s="84"/>
      <c r="BQ822" s="84"/>
      <c r="BR822" s="84"/>
      <c r="BS822" s="84"/>
      <c r="BT822" s="84"/>
      <c r="BU822" s="84"/>
      <c r="BV822" s="84"/>
      <c r="BW822" s="84"/>
      <c r="BX822" s="84"/>
      <c r="BY822" s="84"/>
      <c r="BZ822" s="84"/>
      <c r="CA822" s="84"/>
      <c r="CB822" s="84"/>
      <c r="CC822" s="84"/>
      <c r="CD822" s="84"/>
      <c r="CE822" s="84"/>
      <c r="CF822" s="84"/>
      <c r="CG822" s="84"/>
      <c r="CH822" s="84"/>
      <c r="CI822" s="84"/>
      <c r="CJ822" s="84"/>
      <c r="CK822" s="84"/>
      <c r="CL822" s="84"/>
      <c r="CM822" s="84"/>
      <c r="CN822" s="84"/>
      <c r="CO822" s="84"/>
      <c r="CP822" s="84"/>
      <c r="CQ822" s="84"/>
      <c r="CR822" s="84"/>
      <c r="CS822" s="84"/>
      <c r="CT822" s="84"/>
      <c r="CU822" s="84"/>
      <c r="CV822" s="84"/>
      <c r="CW822" s="84"/>
      <c r="CX822" s="84"/>
      <c r="CY822" s="84"/>
      <c r="CZ822" s="84"/>
      <c r="DA822" s="84"/>
      <c r="DB822" s="84"/>
      <c r="DC822" s="84"/>
      <c r="DD822" s="84"/>
      <c r="DE822" s="84"/>
      <c r="DF822" s="84"/>
      <c r="DG822" s="84"/>
      <c r="DH822" s="84"/>
      <c r="DI822" s="84"/>
      <c r="DJ822" s="84"/>
      <c r="DK822" s="84"/>
      <c r="DL822" s="84"/>
      <c r="DM822" s="84"/>
      <c r="DN822" s="84"/>
      <c r="DO822" s="84"/>
      <c r="DP822" s="84"/>
      <c r="DQ822" s="84"/>
      <c r="DR822" s="84"/>
      <c r="DS822" s="84"/>
      <c r="DT822" s="84"/>
      <c r="DU822" s="84"/>
      <c r="DV822" s="84"/>
      <c r="DW822" s="84"/>
      <c r="DX822" s="84"/>
      <c r="DY822" s="84"/>
      <c r="DZ822" s="84"/>
      <c r="EA822" s="84"/>
      <c r="EB822" s="84"/>
      <c r="EC822" s="84"/>
      <c r="ED822" s="84"/>
      <c r="EE822" s="84"/>
      <c r="EF822" s="84"/>
      <c r="EG822" s="84"/>
      <c r="EH822" s="84"/>
      <c r="EI822" s="84"/>
      <c r="EJ822" s="84"/>
      <c r="EK822" s="84"/>
      <c r="EL822" s="84"/>
      <c r="EM822" s="84"/>
      <c r="EN822" s="84"/>
      <c r="EO822" s="84"/>
      <c r="EP822" s="84"/>
      <c r="EQ822" s="84"/>
      <c r="ER822" s="84"/>
      <c r="ES822" s="84"/>
      <c r="ET822" s="84"/>
      <c r="EU822" s="84"/>
      <c r="EV822" s="84"/>
      <c r="EW822" s="84"/>
      <c r="EX822" s="84"/>
      <c r="EY822" s="84"/>
      <c r="EZ822" s="84"/>
      <c r="FA822" s="84"/>
      <c r="FB822" s="84"/>
      <c r="FC822" s="84"/>
      <c r="FD822" s="84"/>
      <c r="FE822" s="84"/>
      <c r="FF822" s="84"/>
      <c r="FG822" s="84"/>
      <c r="FH822" s="84"/>
      <c r="FI822" s="84"/>
      <c r="FJ822" s="84"/>
      <c r="FK822" s="84"/>
      <c r="FL822" s="84"/>
      <c r="FM822" s="84"/>
      <c r="FN822" s="84"/>
      <c r="FO822" s="84"/>
      <c r="FP822" s="84"/>
      <c r="FQ822" s="84"/>
      <c r="FR822" s="84"/>
      <c r="FS822" s="84"/>
      <c r="FT822" s="84"/>
      <c r="FU822" s="84"/>
      <c r="FV822" s="84"/>
      <c r="FW822" s="84"/>
      <c r="FX822" s="84"/>
      <c r="FY822" s="84"/>
      <c r="FZ822" s="84"/>
      <c r="GA822" s="84"/>
      <c r="GB822" s="84"/>
      <c r="GC822" s="84"/>
      <c r="GD822" s="84"/>
      <c r="GE822" s="84"/>
      <c r="GF822" s="84"/>
    </row>
    <row r="823" spans="1:188" s="82" customFormat="1" x14ac:dyDescent="0.35">
      <c r="A823" s="205"/>
      <c r="B823" s="206" t="s">
        <v>38</v>
      </c>
      <c r="C823" s="213"/>
      <c r="D823" s="214">
        <v>1</v>
      </c>
      <c r="E823" s="207">
        <v>1</v>
      </c>
      <c r="F823" s="212"/>
      <c r="G823" s="211"/>
      <c r="H823" s="212"/>
      <c r="I823" s="210"/>
      <c r="J823" s="212"/>
      <c r="K823" s="143"/>
      <c r="L823" s="155"/>
      <c r="M823" s="155"/>
      <c r="N823" s="155"/>
      <c r="O823" s="84"/>
      <c r="P823" s="84"/>
      <c r="Q823" s="84"/>
      <c r="R823" s="84"/>
      <c r="S823" s="84"/>
      <c r="T823" s="84"/>
      <c r="U823" s="84"/>
      <c r="V823" s="84"/>
      <c r="W823" s="84"/>
      <c r="X823" s="84"/>
      <c r="Y823" s="84"/>
      <c r="Z823" s="84"/>
      <c r="AA823" s="84"/>
      <c r="AB823" s="84"/>
      <c r="AC823" s="84"/>
      <c r="AD823" s="84"/>
      <c r="AE823" s="84"/>
      <c r="AF823" s="84"/>
      <c r="AG823" s="84"/>
      <c r="AH823" s="84"/>
      <c r="AI823" s="84"/>
      <c r="AJ823" s="84"/>
      <c r="AK823" s="84"/>
      <c r="AL823" s="84"/>
      <c r="AM823" s="84"/>
      <c r="AN823" s="84"/>
      <c r="AO823" s="84"/>
      <c r="AP823" s="84"/>
      <c r="AQ823" s="84"/>
      <c r="AR823" s="84"/>
      <c r="AS823" s="84"/>
      <c r="AT823" s="84"/>
      <c r="AU823" s="84"/>
      <c r="AV823" s="84"/>
      <c r="AW823" s="84"/>
      <c r="AX823" s="84"/>
      <c r="AY823" s="84"/>
      <c r="AZ823" s="84"/>
      <c r="BA823" s="84"/>
      <c r="BB823" s="84"/>
      <c r="BC823" s="84"/>
      <c r="BD823" s="84"/>
      <c r="BE823" s="84"/>
      <c r="BF823" s="84"/>
      <c r="BG823" s="84"/>
      <c r="BH823" s="84"/>
      <c r="BI823" s="84"/>
      <c r="BJ823" s="84"/>
      <c r="BK823" s="84"/>
      <c r="BL823" s="84"/>
      <c r="BM823" s="84"/>
      <c r="BN823" s="84"/>
      <c r="BO823" s="84"/>
      <c r="BP823" s="84"/>
      <c r="BQ823" s="84"/>
      <c r="BR823" s="84"/>
      <c r="BS823" s="84"/>
      <c r="BT823" s="84"/>
      <c r="BU823" s="84"/>
      <c r="BV823" s="84"/>
      <c r="BW823" s="84"/>
      <c r="BX823" s="84"/>
      <c r="BY823" s="84"/>
      <c r="BZ823" s="84"/>
      <c r="CA823" s="84"/>
      <c r="CB823" s="84"/>
      <c r="CC823" s="84"/>
      <c r="CD823" s="84"/>
      <c r="CE823" s="84"/>
      <c r="CF823" s="84"/>
      <c r="CG823" s="84"/>
      <c r="CH823" s="84"/>
      <c r="CI823" s="84"/>
      <c r="CJ823" s="84"/>
      <c r="CK823" s="84"/>
      <c r="CL823" s="84"/>
      <c r="CM823" s="84"/>
      <c r="CN823" s="84"/>
      <c r="CO823" s="84"/>
      <c r="CP823" s="84"/>
      <c r="CQ823" s="84"/>
      <c r="CR823" s="84"/>
      <c r="CS823" s="84"/>
      <c r="CT823" s="84"/>
      <c r="CU823" s="84"/>
      <c r="CV823" s="84"/>
      <c r="CW823" s="84"/>
      <c r="CX823" s="84"/>
      <c r="CY823" s="84"/>
      <c r="CZ823" s="84"/>
      <c r="DA823" s="84"/>
      <c r="DB823" s="84"/>
      <c r="DC823" s="84"/>
      <c r="DD823" s="84"/>
      <c r="DE823" s="84"/>
      <c r="DF823" s="84"/>
      <c r="DG823" s="84"/>
      <c r="DH823" s="84"/>
      <c r="DI823" s="84"/>
      <c r="DJ823" s="84"/>
      <c r="DK823" s="84"/>
      <c r="DL823" s="84"/>
      <c r="DM823" s="84"/>
      <c r="DN823" s="84"/>
      <c r="DO823" s="84"/>
      <c r="DP823" s="84"/>
      <c r="DQ823" s="84"/>
      <c r="DR823" s="84"/>
      <c r="DS823" s="84"/>
      <c r="DT823" s="84"/>
      <c r="DU823" s="84"/>
      <c r="DV823" s="84"/>
      <c r="DW823" s="84"/>
      <c r="DX823" s="84"/>
      <c r="DY823" s="84"/>
      <c r="DZ823" s="84"/>
      <c r="EA823" s="84"/>
      <c r="EB823" s="84"/>
      <c r="EC823" s="84"/>
      <c r="ED823" s="84"/>
      <c r="EE823" s="84"/>
      <c r="EF823" s="84"/>
      <c r="EG823" s="84"/>
      <c r="EH823" s="84"/>
      <c r="EI823" s="84"/>
      <c r="EJ823" s="84"/>
      <c r="EK823" s="84"/>
      <c r="EL823" s="84"/>
      <c r="EM823" s="84"/>
      <c r="EN823" s="84"/>
      <c r="EO823" s="84"/>
      <c r="EP823" s="84"/>
      <c r="EQ823" s="84"/>
      <c r="ER823" s="84"/>
      <c r="ES823" s="84"/>
      <c r="ET823" s="84"/>
      <c r="EU823" s="84"/>
      <c r="EV823" s="84"/>
      <c r="EW823" s="84"/>
      <c r="EX823" s="84"/>
      <c r="EY823" s="84"/>
      <c r="EZ823" s="84"/>
      <c r="FA823" s="84"/>
      <c r="FB823" s="84"/>
      <c r="FC823" s="84"/>
      <c r="FD823" s="84"/>
      <c r="FE823" s="84"/>
      <c r="FF823" s="84"/>
      <c r="FG823" s="84"/>
      <c r="FH823" s="84"/>
      <c r="FI823" s="84"/>
      <c r="FJ823" s="84"/>
      <c r="FK823" s="84"/>
      <c r="FL823" s="84"/>
      <c r="FM823" s="84"/>
      <c r="FN823" s="84"/>
      <c r="FO823" s="84"/>
      <c r="FP823" s="84"/>
      <c r="FQ823" s="84"/>
      <c r="FR823" s="84"/>
      <c r="FS823" s="84"/>
      <c r="FT823" s="84"/>
      <c r="FU823" s="84"/>
      <c r="FV823" s="84"/>
      <c r="FW823" s="84"/>
      <c r="FX823" s="84"/>
      <c r="FY823" s="84"/>
      <c r="FZ823" s="84"/>
      <c r="GA823" s="84"/>
      <c r="GB823" s="84"/>
      <c r="GC823" s="84"/>
      <c r="GD823" s="84"/>
      <c r="GE823" s="84"/>
      <c r="GF823" s="84"/>
    </row>
    <row r="824" spans="1:188" s="82" customFormat="1" x14ac:dyDescent="0.35">
      <c r="A824" s="205"/>
      <c r="B824" s="206" t="s">
        <v>45</v>
      </c>
      <c r="C824" s="213"/>
      <c r="D824" s="214"/>
      <c r="E824" s="207">
        <v>147</v>
      </c>
      <c r="F824" s="212"/>
      <c r="G824" s="211"/>
      <c r="H824" s="212"/>
      <c r="I824" s="210"/>
      <c r="J824" s="212"/>
      <c r="K824" s="143"/>
      <c r="L824" s="155"/>
      <c r="M824" s="155"/>
      <c r="N824" s="155"/>
      <c r="O824" s="84"/>
      <c r="P824" s="84"/>
      <c r="Q824" s="84"/>
      <c r="R824" s="84"/>
      <c r="S824" s="84"/>
      <c r="T824" s="84"/>
      <c r="U824" s="84"/>
      <c r="V824" s="84"/>
      <c r="W824" s="84"/>
      <c r="X824" s="84"/>
      <c r="Y824" s="84"/>
      <c r="Z824" s="84"/>
      <c r="AA824" s="84"/>
      <c r="AB824" s="84"/>
      <c r="AC824" s="84"/>
      <c r="AD824" s="84"/>
      <c r="AE824" s="84"/>
      <c r="AF824" s="84"/>
      <c r="AG824" s="84"/>
      <c r="AH824" s="84"/>
      <c r="AI824" s="84"/>
      <c r="AJ824" s="84"/>
      <c r="AK824" s="84"/>
      <c r="AL824" s="84"/>
      <c r="AM824" s="84"/>
      <c r="AN824" s="84"/>
      <c r="AO824" s="84"/>
      <c r="AP824" s="84"/>
      <c r="AQ824" s="84"/>
      <c r="AR824" s="84"/>
      <c r="AS824" s="84"/>
      <c r="AT824" s="84"/>
      <c r="AU824" s="84"/>
      <c r="AV824" s="84"/>
      <c r="AW824" s="84"/>
      <c r="AX824" s="84"/>
      <c r="AY824" s="84"/>
      <c r="AZ824" s="84"/>
      <c r="BA824" s="84"/>
      <c r="BB824" s="84"/>
      <c r="BC824" s="84"/>
      <c r="BD824" s="84"/>
      <c r="BE824" s="84"/>
      <c r="BF824" s="84"/>
      <c r="BG824" s="84"/>
      <c r="BH824" s="84"/>
      <c r="BI824" s="84"/>
      <c r="BJ824" s="84"/>
      <c r="BK824" s="84"/>
      <c r="BL824" s="84"/>
      <c r="BM824" s="84"/>
      <c r="BN824" s="84"/>
      <c r="BO824" s="84"/>
      <c r="BP824" s="84"/>
      <c r="BQ824" s="84"/>
      <c r="BR824" s="84"/>
      <c r="BS824" s="84"/>
      <c r="BT824" s="84"/>
      <c r="BU824" s="84"/>
      <c r="BV824" s="84"/>
      <c r="BW824" s="84"/>
      <c r="BX824" s="84"/>
      <c r="BY824" s="84"/>
      <c r="BZ824" s="84"/>
      <c r="CA824" s="84"/>
      <c r="CB824" s="84"/>
      <c r="CC824" s="84"/>
      <c r="CD824" s="84"/>
      <c r="CE824" s="84"/>
      <c r="CF824" s="84"/>
      <c r="CG824" s="84"/>
      <c r="CH824" s="84"/>
      <c r="CI824" s="84"/>
      <c r="CJ824" s="84"/>
      <c r="CK824" s="84"/>
      <c r="CL824" s="84"/>
      <c r="CM824" s="84"/>
      <c r="CN824" s="84"/>
      <c r="CO824" s="84"/>
      <c r="CP824" s="84"/>
      <c r="CQ824" s="84"/>
      <c r="CR824" s="84"/>
      <c r="CS824" s="84"/>
      <c r="CT824" s="84"/>
      <c r="CU824" s="84"/>
      <c r="CV824" s="84"/>
      <c r="CW824" s="84"/>
      <c r="CX824" s="84"/>
      <c r="CY824" s="84"/>
      <c r="CZ824" s="84"/>
      <c r="DA824" s="84"/>
      <c r="DB824" s="84"/>
      <c r="DC824" s="84"/>
      <c r="DD824" s="84"/>
      <c r="DE824" s="84"/>
      <c r="DF824" s="84"/>
      <c r="DG824" s="84"/>
      <c r="DH824" s="84"/>
      <c r="DI824" s="84"/>
      <c r="DJ824" s="84"/>
      <c r="DK824" s="84"/>
      <c r="DL824" s="84"/>
      <c r="DM824" s="84"/>
      <c r="DN824" s="84"/>
      <c r="DO824" s="84"/>
      <c r="DP824" s="84"/>
      <c r="DQ824" s="84"/>
      <c r="DR824" s="84"/>
      <c r="DS824" s="84"/>
      <c r="DT824" s="84"/>
      <c r="DU824" s="84"/>
      <c r="DV824" s="84"/>
      <c r="DW824" s="84"/>
      <c r="DX824" s="84"/>
      <c r="DY824" s="84"/>
      <c r="DZ824" s="84"/>
      <c r="EA824" s="84"/>
      <c r="EB824" s="84"/>
      <c r="EC824" s="84"/>
      <c r="ED824" s="84"/>
      <c r="EE824" s="84"/>
      <c r="EF824" s="84"/>
      <c r="EG824" s="84"/>
      <c r="EH824" s="84"/>
      <c r="EI824" s="84"/>
      <c r="EJ824" s="84"/>
      <c r="EK824" s="84"/>
      <c r="EL824" s="84"/>
      <c r="EM824" s="84"/>
      <c r="EN824" s="84"/>
      <c r="EO824" s="84"/>
      <c r="EP824" s="84"/>
      <c r="EQ824" s="84"/>
      <c r="ER824" s="84"/>
      <c r="ES824" s="84"/>
      <c r="ET824" s="84"/>
      <c r="EU824" s="84"/>
      <c r="EV824" s="84"/>
      <c r="EW824" s="84"/>
      <c r="EX824" s="84"/>
      <c r="EY824" s="84"/>
      <c r="EZ824" s="84"/>
      <c r="FA824" s="84"/>
      <c r="FB824" s="84"/>
      <c r="FC824" s="84"/>
      <c r="FD824" s="84"/>
      <c r="FE824" s="84"/>
      <c r="FF824" s="84"/>
      <c r="FG824" s="84"/>
      <c r="FH824" s="84"/>
      <c r="FI824" s="84"/>
      <c r="FJ824" s="84"/>
      <c r="FK824" s="84"/>
      <c r="FL824" s="84"/>
      <c r="FM824" s="84"/>
      <c r="FN824" s="84"/>
      <c r="FO824" s="84"/>
      <c r="FP824" s="84"/>
      <c r="FQ824" s="84"/>
      <c r="FR824" s="84"/>
      <c r="FS824" s="84"/>
      <c r="FT824" s="84"/>
      <c r="FU824" s="84"/>
      <c r="FV824" s="84"/>
      <c r="FW824" s="84"/>
      <c r="FX824" s="84"/>
      <c r="FY824" s="84"/>
      <c r="FZ824" s="84"/>
      <c r="GA824" s="84"/>
      <c r="GB824" s="84"/>
      <c r="GC824" s="84"/>
      <c r="GD824" s="84"/>
      <c r="GE824" s="84"/>
      <c r="GF824" s="84"/>
    </row>
    <row r="825" spans="1:188" s="64" customFormat="1" x14ac:dyDescent="0.35">
      <c r="A825" s="137" t="s">
        <v>347</v>
      </c>
      <c r="B825" s="138"/>
      <c r="C825" s="139" t="s">
        <v>366</v>
      </c>
      <c r="D825" s="163"/>
      <c r="E825" s="139"/>
      <c r="F825" s="230">
        <v>0.5</v>
      </c>
      <c r="G825" s="139">
        <v>0.25</v>
      </c>
      <c r="H825" s="163">
        <v>5.4</v>
      </c>
      <c r="I825" s="230">
        <v>25.9</v>
      </c>
      <c r="J825" s="139">
        <v>75</v>
      </c>
      <c r="K825" s="143" t="s">
        <v>334</v>
      </c>
      <c r="L825" s="155"/>
      <c r="M825" s="155"/>
      <c r="N825" s="155"/>
      <c r="O825" s="65"/>
      <c r="P825" s="65"/>
      <c r="Q825" s="65"/>
      <c r="R825" s="65"/>
      <c r="S825" s="65"/>
      <c r="T825" s="65"/>
      <c r="U825" s="65"/>
      <c r="V825" s="65"/>
      <c r="W825" s="65"/>
      <c r="X825" s="65"/>
      <c r="Y825" s="65"/>
      <c r="Z825" s="65"/>
      <c r="AA825" s="65"/>
      <c r="AB825" s="65"/>
      <c r="AC825" s="65"/>
      <c r="AD825" s="65"/>
      <c r="AE825" s="65"/>
      <c r="AF825" s="65"/>
      <c r="AG825" s="65"/>
      <c r="AH825" s="65"/>
      <c r="AI825" s="65"/>
      <c r="AJ825" s="65"/>
      <c r="AK825" s="65"/>
      <c r="AL825" s="65"/>
      <c r="AM825" s="65"/>
      <c r="AN825" s="65"/>
      <c r="AO825" s="65"/>
      <c r="AP825" s="65"/>
      <c r="AQ825" s="65"/>
      <c r="AR825" s="65"/>
      <c r="AS825" s="65"/>
      <c r="AT825" s="65"/>
      <c r="AU825" s="65"/>
      <c r="AV825" s="65"/>
      <c r="AW825" s="65"/>
      <c r="AX825" s="65"/>
      <c r="AY825" s="65"/>
      <c r="AZ825" s="65"/>
      <c r="BA825" s="65"/>
      <c r="BB825" s="65"/>
      <c r="BC825" s="65"/>
      <c r="BD825" s="65"/>
      <c r="BE825" s="65"/>
      <c r="BF825" s="65"/>
      <c r="BG825" s="65"/>
      <c r="BH825" s="65"/>
      <c r="BI825" s="65"/>
      <c r="BJ825" s="65"/>
      <c r="BK825" s="65"/>
      <c r="BL825" s="65"/>
      <c r="BM825" s="65"/>
      <c r="BN825" s="65"/>
      <c r="BO825" s="65"/>
      <c r="BP825" s="65"/>
      <c r="BQ825" s="65"/>
      <c r="BR825" s="65"/>
      <c r="BS825" s="65"/>
      <c r="BT825" s="65"/>
      <c r="BU825" s="65"/>
      <c r="BV825" s="65"/>
      <c r="BW825" s="65"/>
      <c r="BX825" s="65"/>
      <c r="BY825" s="65"/>
      <c r="BZ825" s="65"/>
      <c r="CA825" s="65"/>
      <c r="CB825" s="65"/>
      <c r="CC825" s="65"/>
      <c r="CD825" s="65"/>
      <c r="CE825" s="65"/>
      <c r="CF825" s="65"/>
      <c r="CG825" s="65"/>
      <c r="CH825" s="65"/>
      <c r="CI825" s="65"/>
      <c r="CJ825" s="65"/>
      <c r="CK825" s="65"/>
      <c r="CL825" s="65"/>
      <c r="CM825" s="65"/>
      <c r="CN825" s="65"/>
      <c r="CO825" s="65"/>
      <c r="CP825" s="65"/>
      <c r="CQ825" s="65"/>
      <c r="CR825" s="65"/>
      <c r="CS825" s="65"/>
      <c r="CT825" s="65"/>
      <c r="CU825" s="65"/>
      <c r="CV825" s="65"/>
      <c r="CW825" s="65"/>
      <c r="CX825" s="65"/>
      <c r="CY825" s="65"/>
      <c r="CZ825" s="65"/>
      <c r="DA825" s="65"/>
      <c r="DB825" s="65"/>
      <c r="DC825" s="65"/>
      <c r="DD825" s="65"/>
      <c r="DE825" s="65"/>
      <c r="DF825" s="65"/>
      <c r="DG825" s="65"/>
      <c r="DH825" s="65"/>
      <c r="DI825" s="65"/>
      <c r="DJ825" s="65"/>
      <c r="DK825" s="65"/>
      <c r="DL825" s="65"/>
      <c r="DM825" s="65"/>
      <c r="DN825" s="65"/>
      <c r="DO825" s="65"/>
      <c r="DP825" s="65"/>
      <c r="DQ825" s="65"/>
      <c r="DR825" s="65"/>
      <c r="DS825" s="65"/>
      <c r="DT825" s="65"/>
      <c r="DU825" s="65"/>
      <c r="DV825" s="65"/>
      <c r="DW825" s="65"/>
      <c r="DX825" s="65"/>
      <c r="DY825" s="65"/>
      <c r="DZ825" s="65"/>
      <c r="EA825" s="65"/>
      <c r="EB825" s="65"/>
      <c r="EC825" s="65"/>
      <c r="ED825" s="65"/>
      <c r="EE825" s="65"/>
      <c r="EF825" s="65"/>
      <c r="EG825" s="65"/>
      <c r="EH825" s="65"/>
      <c r="EI825" s="65"/>
      <c r="EJ825" s="65"/>
      <c r="EK825" s="65"/>
      <c r="EL825" s="65"/>
      <c r="EM825" s="65"/>
      <c r="EN825" s="65"/>
      <c r="EO825" s="65"/>
      <c r="EP825" s="65"/>
      <c r="EQ825" s="65"/>
      <c r="ER825" s="65"/>
      <c r="ES825" s="65"/>
      <c r="ET825" s="65"/>
      <c r="EU825" s="65"/>
      <c r="EV825" s="65"/>
      <c r="EW825" s="65"/>
      <c r="EX825" s="65"/>
      <c r="EY825" s="65"/>
      <c r="EZ825" s="65"/>
      <c r="FA825" s="65"/>
      <c r="FB825" s="65"/>
      <c r="FC825" s="65"/>
      <c r="FD825" s="65"/>
      <c r="FE825" s="65"/>
      <c r="FF825" s="65"/>
      <c r="FG825" s="65"/>
      <c r="FH825" s="65"/>
      <c r="FI825" s="65"/>
      <c r="FJ825" s="65"/>
      <c r="FK825" s="65"/>
      <c r="FL825" s="65"/>
      <c r="FM825" s="65"/>
      <c r="FN825" s="65"/>
      <c r="FO825" s="65"/>
      <c r="FP825" s="65"/>
      <c r="FQ825" s="65"/>
      <c r="FR825" s="65"/>
      <c r="FS825" s="65"/>
      <c r="FT825" s="65"/>
      <c r="FU825" s="65"/>
      <c r="FV825" s="65"/>
      <c r="FW825" s="65"/>
      <c r="FX825" s="65"/>
      <c r="FY825" s="65"/>
      <c r="FZ825" s="65"/>
      <c r="GA825" s="65"/>
      <c r="GB825" s="65"/>
      <c r="GC825" s="65"/>
      <c r="GD825" s="65"/>
      <c r="GE825" s="65"/>
      <c r="GF825" s="65"/>
    </row>
    <row r="826" spans="1:188" s="64" customFormat="1" x14ac:dyDescent="0.35">
      <c r="A826" s="137"/>
      <c r="B826" s="138" t="s">
        <v>335</v>
      </c>
      <c r="C826" s="139"/>
      <c r="D826" s="163">
        <v>2.25</v>
      </c>
      <c r="E826" s="139">
        <v>2.25</v>
      </c>
      <c r="F826" s="230"/>
      <c r="G826" s="139"/>
      <c r="H826" s="163"/>
      <c r="I826" s="230"/>
      <c r="J826" s="139"/>
      <c r="K826" s="143"/>
      <c r="L826" s="155"/>
      <c r="M826" s="155"/>
      <c r="N826" s="155"/>
      <c r="O826" s="65"/>
      <c r="P826" s="65"/>
      <c r="Q826" s="65"/>
      <c r="R826" s="65"/>
      <c r="S826" s="65"/>
      <c r="T826" s="65"/>
      <c r="U826" s="65"/>
      <c r="V826" s="65"/>
      <c r="W826" s="65"/>
      <c r="X826" s="65"/>
      <c r="Y826" s="65"/>
      <c r="Z826" s="65"/>
      <c r="AA826" s="65"/>
      <c r="AB826" s="65"/>
      <c r="AC826" s="65"/>
      <c r="AD826" s="65"/>
      <c r="AE826" s="65"/>
      <c r="AF826" s="65"/>
      <c r="AG826" s="65"/>
      <c r="AH826" s="65"/>
      <c r="AI826" s="65"/>
      <c r="AJ826" s="65"/>
      <c r="AK826" s="65"/>
      <c r="AL826" s="65"/>
      <c r="AM826" s="65"/>
      <c r="AN826" s="65"/>
      <c r="AO826" s="65"/>
      <c r="AP826" s="65"/>
      <c r="AQ826" s="65"/>
      <c r="AR826" s="65"/>
      <c r="AS826" s="65"/>
      <c r="AT826" s="65"/>
      <c r="AU826" s="65"/>
      <c r="AV826" s="65"/>
      <c r="AW826" s="65"/>
      <c r="AX826" s="65"/>
      <c r="AY826" s="65"/>
      <c r="AZ826" s="65"/>
      <c r="BA826" s="65"/>
      <c r="BB826" s="65"/>
      <c r="BC826" s="65"/>
      <c r="BD826" s="65"/>
      <c r="BE826" s="65"/>
      <c r="BF826" s="65"/>
      <c r="BG826" s="65"/>
      <c r="BH826" s="65"/>
      <c r="BI826" s="65"/>
      <c r="BJ826" s="65"/>
      <c r="BK826" s="65"/>
      <c r="BL826" s="65"/>
      <c r="BM826" s="65"/>
      <c r="BN826" s="65"/>
      <c r="BO826" s="65"/>
      <c r="BP826" s="65"/>
      <c r="BQ826" s="65"/>
      <c r="BR826" s="65"/>
      <c r="BS826" s="65"/>
      <c r="BT826" s="65"/>
      <c r="BU826" s="65"/>
      <c r="BV826" s="65"/>
      <c r="BW826" s="65"/>
      <c r="BX826" s="65"/>
      <c r="BY826" s="65"/>
      <c r="BZ826" s="65"/>
      <c r="CA826" s="65"/>
      <c r="CB826" s="65"/>
      <c r="CC826" s="65"/>
      <c r="CD826" s="65"/>
      <c r="CE826" s="65"/>
      <c r="CF826" s="65"/>
      <c r="CG826" s="65"/>
      <c r="CH826" s="65"/>
      <c r="CI826" s="65"/>
      <c r="CJ826" s="65"/>
      <c r="CK826" s="65"/>
      <c r="CL826" s="65"/>
      <c r="CM826" s="65"/>
      <c r="CN826" s="65"/>
      <c r="CO826" s="65"/>
      <c r="CP826" s="65"/>
      <c r="CQ826" s="65"/>
      <c r="CR826" s="65"/>
      <c r="CS826" s="65"/>
      <c r="CT826" s="65"/>
      <c r="CU826" s="65"/>
      <c r="CV826" s="65"/>
      <c r="CW826" s="65"/>
      <c r="CX826" s="65"/>
      <c r="CY826" s="65"/>
      <c r="CZ826" s="65"/>
      <c r="DA826" s="65"/>
      <c r="DB826" s="65"/>
      <c r="DC826" s="65"/>
      <c r="DD826" s="65"/>
      <c r="DE826" s="65"/>
      <c r="DF826" s="65"/>
      <c r="DG826" s="65"/>
      <c r="DH826" s="65"/>
      <c r="DI826" s="65"/>
      <c r="DJ826" s="65"/>
      <c r="DK826" s="65"/>
      <c r="DL826" s="65"/>
      <c r="DM826" s="65"/>
      <c r="DN826" s="65"/>
      <c r="DO826" s="65"/>
      <c r="DP826" s="65"/>
      <c r="DQ826" s="65"/>
      <c r="DR826" s="65"/>
      <c r="DS826" s="65"/>
      <c r="DT826" s="65"/>
      <c r="DU826" s="65"/>
      <c r="DV826" s="65"/>
      <c r="DW826" s="65"/>
      <c r="DX826" s="65"/>
      <c r="DY826" s="65"/>
      <c r="DZ826" s="65"/>
      <c r="EA826" s="65"/>
      <c r="EB826" s="65"/>
      <c r="EC826" s="65"/>
      <c r="ED826" s="65"/>
      <c r="EE826" s="65"/>
      <c r="EF826" s="65"/>
      <c r="EG826" s="65"/>
      <c r="EH826" s="65"/>
      <c r="EI826" s="65"/>
      <c r="EJ826" s="65"/>
      <c r="EK826" s="65"/>
      <c r="EL826" s="65"/>
      <c r="EM826" s="65"/>
      <c r="EN826" s="65"/>
      <c r="EO826" s="65"/>
      <c r="EP826" s="65"/>
      <c r="EQ826" s="65"/>
      <c r="ER826" s="65"/>
      <c r="ES826" s="65"/>
      <c r="ET826" s="65"/>
      <c r="EU826" s="65"/>
      <c r="EV826" s="65"/>
      <c r="EW826" s="65"/>
      <c r="EX826" s="65"/>
      <c r="EY826" s="65"/>
      <c r="EZ826" s="65"/>
      <c r="FA826" s="65"/>
      <c r="FB826" s="65"/>
      <c r="FC826" s="65"/>
      <c r="FD826" s="65"/>
      <c r="FE826" s="65"/>
      <c r="FF826" s="65"/>
      <c r="FG826" s="65"/>
      <c r="FH826" s="65"/>
      <c r="FI826" s="65"/>
      <c r="FJ826" s="65"/>
      <c r="FK826" s="65"/>
      <c r="FL826" s="65"/>
      <c r="FM826" s="65"/>
      <c r="FN826" s="65"/>
      <c r="FO826" s="65"/>
      <c r="FP826" s="65"/>
      <c r="FQ826" s="65"/>
      <c r="FR826" s="65"/>
      <c r="FS826" s="65"/>
      <c r="FT826" s="65"/>
      <c r="FU826" s="65"/>
      <c r="FV826" s="65"/>
      <c r="FW826" s="65"/>
      <c r="FX826" s="65"/>
      <c r="FY826" s="65"/>
      <c r="FZ826" s="65"/>
      <c r="GA826" s="65"/>
      <c r="GB826" s="65"/>
      <c r="GC826" s="65"/>
      <c r="GD826" s="65"/>
      <c r="GE826" s="65"/>
      <c r="GF826" s="65"/>
    </row>
    <row r="827" spans="1:188" s="64" customFormat="1" x14ac:dyDescent="0.35">
      <c r="A827" s="137"/>
      <c r="B827" s="138" t="s">
        <v>20</v>
      </c>
      <c r="C827" s="139"/>
      <c r="D827" s="163">
        <v>4</v>
      </c>
      <c r="E827" s="139">
        <v>4</v>
      </c>
      <c r="F827" s="230"/>
      <c r="G827" s="139"/>
      <c r="H827" s="230"/>
      <c r="I827" s="230"/>
      <c r="J827" s="139"/>
      <c r="K827" s="143"/>
      <c r="L827" s="155"/>
      <c r="M827" s="155"/>
      <c r="N827" s="155"/>
      <c r="O827" s="65"/>
      <c r="P827" s="65"/>
      <c r="Q827" s="65"/>
      <c r="R827" s="65"/>
      <c r="S827" s="65"/>
      <c r="T827" s="65"/>
      <c r="U827" s="65"/>
      <c r="V827" s="65"/>
      <c r="W827" s="65"/>
      <c r="X827" s="65"/>
      <c r="Y827" s="65"/>
      <c r="Z827" s="65"/>
      <c r="AA827" s="65"/>
      <c r="AB827" s="65"/>
      <c r="AC827" s="65"/>
      <c r="AD827" s="65"/>
      <c r="AE827" s="65"/>
      <c r="AF827" s="65"/>
      <c r="AG827" s="65"/>
      <c r="AH827" s="65"/>
      <c r="AI827" s="65"/>
      <c r="AJ827" s="65"/>
      <c r="AK827" s="65"/>
      <c r="AL827" s="65"/>
      <c r="AM827" s="65"/>
      <c r="AN827" s="65"/>
      <c r="AO827" s="65"/>
      <c r="AP827" s="65"/>
      <c r="AQ827" s="65"/>
      <c r="AR827" s="65"/>
      <c r="AS827" s="65"/>
      <c r="AT827" s="65"/>
      <c r="AU827" s="65"/>
      <c r="AV827" s="65"/>
      <c r="AW827" s="65"/>
      <c r="AX827" s="65"/>
      <c r="AY827" s="65"/>
      <c r="AZ827" s="65"/>
      <c r="BA827" s="65"/>
      <c r="BB827" s="65"/>
      <c r="BC827" s="65"/>
      <c r="BD827" s="65"/>
      <c r="BE827" s="65"/>
      <c r="BF827" s="65"/>
      <c r="BG827" s="65"/>
      <c r="BH827" s="65"/>
      <c r="BI827" s="65"/>
      <c r="BJ827" s="65"/>
      <c r="BK827" s="65"/>
      <c r="BL827" s="65"/>
      <c r="BM827" s="65"/>
      <c r="BN827" s="65"/>
      <c r="BO827" s="65"/>
      <c r="BP827" s="65"/>
      <c r="BQ827" s="65"/>
      <c r="BR827" s="65"/>
      <c r="BS827" s="65"/>
      <c r="BT827" s="65"/>
      <c r="BU827" s="65"/>
      <c r="BV827" s="65"/>
      <c r="BW827" s="65"/>
      <c r="BX827" s="65"/>
      <c r="BY827" s="65"/>
      <c r="BZ827" s="65"/>
      <c r="CA827" s="65"/>
      <c r="CB827" s="65"/>
      <c r="CC827" s="65"/>
      <c r="CD827" s="65"/>
      <c r="CE827" s="65"/>
      <c r="CF827" s="65"/>
      <c r="CG827" s="65"/>
      <c r="CH827" s="65"/>
      <c r="CI827" s="65"/>
      <c r="CJ827" s="65"/>
      <c r="CK827" s="65"/>
      <c r="CL827" s="65"/>
      <c r="CM827" s="65"/>
      <c r="CN827" s="65"/>
      <c r="CO827" s="65"/>
      <c r="CP827" s="65"/>
      <c r="CQ827" s="65"/>
      <c r="CR827" s="65"/>
      <c r="CS827" s="65"/>
      <c r="CT827" s="65"/>
      <c r="CU827" s="65"/>
      <c r="CV827" s="65"/>
      <c r="CW827" s="65"/>
      <c r="CX827" s="65"/>
      <c r="CY827" s="65"/>
      <c r="CZ827" s="65"/>
      <c r="DA827" s="65"/>
      <c r="DB827" s="65"/>
      <c r="DC827" s="65"/>
      <c r="DD827" s="65"/>
      <c r="DE827" s="65"/>
      <c r="DF827" s="65"/>
      <c r="DG827" s="65"/>
      <c r="DH827" s="65"/>
      <c r="DI827" s="65"/>
      <c r="DJ827" s="65"/>
      <c r="DK827" s="65"/>
      <c r="DL827" s="65"/>
      <c r="DM827" s="65"/>
      <c r="DN827" s="65"/>
      <c r="DO827" s="65"/>
      <c r="DP827" s="65"/>
      <c r="DQ827" s="65"/>
      <c r="DR827" s="65"/>
      <c r="DS827" s="65"/>
      <c r="DT827" s="65"/>
      <c r="DU827" s="65"/>
      <c r="DV827" s="65"/>
      <c r="DW827" s="65"/>
      <c r="DX827" s="65"/>
      <c r="DY827" s="65"/>
      <c r="DZ827" s="65"/>
      <c r="EA827" s="65"/>
      <c r="EB827" s="65"/>
      <c r="EC827" s="65"/>
      <c r="ED827" s="65"/>
      <c r="EE827" s="65"/>
      <c r="EF827" s="65"/>
      <c r="EG827" s="65"/>
      <c r="EH827" s="65"/>
      <c r="EI827" s="65"/>
      <c r="EJ827" s="65"/>
      <c r="EK827" s="65"/>
      <c r="EL827" s="65"/>
      <c r="EM827" s="65"/>
      <c r="EN827" s="65"/>
      <c r="EO827" s="65"/>
      <c r="EP827" s="65"/>
      <c r="EQ827" s="65"/>
      <c r="ER827" s="65"/>
      <c r="ES827" s="65"/>
      <c r="ET827" s="65"/>
      <c r="EU827" s="65"/>
      <c r="EV827" s="65"/>
      <c r="EW827" s="65"/>
      <c r="EX827" s="65"/>
      <c r="EY827" s="65"/>
      <c r="EZ827" s="65"/>
      <c r="FA827" s="65"/>
      <c r="FB827" s="65"/>
      <c r="FC827" s="65"/>
      <c r="FD827" s="65"/>
      <c r="FE827" s="65"/>
      <c r="FF827" s="65"/>
      <c r="FG827" s="65"/>
      <c r="FH827" s="65"/>
      <c r="FI827" s="65"/>
      <c r="FJ827" s="65"/>
      <c r="FK827" s="65"/>
      <c r="FL827" s="65"/>
      <c r="FM827" s="65"/>
      <c r="FN827" s="65"/>
      <c r="FO827" s="65"/>
      <c r="FP827" s="65"/>
      <c r="FQ827" s="65"/>
      <c r="FR827" s="65"/>
      <c r="FS827" s="65"/>
      <c r="FT827" s="65"/>
      <c r="FU827" s="65"/>
      <c r="FV827" s="65"/>
      <c r="FW827" s="65"/>
      <c r="FX827" s="65"/>
      <c r="FY827" s="65"/>
      <c r="FZ827" s="65"/>
      <c r="GA827" s="65"/>
      <c r="GB827" s="65"/>
      <c r="GC827" s="65"/>
      <c r="GD827" s="65"/>
      <c r="GE827" s="65"/>
      <c r="GF827" s="65"/>
    </row>
    <row r="828" spans="1:188" s="64" customFormat="1" x14ac:dyDescent="0.35">
      <c r="A828" s="137"/>
      <c r="B828" s="138" t="s">
        <v>19</v>
      </c>
      <c r="C828" s="139"/>
      <c r="D828" s="139">
        <v>150</v>
      </c>
      <c r="E828" s="139">
        <v>150</v>
      </c>
      <c r="F828" s="139"/>
      <c r="G828" s="163"/>
      <c r="H828" s="139"/>
      <c r="I828" s="163"/>
      <c r="J828" s="139"/>
      <c r="K828" s="143"/>
      <c r="L828" s="155"/>
      <c r="M828" s="155"/>
      <c r="N828" s="155"/>
      <c r="O828" s="65"/>
      <c r="P828" s="65"/>
      <c r="Q828" s="65"/>
      <c r="R828" s="65"/>
      <c r="S828" s="65"/>
      <c r="T828" s="65"/>
      <c r="U828" s="65"/>
      <c r="V828" s="65"/>
      <c r="W828" s="65"/>
      <c r="X828" s="65"/>
      <c r="Y828" s="65"/>
      <c r="Z828" s="65"/>
      <c r="AA828" s="65"/>
      <c r="AB828" s="65"/>
      <c r="AC828" s="65"/>
      <c r="AD828" s="65"/>
      <c r="AE828" s="65"/>
      <c r="AF828" s="65"/>
      <c r="AG828" s="65"/>
      <c r="AH828" s="65"/>
      <c r="AI828" s="65"/>
      <c r="AJ828" s="65"/>
      <c r="AK828" s="65"/>
      <c r="AL828" s="65"/>
      <c r="AM828" s="65"/>
      <c r="AN828" s="65"/>
      <c r="AO828" s="65"/>
      <c r="AP828" s="65"/>
      <c r="AQ828" s="65"/>
      <c r="AR828" s="65"/>
      <c r="AS828" s="65"/>
      <c r="AT828" s="65"/>
      <c r="AU828" s="65"/>
      <c r="AV828" s="65"/>
      <c r="AW828" s="65"/>
      <c r="AX828" s="65"/>
      <c r="AY828" s="65"/>
      <c r="AZ828" s="65"/>
      <c r="BA828" s="65"/>
      <c r="BB828" s="65"/>
      <c r="BC828" s="65"/>
      <c r="BD828" s="65"/>
      <c r="BE828" s="65"/>
      <c r="BF828" s="65"/>
      <c r="BG828" s="65"/>
      <c r="BH828" s="65"/>
      <c r="BI828" s="65"/>
      <c r="BJ828" s="65"/>
      <c r="BK828" s="65"/>
      <c r="BL828" s="65"/>
      <c r="BM828" s="65"/>
      <c r="BN828" s="65"/>
      <c r="BO828" s="65"/>
      <c r="BP828" s="65"/>
      <c r="BQ828" s="65"/>
      <c r="BR828" s="65"/>
      <c r="BS828" s="65"/>
      <c r="BT828" s="65"/>
      <c r="BU828" s="65"/>
      <c r="BV828" s="65"/>
      <c r="BW828" s="65"/>
      <c r="BX828" s="65"/>
      <c r="BY828" s="65"/>
      <c r="BZ828" s="65"/>
      <c r="CA828" s="65"/>
      <c r="CB828" s="65"/>
      <c r="CC828" s="65"/>
      <c r="CD828" s="65"/>
      <c r="CE828" s="65"/>
      <c r="CF828" s="65"/>
      <c r="CG828" s="65"/>
      <c r="CH828" s="65"/>
      <c r="CI828" s="65"/>
      <c r="CJ828" s="65"/>
      <c r="CK828" s="65"/>
      <c r="CL828" s="65"/>
      <c r="CM828" s="65"/>
      <c r="CN828" s="65"/>
      <c r="CO828" s="65"/>
      <c r="CP828" s="65"/>
      <c r="CQ828" s="65"/>
      <c r="CR828" s="65"/>
      <c r="CS828" s="65"/>
      <c r="CT828" s="65"/>
      <c r="CU828" s="65"/>
      <c r="CV828" s="65"/>
      <c r="CW828" s="65"/>
      <c r="CX828" s="65"/>
      <c r="CY828" s="65"/>
      <c r="CZ828" s="65"/>
      <c r="DA828" s="65"/>
      <c r="DB828" s="65"/>
      <c r="DC828" s="65"/>
      <c r="DD828" s="65"/>
      <c r="DE828" s="65"/>
      <c r="DF828" s="65"/>
      <c r="DG828" s="65"/>
      <c r="DH828" s="65"/>
      <c r="DI828" s="65"/>
      <c r="DJ828" s="65"/>
      <c r="DK828" s="65"/>
      <c r="DL828" s="65"/>
      <c r="DM828" s="65"/>
      <c r="DN828" s="65"/>
      <c r="DO828" s="65"/>
      <c r="DP828" s="65"/>
      <c r="DQ828" s="65"/>
      <c r="DR828" s="65"/>
      <c r="DS828" s="65"/>
      <c r="DT828" s="65"/>
      <c r="DU828" s="65"/>
      <c r="DV828" s="65"/>
      <c r="DW828" s="65"/>
      <c r="DX828" s="65"/>
      <c r="DY828" s="65"/>
      <c r="DZ828" s="65"/>
      <c r="EA828" s="65"/>
      <c r="EB828" s="65"/>
      <c r="EC828" s="65"/>
      <c r="ED828" s="65"/>
      <c r="EE828" s="65"/>
      <c r="EF828" s="65"/>
      <c r="EG828" s="65"/>
      <c r="EH828" s="65"/>
      <c r="EI828" s="65"/>
      <c r="EJ828" s="65"/>
      <c r="EK828" s="65"/>
      <c r="EL828" s="65"/>
      <c r="EM828" s="65"/>
      <c r="EN828" s="65"/>
      <c r="EO828" s="65"/>
      <c r="EP828" s="65"/>
      <c r="EQ828" s="65"/>
      <c r="ER828" s="65"/>
      <c r="ES828" s="65"/>
      <c r="ET828" s="65"/>
      <c r="EU828" s="65"/>
      <c r="EV828" s="65"/>
      <c r="EW828" s="65"/>
      <c r="EX828" s="65"/>
      <c r="EY828" s="65"/>
      <c r="EZ828" s="65"/>
      <c r="FA828" s="65"/>
      <c r="FB828" s="65"/>
      <c r="FC828" s="65"/>
      <c r="FD828" s="65"/>
      <c r="FE828" s="65"/>
      <c r="FF828" s="65"/>
      <c r="FG828" s="65"/>
      <c r="FH828" s="65"/>
      <c r="FI828" s="65"/>
      <c r="FJ828" s="65"/>
      <c r="FK828" s="65"/>
      <c r="FL828" s="65"/>
      <c r="FM828" s="65"/>
      <c r="FN828" s="65"/>
      <c r="FO828" s="65"/>
      <c r="FP828" s="65"/>
      <c r="FQ828" s="65"/>
      <c r="FR828" s="65"/>
      <c r="FS828" s="65"/>
      <c r="FT828" s="65"/>
      <c r="FU828" s="65"/>
      <c r="FV828" s="65"/>
      <c r="FW828" s="65"/>
      <c r="FX828" s="65"/>
      <c r="FY828" s="65"/>
      <c r="FZ828" s="65"/>
      <c r="GA828" s="65"/>
      <c r="GB828" s="65"/>
      <c r="GC828" s="65"/>
      <c r="GD828" s="65"/>
      <c r="GE828" s="65"/>
      <c r="GF828" s="65"/>
    </row>
    <row r="829" spans="1:188" s="66" customFormat="1" ht="15" thickBot="1" x14ac:dyDescent="0.4">
      <c r="A829" s="137" t="s">
        <v>42</v>
      </c>
      <c r="B829" s="138"/>
      <c r="C829" s="218">
        <v>20</v>
      </c>
      <c r="D829" s="254">
        <v>20</v>
      </c>
      <c r="E829" s="139">
        <v>20</v>
      </c>
      <c r="F829" s="158">
        <v>1.6</v>
      </c>
      <c r="G829" s="159">
        <v>0.2</v>
      </c>
      <c r="H829" s="284">
        <v>9.8000000000000007</v>
      </c>
      <c r="I829" s="420">
        <v>47</v>
      </c>
      <c r="J829" s="139">
        <v>0</v>
      </c>
      <c r="K829" s="143"/>
      <c r="L829" s="179"/>
      <c r="M829" s="179"/>
      <c r="N829" s="179"/>
      <c r="O829" s="87"/>
      <c r="P829" s="87"/>
      <c r="Q829" s="87"/>
      <c r="R829" s="87"/>
      <c r="S829" s="87"/>
      <c r="T829" s="87"/>
      <c r="U829" s="87"/>
      <c r="V829" s="87"/>
      <c r="W829" s="87"/>
      <c r="X829" s="87"/>
      <c r="Y829" s="87"/>
      <c r="Z829" s="87"/>
      <c r="AA829" s="87"/>
      <c r="AB829" s="87"/>
      <c r="AC829" s="87"/>
      <c r="AD829" s="87"/>
      <c r="AE829" s="87"/>
      <c r="AF829" s="87"/>
      <c r="AG829" s="87"/>
      <c r="AH829" s="87"/>
      <c r="AI829" s="87"/>
      <c r="AJ829" s="87"/>
      <c r="AK829" s="87"/>
      <c r="AL829" s="87"/>
      <c r="AM829" s="87"/>
      <c r="AN829" s="87"/>
      <c r="AO829" s="87"/>
      <c r="AP829" s="87"/>
      <c r="AQ829" s="87"/>
      <c r="AR829" s="87"/>
      <c r="AS829" s="87"/>
      <c r="AT829" s="87"/>
      <c r="AU829" s="87"/>
      <c r="AV829" s="87"/>
      <c r="AW829" s="87"/>
      <c r="AX829" s="87"/>
      <c r="AY829" s="87"/>
      <c r="AZ829" s="87"/>
      <c r="BA829" s="87"/>
      <c r="BB829" s="87"/>
      <c r="BC829" s="87"/>
      <c r="BD829" s="87"/>
      <c r="BE829" s="87"/>
      <c r="BF829" s="87"/>
      <c r="BG829" s="87"/>
      <c r="BH829" s="87"/>
      <c r="BI829" s="87"/>
      <c r="BJ829" s="87"/>
      <c r="BK829" s="87"/>
      <c r="BL829" s="87"/>
      <c r="BM829" s="87"/>
      <c r="BN829" s="87"/>
      <c r="BO829" s="87"/>
      <c r="BP829" s="87"/>
      <c r="BQ829" s="87"/>
      <c r="BR829" s="87"/>
      <c r="BS829" s="87"/>
      <c r="BT829" s="87"/>
      <c r="BU829" s="87"/>
      <c r="BV829" s="87"/>
      <c r="BW829" s="87"/>
      <c r="BX829" s="87"/>
      <c r="BY829" s="87"/>
      <c r="BZ829" s="87"/>
      <c r="CA829" s="87"/>
      <c r="CB829" s="87"/>
      <c r="CC829" s="87"/>
      <c r="CD829" s="87"/>
      <c r="CE829" s="87"/>
      <c r="CF829" s="87"/>
      <c r="CG829" s="87"/>
      <c r="CH829" s="87"/>
      <c r="CI829" s="87"/>
      <c r="CJ829" s="87"/>
      <c r="CK829" s="87"/>
      <c r="CL829" s="87"/>
      <c r="CM829" s="87"/>
      <c r="CN829" s="87"/>
      <c r="CO829" s="87"/>
      <c r="CP829" s="87"/>
      <c r="CQ829" s="87"/>
      <c r="CR829" s="87"/>
      <c r="CS829" s="87"/>
      <c r="CT829" s="87"/>
      <c r="CU829" s="87"/>
      <c r="CV829" s="87"/>
      <c r="CW829" s="87"/>
      <c r="CX829" s="87"/>
      <c r="CY829" s="87"/>
      <c r="CZ829" s="87"/>
      <c r="DA829" s="87"/>
      <c r="DB829" s="87"/>
      <c r="DC829" s="87"/>
      <c r="DD829" s="87"/>
      <c r="DE829" s="87"/>
      <c r="DF829" s="87"/>
      <c r="DG829" s="87"/>
      <c r="DH829" s="87"/>
      <c r="DI829" s="87"/>
      <c r="DJ829" s="87"/>
      <c r="DK829" s="87"/>
      <c r="DL829" s="87"/>
      <c r="DM829" s="87"/>
      <c r="DN829" s="87"/>
      <c r="DO829" s="87"/>
      <c r="DP829" s="87"/>
      <c r="DQ829" s="87"/>
      <c r="DR829" s="87"/>
      <c r="DS829" s="87"/>
      <c r="DT829" s="87"/>
      <c r="DU829" s="87"/>
      <c r="DV829" s="87"/>
      <c r="DW829" s="87"/>
      <c r="DX829" s="87"/>
      <c r="DY829" s="87"/>
      <c r="DZ829" s="87"/>
      <c r="EA829" s="87"/>
      <c r="EB829" s="87"/>
      <c r="EC829" s="87"/>
      <c r="ED829" s="87"/>
      <c r="EE829" s="87"/>
      <c r="EF829" s="87"/>
      <c r="EG829" s="87"/>
      <c r="EH829" s="87"/>
      <c r="EI829" s="87"/>
      <c r="EJ829" s="87"/>
      <c r="EK829" s="87"/>
      <c r="EL829" s="87"/>
      <c r="EM829" s="87"/>
      <c r="EN829" s="87"/>
      <c r="EO829" s="87"/>
      <c r="EP829" s="87"/>
      <c r="EQ829" s="87"/>
      <c r="ER829" s="87"/>
      <c r="ES829" s="87"/>
      <c r="ET829" s="87"/>
      <c r="EU829" s="87"/>
      <c r="EV829" s="87"/>
      <c r="EW829" s="87"/>
      <c r="EX829" s="87"/>
      <c r="EY829" s="87"/>
      <c r="EZ829" s="87"/>
      <c r="FA829" s="87"/>
      <c r="FB829" s="87"/>
      <c r="FC829" s="87"/>
      <c r="FD829" s="87"/>
      <c r="FE829" s="87"/>
      <c r="FF829" s="87"/>
      <c r="FG829" s="87"/>
      <c r="FH829" s="87"/>
      <c r="FI829" s="87"/>
      <c r="FJ829" s="87"/>
      <c r="FK829" s="87"/>
      <c r="FL829" s="87"/>
      <c r="FM829" s="87"/>
      <c r="FN829" s="87"/>
      <c r="FO829" s="87"/>
      <c r="FP829" s="87"/>
      <c r="FQ829" s="87"/>
      <c r="FR829" s="87"/>
      <c r="FS829" s="87"/>
      <c r="FT829" s="87"/>
      <c r="FU829" s="87"/>
      <c r="FV829" s="87"/>
      <c r="FW829" s="87"/>
      <c r="FX829" s="87"/>
      <c r="FY829" s="87"/>
      <c r="FZ829" s="87"/>
      <c r="GA829" s="87"/>
      <c r="GB829" s="87"/>
      <c r="GC829" s="87"/>
      <c r="GD829" s="87"/>
      <c r="GE829" s="87"/>
      <c r="GF829" s="87"/>
    </row>
    <row r="830" spans="1:188" ht="15" thickBot="1" x14ac:dyDescent="0.4">
      <c r="A830" s="215" t="s">
        <v>29</v>
      </c>
      <c r="B830" s="216"/>
      <c r="C830" s="217">
        <v>454</v>
      </c>
      <c r="D830" s="419"/>
      <c r="E830" s="217"/>
      <c r="F830" s="199">
        <v>13.22</v>
      </c>
      <c r="G830" s="199">
        <v>13.649999999999999</v>
      </c>
      <c r="H830" s="199">
        <v>57.989999999999995</v>
      </c>
      <c r="I830" s="199">
        <v>406.5</v>
      </c>
      <c r="J830" s="199">
        <v>77.05</v>
      </c>
      <c r="K830" s="201"/>
    </row>
    <row r="831" spans="1:188" ht="15" thickBot="1" x14ac:dyDescent="0.4">
      <c r="A831" s="251" t="s">
        <v>65</v>
      </c>
      <c r="B831" s="233"/>
      <c r="C831" s="234">
        <v>1448</v>
      </c>
      <c r="D831" s="444"/>
      <c r="E831" s="234"/>
      <c r="F831" s="445">
        <v>39.68</v>
      </c>
      <c r="G831" s="445">
        <v>41.910000000000004</v>
      </c>
      <c r="H831" s="445">
        <v>189.71999999999997</v>
      </c>
      <c r="I831" s="445">
        <v>1293.7</v>
      </c>
      <c r="J831" s="445">
        <v>89.759999999999991</v>
      </c>
      <c r="K831" s="236"/>
    </row>
    <row r="832" spans="1:188" x14ac:dyDescent="0.35">
      <c r="A832" s="221"/>
      <c r="B832" s="222"/>
      <c r="C832" s="421"/>
      <c r="D832" s="161"/>
      <c r="E832" s="163"/>
      <c r="F832" s="224"/>
      <c r="G832" s="224"/>
      <c r="H832" s="224"/>
      <c r="I832" s="140"/>
      <c r="J832" s="140"/>
      <c r="K832" s="222"/>
    </row>
    <row r="833" spans="1:188" ht="15" thickBot="1" x14ac:dyDescent="0.4">
      <c r="A833" s="179" t="s">
        <v>130</v>
      </c>
      <c r="B833" s="233"/>
      <c r="C833" s="233"/>
      <c r="D833" s="179"/>
      <c r="E833" s="179"/>
      <c r="K833" s="233"/>
    </row>
    <row r="834" spans="1:188" ht="22.5" customHeight="1" x14ac:dyDescent="0.35">
      <c r="A834" s="484" t="s">
        <v>264</v>
      </c>
      <c r="B834" s="485"/>
      <c r="C834" s="486" t="s">
        <v>260</v>
      </c>
      <c r="D834" s="187" t="s">
        <v>3</v>
      </c>
      <c r="E834" s="188" t="s">
        <v>3</v>
      </c>
      <c r="F834" s="461" t="s">
        <v>261</v>
      </c>
      <c r="G834" s="462"/>
      <c r="H834" s="463"/>
      <c r="I834" s="187" t="s">
        <v>4</v>
      </c>
      <c r="J834" s="412" t="s">
        <v>5</v>
      </c>
      <c r="K834" s="189" t="s">
        <v>262</v>
      </c>
    </row>
    <row r="835" spans="1:188" ht="15" thickBot="1" x14ac:dyDescent="0.4">
      <c r="A835" s="489" t="s">
        <v>263</v>
      </c>
      <c r="B835" s="490"/>
      <c r="C835" s="487"/>
      <c r="D835" s="192" t="s">
        <v>6</v>
      </c>
      <c r="E835" s="193" t="s">
        <v>6</v>
      </c>
      <c r="F835" s="194"/>
      <c r="G835" s="195"/>
      <c r="H835" s="196"/>
      <c r="I835" s="192" t="s">
        <v>7</v>
      </c>
      <c r="J835" s="202"/>
      <c r="K835" s="143"/>
    </row>
    <row r="836" spans="1:188" ht="15" thickBot="1" x14ac:dyDescent="0.4">
      <c r="A836" s="491"/>
      <c r="B836" s="492"/>
      <c r="C836" s="488"/>
      <c r="D836" s="199" t="s">
        <v>8</v>
      </c>
      <c r="E836" s="199" t="s">
        <v>9</v>
      </c>
      <c r="F836" s="199" t="s">
        <v>10</v>
      </c>
      <c r="G836" s="199" t="s">
        <v>11</v>
      </c>
      <c r="H836" s="200" t="s">
        <v>12</v>
      </c>
      <c r="I836" s="200" t="s">
        <v>13</v>
      </c>
      <c r="J836" s="199" t="s">
        <v>14</v>
      </c>
      <c r="K836" s="201"/>
    </row>
    <row r="837" spans="1:188" x14ac:dyDescent="0.35">
      <c r="A837" s="221"/>
      <c r="B837" s="222" t="s">
        <v>15</v>
      </c>
      <c r="C837" s="218"/>
      <c r="D837" s="223"/>
      <c r="E837" s="446"/>
      <c r="F837" s="204"/>
      <c r="G837" s="225"/>
      <c r="H837" s="203"/>
      <c r="I837" s="204"/>
      <c r="J837" s="249"/>
      <c r="K837" s="189"/>
    </row>
    <row r="838" spans="1:188" s="64" customFormat="1" x14ac:dyDescent="0.35">
      <c r="A838" s="137" t="s">
        <v>204</v>
      </c>
      <c r="B838" s="151"/>
      <c r="C838" s="139" t="s">
        <v>126</v>
      </c>
      <c r="D838" s="140"/>
      <c r="E838" s="141"/>
      <c r="F838" s="142">
        <v>5.3</v>
      </c>
      <c r="G838" s="142">
        <v>4.8</v>
      </c>
      <c r="H838" s="141">
        <v>12.1</v>
      </c>
      <c r="I838" s="142">
        <v>112</v>
      </c>
      <c r="J838" s="141">
        <v>0.15</v>
      </c>
      <c r="K838" s="143" t="s">
        <v>208</v>
      </c>
      <c r="L838" s="155"/>
      <c r="M838" s="155"/>
      <c r="N838" s="155"/>
      <c r="O838" s="65"/>
      <c r="P838" s="65"/>
      <c r="Q838" s="65"/>
      <c r="R838" s="65"/>
      <c r="S838" s="65"/>
      <c r="T838" s="65"/>
      <c r="U838" s="65"/>
      <c r="V838" s="65"/>
      <c r="W838" s="65"/>
      <c r="X838" s="65"/>
      <c r="Y838" s="65"/>
      <c r="Z838" s="65"/>
      <c r="AA838" s="65"/>
      <c r="AB838" s="65"/>
      <c r="AC838" s="65"/>
      <c r="AD838" s="65"/>
      <c r="AE838" s="65"/>
      <c r="AF838" s="65"/>
      <c r="AG838" s="65"/>
      <c r="AH838" s="65"/>
      <c r="AI838" s="65"/>
      <c r="AJ838" s="65"/>
      <c r="AK838" s="65"/>
      <c r="AL838" s="65"/>
      <c r="AM838" s="65"/>
      <c r="AN838" s="65"/>
      <c r="AO838" s="65"/>
      <c r="AP838" s="65"/>
      <c r="AQ838" s="65"/>
      <c r="AR838" s="65"/>
      <c r="AS838" s="65"/>
      <c r="AT838" s="65"/>
      <c r="AU838" s="65"/>
      <c r="AV838" s="65"/>
      <c r="AW838" s="65"/>
      <c r="AX838" s="65"/>
      <c r="AY838" s="65"/>
      <c r="AZ838" s="65"/>
      <c r="BA838" s="65"/>
      <c r="BB838" s="65"/>
      <c r="BC838" s="65"/>
      <c r="BD838" s="65"/>
      <c r="BE838" s="65"/>
      <c r="BF838" s="65"/>
      <c r="BG838" s="65"/>
      <c r="BH838" s="65"/>
      <c r="BI838" s="65"/>
      <c r="BJ838" s="65"/>
      <c r="BK838" s="65"/>
      <c r="BL838" s="65"/>
      <c r="BM838" s="65"/>
      <c r="BN838" s="65"/>
      <c r="BO838" s="65"/>
      <c r="BP838" s="65"/>
      <c r="BQ838" s="65"/>
      <c r="BR838" s="65"/>
      <c r="BS838" s="65"/>
      <c r="BT838" s="65"/>
      <c r="BU838" s="65"/>
      <c r="BV838" s="65"/>
      <c r="BW838" s="65"/>
      <c r="BX838" s="65"/>
      <c r="BY838" s="65"/>
      <c r="BZ838" s="65"/>
      <c r="CA838" s="65"/>
      <c r="CB838" s="65"/>
      <c r="CC838" s="65"/>
      <c r="CD838" s="65"/>
      <c r="CE838" s="65"/>
      <c r="CF838" s="65"/>
      <c r="CG838" s="65"/>
      <c r="CH838" s="65"/>
      <c r="CI838" s="65"/>
      <c r="CJ838" s="65"/>
      <c r="CK838" s="65"/>
      <c r="CL838" s="65"/>
      <c r="CM838" s="65"/>
      <c r="CN838" s="65"/>
      <c r="CO838" s="65"/>
      <c r="CP838" s="65"/>
      <c r="CQ838" s="65"/>
      <c r="CR838" s="65"/>
      <c r="CS838" s="65"/>
      <c r="CT838" s="65"/>
      <c r="CU838" s="65"/>
      <c r="CV838" s="65"/>
      <c r="CW838" s="65"/>
      <c r="CX838" s="65"/>
      <c r="CY838" s="65"/>
      <c r="CZ838" s="65"/>
      <c r="DA838" s="65"/>
      <c r="DB838" s="65"/>
      <c r="DC838" s="65"/>
      <c r="DD838" s="65"/>
      <c r="DE838" s="65"/>
      <c r="DF838" s="65"/>
      <c r="DG838" s="65"/>
      <c r="DH838" s="65"/>
      <c r="DI838" s="65"/>
      <c r="DJ838" s="65"/>
      <c r="DK838" s="65"/>
      <c r="DL838" s="65"/>
      <c r="DM838" s="65"/>
      <c r="DN838" s="65"/>
      <c r="DO838" s="65"/>
      <c r="DP838" s="65"/>
      <c r="DQ838" s="65"/>
      <c r="DR838" s="65"/>
      <c r="DS838" s="65"/>
      <c r="DT838" s="65"/>
      <c r="DU838" s="65"/>
      <c r="DV838" s="65"/>
      <c r="DW838" s="65"/>
      <c r="DX838" s="65"/>
      <c r="DY838" s="65"/>
      <c r="DZ838" s="65"/>
      <c r="EA838" s="65"/>
      <c r="EB838" s="65"/>
      <c r="EC838" s="65"/>
      <c r="ED838" s="65"/>
      <c r="EE838" s="65"/>
      <c r="EF838" s="65"/>
      <c r="EG838" s="65"/>
      <c r="EH838" s="65"/>
      <c r="EI838" s="65"/>
      <c r="EJ838" s="65"/>
      <c r="EK838" s="65"/>
      <c r="EL838" s="65"/>
      <c r="EM838" s="65"/>
      <c r="EN838" s="65"/>
      <c r="EO838" s="65"/>
      <c r="EP838" s="65"/>
      <c r="EQ838" s="65"/>
      <c r="ER838" s="65"/>
      <c r="ES838" s="65"/>
      <c r="ET838" s="65"/>
      <c r="EU838" s="65"/>
      <c r="EV838" s="65"/>
      <c r="EW838" s="65"/>
      <c r="EX838" s="65"/>
      <c r="EY838" s="65"/>
      <c r="EZ838" s="65"/>
      <c r="FA838" s="65"/>
      <c r="FB838" s="65"/>
      <c r="FC838" s="65"/>
      <c r="FD838" s="65"/>
      <c r="FE838" s="65"/>
      <c r="FF838" s="65"/>
      <c r="FG838" s="65"/>
      <c r="FH838" s="65"/>
      <c r="FI838" s="65"/>
      <c r="FJ838" s="65"/>
      <c r="FK838" s="65"/>
      <c r="FL838" s="65"/>
      <c r="FM838" s="65"/>
      <c r="FN838" s="65"/>
      <c r="FO838" s="65"/>
      <c r="FP838" s="65"/>
      <c r="FQ838" s="65"/>
      <c r="FR838" s="65"/>
      <c r="FS838" s="65"/>
      <c r="FT838" s="65"/>
      <c r="FU838" s="65"/>
      <c r="FV838" s="65"/>
      <c r="FW838" s="65"/>
      <c r="FX838" s="65"/>
      <c r="FY838" s="65"/>
      <c r="FZ838" s="65"/>
      <c r="GA838" s="65"/>
      <c r="GB838" s="65"/>
      <c r="GC838" s="65"/>
      <c r="GD838" s="65"/>
      <c r="GE838" s="65"/>
      <c r="GF838" s="65"/>
    </row>
    <row r="839" spans="1:188" s="64" customFormat="1" x14ac:dyDescent="0.35">
      <c r="A839" s="137"/>
      <c r="B839" s="206" t="s">
        <v>205</v>
      </c>
      <c r="C839" s="139"/>
      <c r="D839" s="218">
        <v>19</v>
      </c>
      <c r="E839" s="218">
        <v>19</v>
      </c>
      <c r="F839" s="142"/>
      <c r="G839" s="142"/>
      <c r="H839" s="142"/>
      <c r="I839" s="142"/>
      <c r="J839" s="141"/>
      <c r="K839" s="143"/>
      <c r="L839" s="155"/>
      <c r="M839" s="155"/>
      <c r="N839" s="155"/>
      <c r="O839" s="65"/>
      <c r="P839" s="65"/>
      <c r="Q839" s="65"/>
      <c r="R839" s="65"/>
      <c r="S839" s="65"/>
      <c r="T839" s="65"/>
      <c r="U839" s="65"/>
      <c r="V839" s="65"/>
      <c r="W839" s="65"/>
      <c r="X839" s="65"/>
      <c r="Y839" s="65"/>
      <c r="Z839" s="65"/>
      <c r="AA839" s="65"/>
      <c r="AB839" s="65"/>
      <c r="AC839" s="65"/>
      <c r="AD839" s="65"/>
      <c r="AE839" s="65"/>
      <c r="AF839" s="65"/>
      <c r="AG839" s="65"/>
      <c r="AH839" s="65"/>
      <c r="AI839" s="65"/>
      <c r="AJ839" s="65"/>
      <c r="AK839" s="65"/>
      <c r="AL839" s="65"/>
      <c r="AM839" s="65"/>
      <c r="AN839" s="65"/>
      <c r="AO839" s="65"/>
      <c r="AP839" s="65"/>
      <c r="AQ839" s="65"/>
      <c r="AR839" s="65"/>
      <c r="AS839" s="65"/>
      <c r="AT839" s="65"/>
      <c r="AU839" s="65"/>
      <c r="AV839" s="65"/>
      <c r="AW839" s="65"/>
      <c r="AX839" s="65"/>
      <c r="AY839" s="65"/>
      <c r="AZ839" s="65"/>
      <c r="BA839" s="65"/>
      <c r="BB839" s="65"/>
      <c r="BC839" s="65"/>
      <c r="BD839" s="65"/>
      <c r="BE839" s="65"/>
      <c r="BF839" s="65"/>
      <c r="BG839" s="65"/>
      <c r="BH839" s="65"/>
      <c r="BI839" s="65"/>
      <c r="BJ839" s="65"/>
      <c r="BK839" s="65"/>
      <c r="BL839" s="65"/>
      <c r="BM839" s="65"/>
      <c r="BN839" s="65"/>
      <c r="BO839" s="65"/>
      <c r="BP839" s="65"/>
      <c r="BQ839" s="65"/>
      <c r="BR839" s="65"/>
      <c r="BS839" s="65"/>
      <c r="BT839" s="65"/>
      <c r="BU839" s="65"/>
      <c r="BV839" s="65"/>
      <c r="BW839" s="65"/>
      <c r="BX839" s="65"/>
      <c r="BY839" s="65"/>
      <c r="BZ839" s="65"/>
      <c r="CA839" s="65"/>
      <c r="CB839" s="65"/>
      <c r="CC839" s="65"/>
      <c r="CD839" s="65"/>
      <c r="CE839" s="65"/>
      <c r="CF839" s="65"/>
      <c r="CG839" s="65"/>
      <c r="CH839" s="65"/>
      <c r="CI839" s="65"/>
      <c r="CJ839" s="65"/>
      <c r="CK839" s="65"/>
      <c r="CL839" s="65"/>
      <c r="CM839" s="65"/>
      <c r="CN839" s="65"/>
      <c r="CO839" s="65"/>
      <c r="CP839" s="65"/>
      <c r="CQ839" s="65"/>
      <c r="CR839" s="65"/>
      <c r="CS839" s="65"/>
      <c r="CT839" s="65"/>
      <c r="CU839" s="65"/>
      <c r="CV839" s="65"/>
      <c r="CW839" s="65"/>
      <c r="CX839" s="65"/>
      <c r="CY839" s="65"/>
      <c r="CZ839" s="65"/>
      <c r="DA839" s="65"/>
      <c r="DB839" s="65"/>
      <c r="DC839" s="65"/>
      <c r="DD839" s="65"/>
      <c r="DE839" s="65"/>
      <c r="DF839" s="65"/>
      <c r="DG839" s="65"/>
      <c r="DH839" s="65"/>
      <c r="DI839" s="65"/>
      <c r="DJ839" s="65"/>
      <c r="DK839" s="65"/>
      <c r="DL839" s="65"/>
      <c r="DM839" s="65"/>
      <c r="DN839" s="65"/>
      <c r="DO839" s="65"/>
      <c r="DP839" s="65"/>
      <c r="DQ839" s="65"/>
      <c r="DR839" s="65"/>
      <c r="DS839" s="65"/>
      <c r="DT839" s="65"/>
      <c r="DU839" s="65"/>
      <c r="DV839" s="65"/>
      <c r="DW839" s="65"/>
      <c r="DX839" s="65"/>
      <c r="DY839" s="65"/>
      <c r="DZ839" s="65"/>
      <c r="EA839" s="65"/>
      <c r="EB839" s="65"/>
      <c r="EC839" s="65"/>
      <c r="ED839" s="65"/>
      <c r="EE839" s="65"/>
      <c r="EF839" s="65"/>
      <c r="EG839" s="65"/>
      <c r="EH839" s="65"/>
      <c r="EI839" s="65"/>
      <c r="EJ839" s="65"/>
      <c r="EK839" s="65"/>
      <c r="EL839" s="65"/>
      <c r="EM839" s="65"/>
      <c r="EN839" s="65"/>
      <c r="EO839" s="65"/>
      <c r="EP839" s="65"/>
      <c r="EQ839" s="65"/>
      <c r="ER839" s="65"/>
      <c r="ES839" s="65"/>
      <c r="ET839" s="65"/>
      <c r="EU839" s="65"/>
      <c r="EV839" s="65"/>
      <c r="EW839" s="65"/>
      <c r="EX839" s="65"/>
      <c r="EY839" s="65"/>
      <c r="EZ839" s="65"/>
      <c r="FA839" s="65"/>
      <c r="FB839" s="65"/>
      <c r="FC839" s="65"/>
      <c r="FD839" s="65"/>
      <c r="FE839" s="65"/>
      <c r="FF839" s="65"/>
      <c r="FG839" s="65"/>
      <c r="FH839" s="65"/>
      <c r="FI839" s="65"/>
      <c r="FJ839" s="65"/>
      <c r="FK839" s="65"/>
      <c r="FL839" s="65"/>
      <c r="FM839" s="65"/>
      <c r="FN839" s="65"/>
      <c r="FO839" s="65"/>
      <c r="FP839" s="65"/>
      <c r="FQ839" s="65"/>
      <c r="FR839" s="65"/>
      <c r="FS839" s="65"/>
      <c r="FT839" s="65"/>
      <c r="FU839" s="65"/>
      <c r="FV839" s="65"/>
      <c r="FW839" s="65"/>
      <c r="FX839" s="65"/>
      <c r="FY839" s="65"/>
      <c r="FZ839" s="65"/>
      <c r="GA839" s="65"/>
      <c r="GB839" s="65"/>
      <c r="GC839" s="65"/>
      <c r="GD839" s="65"/>
      <c r="GE839" s="65"/>
      <c r="GF839" s="65"/>
    </row>
    <row r="840" spans="1:188" s="64" customFormat="1" x14ac:dyDescent="0.35">
      <c r="A840" s="137"/>
      <c r="B840" s="138" t="s">
        <v>18</v>
      </c>
      <c r="C840" s="230"/>
      <c r="D840" s="218">
        <v>65</v>
      </c>
      <c r="E840" s="218">
        <v>65</v>
      </c>
      <c r="F840" s="142"/>
      <c r="G840" s="142"/>
      <c r="H840" s="141"/>
      <c r="I840" s="142"/>
      <c r="J840" s="141"/>
      <c r="K840" s="143"/>
      <c r="L840" s="155"/>
      <c r="M840" s="155"/>
      <c r="N840" s="155"/>
      <c r="O840" s="65"/>
      <c r="P840" s="65"/>
      <c r="Q840" s="65"/>
      <c r="R840" s="65"/>
      <c r="S840" s="65"/>
      <c r="T840" s="65"/>
      <c r="U840" s="65"/>
      <c r="V840" s="65"/>
      <c r="W840" s="65"/>
      <c r="X840" s="65"/>
      <c r="Y840" s="65"/>
      <c r="Z840" s="65"/>
      <c r="AA840" s="65"/>
      <c r="AB840" s="65"/>
      <c r="AC840" s="65"/>
      <c r="AD840" s="65"/>
      <c r="AE840" s="65"/>
      <c r="AF840" s="65"/>
      <c r="AG840" s="65"/>
      <c r="AH840" s="65"/>
      <c r="AI840" s="65"/>
      <c r="AJ840" s="65"/>
      <c r="AK840" s="65"/>
      <c r="AL840" s="65"/>
      <c r="AM840" s="65"/>
      <c r="AN840" s="65"/>
      <c r="AO840" s="65"/>
      <c r="AP840" s="65"/>
      <c r="AQ840" s="65"/>
      <c r="AR840" s="65"/>
      <c r="AS840" s="65"/>
      <c r="AT840" s="65"/>
      <c r="AU840" s="65"/>
      <c r="AV840" s="65"/>
      <c r="AW840" s="65"/>
      <c r="AX840" s="65"/>
      <c r="AY840" s="65"/>
      <c r="AZ840" s="65"/>
      <c r="BA840" s="65"/>
      <c r="BB840" s="65"/>
      <c r="BC840" s="65"/>
      <c r="BD840" s="65"/>
      <c r="BE840" s="65"/>
      <c r="BF840" s="65"/>
      <c r="BG840" s="65"/>
      <c r="BH840" s="65"/>
      <c r="BI840" s="65"/>
      <c r="BJ840" s="65"/>
      <c r="BK840" s="65"/>
      <c r="BL840" s="65"/>
      <c r="BM840" s="65"/>
      <c r="BN840" s="65"/>
      <c r="BO840" s="65"/>
      <c r="BP840" s="65"/>
      <c r="BQ840" s="65"/>
      <c r="BR840" s="65"/>
      <c r="BS840" s="65"/>
      <c r="BT840" s="65"/>
      <c r="BU840" s="65"/>
      <c r="BV840" s="65"/>
      <c r="BW840" s="65"/>
      <c r="BX840" s="65"/>
      <c r="BY840" s="65"/>
      <c r="BZ840" s="65"/>
      <c r="CA840" s="65"/>
      <c r="CB840" s="65"/>
      <c r="CC840" s="65"/>
      <c r="CD840" s="65"/>
      <c r="CE840" s="65"/>
      <c r="CF840" s="65"/>
      <c r="CG840" s="65"/>
      <c r="CH840" s="65"/>
      <c r="CI840" s="65"/>
      <c r="CJ840" s="65"/>
      <c r="CK840" s="65"/>
      <c r="CL840" s="65"/>
      <c r="CM840" s="65"/>
      <c r="CN840" s="65"/>
      <c r="CO840" s="65"/>
      <c r="CP840" s="65"/>
      <c r="CQ840" s="65"/>
      <c r="CR840" s="65"/>
      <c r="CS840" s="65"/>
      <c r="CT840" s="65"/>
      <c r="CU840" s="65"/>
      <c r="CV840" s="65"/>
      <c r="CW840" s="65"/>
      <c r="CX840" s="65"/>
      <c r="CY840" s="65"/>
      <c r="CZ840" s="65"/>
      <c r="DA840" s="65"/>
      <c r="DB840" s="65"/>
      <c r="DC840" s="65"/>
      <c r="DD840" s="65"/>
      <c r="DE840" s="65"/>
      <c r="DF840" s="65"/>
      <c r="DG840" s="65"/>
      <c r="DH840" s="65"/>
      <c r="DI840" s="65"/>
      <c r="DJ840" s="65"/>
      <c r="DK840" s="65"/>
      <c r="DL840" s="65"/>
      <c r="DM840" s="65"/>
      <c r="DN840" s="65"/>
      <c r="DO840" s="65"/>
      <c r="DP840" s="65"/>
      <c r="DQ840" s="65"/>
      <c r="DR840" s="65"/>
      <c r="DS840" s="65"/>
      <c r="DT840" s="65"/>
      <c r="DU840" s="65"/>
      <c r="DV840" s="65"/>
      <c r="DW840" s="65"/>
      <c r="DX840" s="65"/>
      <c r="DY840" s="65"/>
      <c r="DZ840" s="65"/>
      <c r="EA840" s="65"/>
      <c r="EB840" s="65"/>
      <c r="EC840" s="65"/>
      <c r="ED840" s="65"/>
      <c r="EE840" s="65"/>
      <c r="EF840" s="65"/>
      <c r="EG840" s="65"/>
      <c r="EH840" s="65"/>
      <c r="EI840" s="65"/>
      <c r="EJ840" s="65"/>
      <c r="EK840" s="65"/>
      <c r="EL840" s="65"/>
      <c r="EM840" s="65"/>
      <c r="EN840" s="65"/>
      <c r="EO840" s="65"/>
      <c r="EP840" s="65"/>
      <c r="EQ840" s="65"/>
      <c r="ER840" s="65"/>
      <c r="ES840" s="65"/>
      <c r="ET840" s="65"/>
      <c r="EU840" s="65"/>
      <c r="EV840" s="65"/>
      <c r="EW840" s="65"/>
      <c r="EX840" s="65"/>
      <c r="EY840" s="65"/>
      <c r="EZ840" s="65"/>
      <c r="FA840" s="65"/>
      <c r="FB840" s="65"/>
      <c r="FC840" s="65"/>
      <c r="FD840" s="65"/>
      <c r="FE840" s="65"/>
      <c r="FF840" s="65"/>
      <c r="FG840" s="65"/>
      <c r="FH840" s="65"/>
      <c r="FI840" s="65"/>
      <c r="FJ840" s="65"/>
      <c r="FK840" s="65"/>
      <c r="FL840" s="65"/>
      <c r="FM840" s="65"/>
      <c r="FN840" s="65"/>
      <c r="FO840" s="65"/>
      <c r="FP840" s="65"/>
      <c r="FQ840" s="65"/>
      <c r="FR840" s="65"/>
      <c r="FS840" s="65"/>
      <c r="FT840" s="65"/>
      <c r="FU840" s="65"/>
      <c r="FV840" s="65"/>
      <c r="FW840" s="65"/>
      <c r="FX840" s="65"/>
      <c r="FY840" s="65"/>
      <c r="FZ840" s="65"/>
      <c r="GA840" s="65"/>
      <c r="GB840" s="65"/>
      <c r="GC840" s="65"/>
      <c r="GD840" s="65"/>
      <c r="GE840" s="65"/>
      <c r="GF840" s="65"/>
    </row>
    <row r="841" spans="1:188" s="64" customFormat="1" x14ac:dyDescent="0.35">
      <c r="A841" s="137"/>
      <c r="B841" s="138" t="s">
        <v>19</v>
      </c>
      <c r="C841" s="230"/>
      <c r="D841" s="218">
        <v>65</v>
      </c>
      <c r="E841" s="218">
        <v>65</v>
      </c>
      <c r="F841" s="142"/>
      <c r="G841" s="142"/>
      <c r="H841" s="141"/>
      <c r="I841" s="142"/>
      <c r="J841" s="141"/>
      <c r="K841" s="143"/>
      <c r="L841" s="155"/>
      <c r="M841" s="155"/>
      <c r="N841" s="155"/>
      <c r="O841" s="65"/>
      <c r="P841" s="65"/>
      <c r="Q841" s="65"/>
      <c r="R841" s="65"/>
      <c r="S841" s="65"/>
      <c r="T841" s="65"/>
      <c r="U841" s="65"/>
      <c r="V841" s="65"/>
      <c r="W841" s="65"/>
      <c r="X841" s="65"/>
      <c r="Y841" s="65"/>
      <c r="Z841" s="65"/>
      <c r="AA841" s="65"/>
      <c r="AB841" s="65"/>
      <c r="AC841" s="65"/>
      <c r="AD841" s="65"/>
      <c r="AE841" s="65"/>
      <c r="AF841" s="65"/>
      <c r="AG841" s="65"/>
      <c r="AH841" s="65"/>
      <c r="AI841" s="65"/>
      <c r="AJ841" s="65"/>
      <c r="AK841" s="65"/>
      <c r="AL841" s="65"/>
      <c r="AM841" s="65"/>
      <c r="AN841" s="65"/>
      <c r="AO841" s="65"/>
      <c r="AP841" s="65"/>
      <c r="AQ841" s="65"/>
      <c r="AR841" s="65"/>
      <c r="AS841" s="65"/>
      <c r="AT841" s="65"/>
      <c r="AU841" s="65"/>
      <c r="AV841" s="65"/>
      <c r="AW841" s="65"/>
      <c r="AX841" s="65"/>
      <c r="AY841" s="65"/>
      <c r="AZ841" s="65"/>
      <c r="BA841" s="65"/>
      <c r="BB841" s="65"/>
      <c r="BC841" s="65"/>
      <c r="BD841" s="65"/>
      <c r="BE841" s="65"/>
      <c r="BF841" s="65"/>
      <c r="BG841" s="65"/>
      <c r="BH841" s="65"/>
      <c r="BI841" s="65"/>
      <c r="BJ841" s="65"/>
      <c r="BK841" s="65"/>
      <c r="BL841" s="65"/>
      <c r="BM841" s="65"/>
      <c r="BN841" s="65"/>
      <c r="BO841" s="65"/>
      <c r="BP841" s="65"/>
      <c r="BQ841" s="65"/>
      <c r="BR841" s="65"/>
      <c r="BS841" s="65"/>
      <c r="BT841" s="65"/>
      <c r="BU841" s="65"/>
      <c r="BV841" s="65"/>
      <c r="BW841" s="65"/>
      <c r="BX841" s="65"/>
      <c r="BY841" s="65"/>
      <c r="BZ841" s="65"/>
      <c r="CA841" s="65"/>
      <c r="CB841" s="65"/>
      <c r="CC841" s="65"/>
      <c r="CD841" s="65"/>
      <c r="CE841" s="65"/>
      <c r="CF841" s="65"/>
      <c r="CG841" s="65"/>
      <c r="CH841" s="65"/>
      <c r="CI841" s="65"/>
      <c r="CJ841" s="65"/>
      <c r="CK841" s="65"/>
      <c r="CL841" s="65"/>
      <c r="CM841" s="65"/>
      <c r="CN841" s="65"/>
      <c r="CO841" s="65"/>
      <c r="CP841" s="65"/>
      <c r="CQ841" s="65"/>
      <c r="CR841" s="65"/>
      <c r="CS841" s="65"/>
      <c r="CT841" s="65"/>
      <c r="CU841" s="65"/>
      <c r="CV841" s="65"/>
      <c r="CW841" s="65"/>
      <c r="CX841" s="65"/>
      <c r="CY841" s="65"/>
      <c r="CZ841" s="65"/>
      <c r="DA841" s="65"/>
      <c r="DB841" s="65"/>
      <c r="DC841" s="65"/>
      <c r="DD841" s="65"/>
      <c r="DE841" s="65"/>
      <c r="DF841" s="65"/>
      <c r="DG841" s="65"/>
      <c r="DH841" s="65"/>
      <c r="DI841" s="65"/>
      <c r="DJ841" s="65"/>
      <c r="DK841" s="65"/>
      <c r="DL841" s="65"/>
      <c r="DM841" s="65"/>
      <c r="DN841" s="65"/>
      <c r="DO841" s="65"/>
      <c r="DP841" s="65"/>
      <c r="DQ841" s="65"/>
      <c r="DR841" s="65"/>
      <c r="DS841" s="65"/>
      <c r="DT841" s="65"/>
      <c r="DU841" s="65"/>
      <c r="DV841" s="65"/>
      <c r="DW841" s="65"/>
      <c r="DX841" s="65"/>
      <c r="DY841" s="65"/>
      <c r="DZ841" s="65"/>
      <c r="EA841" s="65"/>
      <c r="EB841" s="65"/>
      <c r="EC841" s="65"/>
      <c r="ED841" s="65"/>
      <c r="EE841" s="65"/>
      <c r="EF841" s="65"/>
      <c r="EG841" s="65"/>
      <c r="EH841" s="65"/>
      <c r="EI841" s="65"/>
      <c r="EJ841" s="65"/>
      <c r="EK841" s="65"/>
      <c r="EL841" s="65"/>
      <c r="EM841" s="65"/>
      <c r="EN841" s="65"/>
      <c r="EO841" s="65"/>
      <c r="EP841" s="65"/>
      <c r="EQ841" s="65"/>
      <c r="ER841" s="65"/>
      <c r="ES841" s="65"/>
      <c r="ET841" s="65"/>
      <c r="EU841" s="65"/>
      <c r="EV841" s="65"/>
      <c r="EW841" s="65"/>
      <c r="EX841" s="65"/>
      <c r="EY841" s="65"/>
      <c r="EZ841" s="65"/>
      <c r="FA841" s="65"/>
      <c r="FB841" s="65"/>
      <c r="FC841" s="65"/>
      <c r="FD841" s="65"/>
      <c r="FE841" s="65"/>
      <c r="FF841" s="65"/>
      <c r="FG841" s="65"/>
      <c r="FH841" s="65"/>
      <c r="FI841" s="65"/>
      <c r="FJ841" s="65"/>
      <c r="FK841" s="65"/>
      <c r="FL841" s="65"/>
      <c r="FM841" s="65"/>
      <c r="FN841" s="65"/>
      <c r="FO841" s="65"/>
      <c r="FP841" s="65"/>
      <c r="FQ841" s="65"/>
      <c r="FR841" s="65"/>
      <c r="FS841" s="65"/>
      <c r="FT841" s="65"/>
      <c r="FU841" s="65"/>
      <c r="FV841" s="65"/>
      <c r="FW841" s="65"/>
      <c r="FX841" s="65"/>
      <c r="FY841" s="65"/>
      <c r="FZ841" s="65"/>
      <c r="GA841" s="65"/>
      <c r="GB841" s="65"/>
      <c r="GC841" s="65"/>
      <c r="GD841" s="65"/>
      <c r="GE841" s="65"/>
      <c r="GF841" s="65"/>
    </row>
    <row r="842" spans="1:188" s="64" customFormat="1" x14ac:dyDescent="0.35">
      <c r="A842" s="137"/>
      <c r="B842" s="138" t="s">
        <v>20</v>
      </c>
      <c r="C842" s="139"/>
      <c r="D842" s="218">
        <v>0.75</v>
      </c>
      <c r="E842" s="218">
        <v>0.75</v>
      </c>
      <c r="F842" s="142"/>
      <c r="G842" s="142"/>
      <c r="H842" s="141"/>
      <c r="I842" s="142"/>
      <c r="J842" s="141"/>
      <c r="K842" s="143"/>
      <c r="L842" s="155"/>
      <c r="M842" s="155"/>
      <c r="N842" s="155"/>
      <c r="O842" s="65"/>
      <c r="P842" s="65"/>
      <c r="Q842" s="65"/>
      <c r="R842" s="65"/>
      <c r="S842" s="65"/>
      <c r="T842" s="65"/>
      <c r="U842" s="65"/>
      <c r="V842" s="65"/>
      <c r="W842" s="65"/>
      <c r="X842" s="65"/>
      <c r="Y842" s="65"/>
      <c r="Z842" s="65"/>
      <c r="AA842" s="65"/>
      <c r="AB842" s="65"/>
      <c r="AC842" s="65"/>
      <c r="AD842" s="65"/>
      <c r="AE842" s="65"/>
      <c r="AF842" s="65"/>
      <c r="AG842" s="65"/>
      <c r="AH842" s="65"/>
      <c r="AI842" s="65"/>
      <c r="AJ842" s="65"/>
      <c r="AK842" s="65"/>
      <c r="AL842" s="65"/>
      <c r="AM842" s="65"/>
      <c r="AN842" s="65"/>
      <c r="AO842" s="65"/>
      <c r="AP842" s="65"/>
      <c r="AQ842" s="65"/>
      <c r="AR842" s="65"/>
      <c r="AS842" s="65"/>
      <c r="AT842" s="65"/>
      <c r="AU842" s="65"/>
      <c r="AV842" s="65"/>
      <c r="AW842" s="65"/>
      <c r="AX842" s="65"/>
      <c r="AY842" s="65"/>
      <c r="AZ842" s="65"/>
      <c r="BA842" s="65"/>
      <c r="BB842" s="65"/>
      <c r="BC842" s="65"/>
      <c r="BD842" s="65"/>
      <c r="BE842" s="65"/>
      <c r="BF842" s="65"/>
      <c r="BG842" s="65"/>
      <c r="BH842" s="65"/>
      <c r="BI842" s="65"/>
      <c r="BJ842" s="65"/>
      <c r="BK842" s="65"/>
      <c r="BL842" s="65"/>
      <c r="BM842" s="65"/>
      <c r="BN842" s="65"/>
      <c r="BO842" s="65"/>
      <c r="BP842" s="65"/>
      <c r="BQ842" s="65"/>
      <c r="BR842" s="65"/>
      <c r="BS842" s="65"/>
      <c r="BT842" s="65"/>
      <c r="BU842" s="65"/>
      <c r="BV842" s="65"/>
      <c r="BW842" s="65"/>
      <c r="BX842" s="65"/>
      <c r="BY842" s="65"/>
      <c r="BZ842" s="65"/>
      <c r="CA842" s="65"/>
      <c r="CB842" s="65"/>
      <c r="CC842" s="65"/>
      <c r="CD842" s="65"/>
      <c r="CE842" s="65"/>
      <c r="CF842" s="65"/>
      <c r="CG842" s="65"/>
      <c r="CH842" s="65"/>
      <c r="CI842" s="65"/>
      <c r="CJ842" s="65"/>
      <c r="CK842" s="65"/>
      <c r="CL842" s="65"/>
      <c r="CM842" s="65"/>
      <c r="CN842" s="65"/>
      <c r="CO842" s="65"/>
      <c r="CP842" s="65"/>
      <c r="CQ842" s="65"/>
      <c r="CR842" s="65"/>
      <c r="CS842" s="65"/>
      <c r="CT842" s="65"/>
      <c r="CU842" s="65"/>
      <c r="CV842" s="65"/>
      <c r="CW842" s="65"/>
      <c r="CX842" s="65"/>
      <c r="CY842" s="65"/>
      <c r="CZ842" s="65"/>
      <c r="DA842" s="65"/>
      <c r="DB842" s="65"/>
      <c r="DC842" s="65"/>
      <c r="DD842" s="65"/>
      <c r="DE842" s="65"/>
      <c r="DF842" s="65"/>
      <c r="DG842" s="65"/>
      <c r="DH842" s="65"/>
      <c r="DI842" s="65"/>
      <c r="DJ842" s="65"/>
      <c r="DK842" s="65"/>
      <c r="DL842" s="65"/>
      <c r="DM842" s="65"/>
      <c r="DN842" s="65"/>
      <c r="DO842" s="65"/>
      <c r="DP842" s="65"/>
      <c r="DQ842" s="65"/>
      <c r="DR842" s="65"/>
      <c r="DS842" s="65"/>
      <c r="DT842" s="65"/>
      <c r="DU842" s="65"/>
      <c r="DV842" s="65"/>
      <c r="DW842" s="65"/>
      <c r="DX842" s="65"/>
      <c r="DY842" s="65"/>
      <c r="DZ842" s="65"/>
      <c r="EA842" s="65"/>
      <c r="EB842" s="65"/>
      <c r="EC842" s="65"/>
      <c r="ED842" s="65"/>
      <c r="EE842" s="65"/>
      <c r="EF842" s="65"/>
      <c r="EG842" s="65"/>
      <c r="EH842" s="65"/>
      <c r="EI842" s="65"/>
      <c r="EJ842" s="65"/>
      <c r="EK842" s="65"/>
      <c r="EL842" s="65"/>
      <c r="EM842" s="65"/>
      <c r="EN842" s="65"/>
      <c r="EO842" s="65"/>
      <c r="EP842" s="65"/>
      <c r="EQ842" s="65"/>
      <c r="ER842" s="65"/>
      <c r="ES842" s="65"/>
      <c r="ET842" s="65"/>
      <c r="EU842" s="65"/>
      <c r="EV842" s="65"/>
      <c r="EW842" s="65"/>
      <c r="EX842" s="65"/>
      <c r="EY842" s="65"/>
      <c r="EZ842" s="65"/>
      <c r="FA842" s="65"/>
      <c r="FB842" s="65"/>
      <c r="FC842" s="65"/>
      <c r="FD842" s="65"/>
      <c r="FE842" s="65"/>
      <c r="FF842" s="65"/>
      <c r="FG842" s="65"/>
      <c r="FH842" s="65"/>
      <c r="FI842" s="65"/>
      <c r="FJ842" s="65"/>
      <c r="FK842" s="65"/>
      <c r="FL842" s="65"/>
      <c r="FM842" s="65"/>
      <c r="FN842" s="65"/>
      <c r="FO842" s="65"/>
      <c r="FP842" s="65"/>
      <c r="FQ842" s="65"/>
      <c r="FR842" s="65"/>
      <c r="FS842" s="65"/>
      <c r="FT842" s="65"/>
      <c r="FU842" s="65"/>
      <c r="FV842" s="65"/>
      <c r="FW842" s="65"/>
      <c r="FX842" s="65"/>
      <c r="FY842" s="65"/>
      <c r="FZ842" s="65"/>
      <c r="GA842" s="65"/>
      <c r="GB842" s="65"/>
      <c r="GC842" s="65"/>
      <c r="GD842" s="65"/>
      <c r="GE842" s="65"/>
      <c r="GF842" s="65"/>
    </row>
    <row r="843" spans="1:188" s="64" customFormat="1" x14ac:dyDescent="0.35">
      <c r="A843" s="137"/>
      <c r="B843" s="138" t="s">
        <v>21</v>
      </c>
      <c r="C843" s="139"/>
      <c r="D843" s="218">
        <v>0.5</v>
      </c>
      <c r="E843" s="218">
        <v>0.5</v>
      </c>
      <c r="F843" s="142"/>
      <c r="G843" s="142"/>
      <c r="H843" s="141"/>
      <c r="I843" s="142"/>
      <c r="J843" s="141"/>
      <c r="K843" s="143"/>
      <c r="L843" s="155"/>
      <c r="M843" s="155"/>
      <c r="N843" s="155"/>
      <c r="O843" s="65"/>
      <c r="P843" s="65"/>
      <c r="Q843" s="65"/>
      <c r="R843" s="65"/>
      <c r="S843" s="65"/>
      <c r="T843" s="65"/>
      <c r="U843" s="65"/>
      <c r="V843" s="65"/>
      <c r="W843" s="65"/>
      <c r="X843" s="65"/>
      <c r="Y843" s="65"/>
      <c r="Z843" s="65"/>
      <c r="AA843" s="65"/>
      <c r="AB843" s="65"/>
      <c r="AC843" s="65"/>
      <c r="AD843" s="65"/>
      <c r="AE843" s="65"/>
      <c r="AF843" s="65"/>
      <c r="AG843" s="65"/>
      <c r="AH843" s="65"/>
      <c r="AI843" s="65"/>
      <c r="AJ843" s="65"/>
      <c r="AK843" s="65"/>
      <c r="AL843" s="65"/>
      <c r="AM843" s="65"/>
      <c r="AN843" s="65"/>
      <c r="AO843" s="65"/>
      <c r="AP843" s="65"/>
      <c r="AQ843" s="65"/>
      <c r="AR843" s="65"/>
      <c r="AS843" s="65"/>
      <c r="AT843" s="65"/>
      <c r="AU843" s="65"/>
      <c r="AV843" s="65"/>
      <c r="AW843" s="65"/>
      <c r="AX843" s="65"/>
      <c r="AY843" s="65"/>
      <c r="AZ843" s="65"/>
      <c r="BA843" s="65"/>
      <c r="BB843" s="65"/>
      <c r="BC843" s="65"/>
      <c r="BD843" s="65"/>
      <c r="BE843" s="65"/>
      <c r="BF843" s="65"/>
      <c r="BG843" s="65"/>
      <c r="BH843" s="65"/>
      <c r="BI843" s="65"/>
      <c r="BJ843" s="65"/>
      <c r="BK843" s="65"/>
      <c r="BL843" s="65"/>
      <c r="BM843" s="65"/>
      <c r="BN843" s="65"/>
      <c r="BO843" s="65"/>
      <c r="BP843" s="65"/>
      <c r="BQ843" s="65"/>
      <c r="BR843" s="65"/>
      <c r="BS843" s="65"/>
      <c r="BT843" s="65"/>
      <c r="BU843" s="65"/>
      <c r="BV843" s="65"/>
      <c r="BW843" s="65"/>
      <c r="BX843" s="65"/>
      <c r="BY843" s="65"/>
      <c r="BZ843" s="65"/>
      <c r="CA843" s="65"/>
      <c r="CB843" s="65"/>
      <c r="CC843" s="65"/>
      <c r="CD843" s="65"/>
      <c r="CE843" s="65"/>
      <c r="CF843" s="65"/>
      <c r="CG843" s="65"/>
      <c r="CH843" s="65"/>
      <c r="CI843" s="65"/>
      <c r="CJ843" s="65"/>
      <c r="CK843" s="65"/>
      <c r="CL843" s="65"/>
      <c r="CM843" s="65"/>
      <c r="CN843" s="65"/>
      <c r="CO843" s="65"/>
      <c r="CP843" s="65"/>
      <c r="CQ843" s="65"/>
      <c r="CR843" s="65"/>
      <c r="CS843" s="65"/>
      <c r="CT843" s="65"/>
      <c r="CU843" s="65"/>
      <c r="CV843" s="65"/>
      <c r="CW843" s="65"/>
      <c r="CX843" s="65"/>
      <c r="CY843" s="65"/>
      <c r="CZ843" s="65"/>
      <c r="DA843" s="65"/>
      <c r="DB843" s="65"/>
      <c r="DC843" s="65"/>
      <c r="DD843" s="65"/>
      <c r="DE843" s="65"/>
      <c r="DF843" s="65"/>
      <c r="DG843" s="65"/>
      <c r="DH843" s="65"/>
      <c r="DI843" s="65"/>
      <c r="DJ843" s="65"/>
      <c r="DK843" s="65"/>
      <c r="DL843" s="65"/>
      <c r="DM843" s="65"/>
      <c r="DN843" s="65"/>
      <c r="DO843" s="65"/>
      <c r="DP843" s="65"/>
      <c r="DQ843" s="65"/>
      <c r="DR843" s="65"/>
      <c r="DS843" s="65"/>
      <c r="DT843" s="65"/>
      <c r="DU843" s="65"/>
      <c r="DV843" s="65"/>
      <c r="DW843" s="65"/>
      <c r="DX843" s="65"/>
      <c r="DY843" s="65"/>
      <c r="DZ843" s="65"/>
      <c r="EA843" s="65"/>
      <c r="EB843" s="65"/>
      <c r="EC843" s="65"/>
      <c r="ED843" s="65"/>
      <c r="EE843" s="65"/>
      <c r="EF843" s="65"/>
      <c r="EG843" s="65"/>
      <c r="EH843" s="65"/>
      <c r="EI843" s="65"/>
      <c r="EJ843" s="65"/>
      <c r="EK843" s="65"/>
      <c r="EL843" s="65"/>
      <c r="EM843" s="65"/>
      <c r="EN843" s="65"/>
      <c r="EO843" s="65"/>
      <c r="EP843" s="65"/>
      <c r="EQ843" s="65"/>
      <c r="ER843" s="65"/>
      <c r="ES843" s="65"/>
      <c r="ET843" s="65"/>
      <c r="EU843" s="65"/>
      <c r="EV843" s="65"/>
      <c r="EW843" s="65"/>
      <c r="EX843" s="65"/>
      <c r="EY843" s="65"/>
      <c r="EZ843" s="65"/>
      <c r="FA843" s="65"/>
      <c r="FB843" s="65"/>
      <c r="FC843" s="65"/>
      <c r="FD843" s="65"/>
      <c r="FE843" s="65"/>
      <c r="FF843" s="65"/>
      <c r="FG843" s="65"/>
      <c r="FH843" s="65"/>
      <c r="FI843" s="65"/>
      <c r="FJ843" s="65"/>
      <c r="FK843" s="65"/>
      <c r="FL843" s="65"/>
      <c r="FM843" s="65"/>
      <c r="FN843" s="65"/>
      <c r="FO843" s="65"/>
      <c r="FP843" s="65"/>
      <c r="FQ843" s="65"/>
      <c r="FR843" s="65"/>
      <c r="FS843" s="65"/>
      <c r="FT843" s="65"/>
      <c r="FU843" s="65"/>
      <c r="FV843" s="65"/>
      <c r="FW843" s="65"/>
      <c r="FX843" s="65"/>
      <c r="FY843" s="65"/>
      <c r="FZ843" s="65"/>
      <c r="GA843" s="65"/>
      <c r="GB843" s="65"/>
      <c r="GC843" s="65"/>
      <c r="GD843" s="65"/>
      <c r="GE843" s="65"/>
      <c r="GF843" s="65"/>
    </row>
    <row r="844" spans="1:188" s="64" customFormat="1" x14ac:dyDescent="0.35">
      <c r="A844" s="137"/>
      <c r="B844" s="138" t="s">
        <v>22</v>
      </c>
      <c r="C844" s="139"/>
      <c r="D844" s="218">
        <v>5</v>
      </c>
      <c r="E844" s="218">
        <v>5</v>
      </c>
      <c r="F844" s="142"/>
      <c r="G844" s="142"/>
      <c r="H844" s="141"/>
      <c r="I844" s="142"/>
      <c r="J844" s="141"/>
      <c r="K844" s="143"/>
      <c r="L844" s="155"/>
      <c r="M844" s="155"/>
      <c r="N844" s="155"/>
      <c r="O844" s="65"/>
      <c r="P844" s="65"/>
      <c r="Q844" s="65"/>
      <c r="R844" s="65"/>
      <c r="S844" s="65"/>
      <c r="T844" s="65"/>
      <c r="U844" s="65"/>
      <c r="V844" s="65"/>
      <c r="W844" s="65"/>
      <c r="X844" s="65"/>
      <c r="Y844" s="65"/>
      <c r="Z844" s="65"/>
      <c r="AA844" s="65"/>
      <c r="AB844" s="65"/>
      <c r="AC844" s="65"/>
      <c r="AD844" s="65"/>
      <c r="AE844" s="65"/>
      <c r="AF844" s="65"/>
      <c r="AG844" s="65"/>
      <c r="AH844" s="65"/>
      <c r="AI844" s="65"/>
      <c r="AJ844" s="65"/>
      <c r="AK844" s="65"/>
      <c r="AL844" s="65"/>
      <c r="AM844" s="65"/>
      <c r="AN844" s="65"/>
      <c r="AO844" s="65"/>
      <c r="AP844" s="65"/>
      <c r="AQ844" s="65"/>
      <c r="AR844" s="65"/>
      <c r="AS844" s="65"/>
      <c r="AT844" s="65"/>
      <c r="AU844" s="65"/>
      <c r="AV844" s="65"/>
      <c r="AW844" s="65"/>
      <c r="AX844" s="65"/>
      <c r="AY844" s="65"/>
      <c r="AZ844" s="65"/>
      <c r="BA844" s="65"/>
      <c r="BB844" s="65"/>
      <c r="BC844" s="65"/>
      <c r="BD844" s="65"/>
      <c r="BE844" s="65"/>
      <c r="BF844" s="65"/>
      <c r="BG844" s="65"/>
      <c r="BH844" s="65"/>
      <c r="BI844" s="65"/>
      <c r="BJ844" s="65"/>
      <c r="BK844" s="65"/>
      <c r="BL844" s="65"/>
      <c r="BM844" s="65"/>
      <c r="BN844" s="65"/>
      <c r="BO844" s="65"/>
      <c r="BP844" s="65"/>
      <c r="BQ844" s="65"/>
      <c r="BR844" s="65"/>
      <c r="BS844" s="65"/>
      <c r="BT844" s="65"/>
      <c r="BU844" s="65"/>
      <c r="BV844" s="65"/>
      <c r="BW844" s="65"/>
      <c r="BX844" s="65"/>
      <c r="BY844" s="65"/>
      <c r="BZ844" s="65"/>
      <c r="CA844" s="65"/>
      <c r="CB844" s="65"/>
      <c r="CC844" s="65"/>
      <c r="CD844" s="65"/>
      <c r="CE844" s="65"/>
      <c r="CF844" s="65"/>
      <c r="CG844" s="65"/>
      <c r="CH844" s="65"/>
      <c r="CI844" s="65"/>
      <c r="CJ844" s="65"/>
      <c r="CK844" s="65"/>
      <c r="CL844" s="65"/>
      <c r="CM844" s="65"/>
      <c r="CN844" s="65"/>
      <c r="CO844" s="65"/>
      <c r="CP844" s="65"/>
      <c r="CQ844" s="65"/>
      <c r="CR844" s="65"/>
      <c r="CS844" s="65"/>
      <c r="CT844" s="65"/>
      <c r="CU844" s="65"/>
      <c r="CV844" s="65"/>
      <c r="CW844" s="65"/>
      <c r="CX844" s="65"/>
      <c r="CY844" s="65"/>
      <c r="CZ844" s="65"/>
      <c r="DA844" s="65"/>
      <c r="DB844" s="65"/>
      <c r="DC844" s="65"/>
      <c r="DD844" s="65"/>
      <c r="DE844" s="65"/>
      <c r="DF844" s="65"/>
      <c r="DG844" s="65"/>
      <c r="DH844" s="65"/>
      <c r="DI844" s="65"/>
      <c r="DJ844" s="65"/>
      <c r="DK844" s="65"/>
      <c r="DL844" s="65"/>
      <c r="DM844" s="65"/>
      <c r="DN844" s="65"/>
      <c r="DO844" s="65"/>
      <c r="DP844" s="65"/>
      <c r="DQ844" s="65"/>
      <c r="DR844" s="65"/>
      <c r="DS844" s="65"/>
      <c r="DT844" s="65"/>
      <c r="DU844" s="65"/>
      <c r="DV844" s="65"/>
      <c r="DW844" s="65"/>
      <c r="DX844" s="65"/>
      <c r="DY844" s="65"/>
      <c r="DZ844" s="65"/>
      <c r="EA844" s="65"/>
      <c r="EB844" s="65"/>
      <c r="EC844" s="65"/>
      <c r="ED844" s="65"/>
      <c r="EE844" s="65"/>
      <c r="EF844" s="65"/>
      <c r="EG844" s="65"/>
      <c r="EH844" s="65"/>
      <c r="EI844" s="65"/>
      <c r="EJ844" s="65"/>
      <c r="EK844" s="65"/>
      <c r="EL844" s="65"/>
      <c r="EM844" s="65"/>
      <c r="EN844" s="65"/>
      <c r="EO844" s="65"/>
      <c r="EP844" s="65"/>
      <c r="EQ844" s="65"/>
      <c r="ER844" s="65"/>
      <c r="ES844" s="65"/>
      <c r="ET844" s="65"/>
      <c r="EU844" s="65"/>
      <c r="EV844" s="65"/>
      <c r="EW844" s="65"/>
      <c r="EX844" s="65"/>
      <c r="EY844" s="65"/>
      <c r="EZ844" s="65"/>
      <c r="FA844" s="65"/>
      <c r="FB844" s="65"/>
      <c r="FC844" s="65"/>
      <c r="FD844" s="65"/>
      <c r="FE844" s="65"/>
      <c r="FF844" s="65"/>
      <c r="FG844" s="65"/>
      <c r="FH844" s="65"/>
      <c r="FI844" s="65"/>
      <c r="FJ844" s="65"/>
      <c r="FK844" s="65"/>
      <c r="FL844" s="65"/>
      <c r="FM844" s="65"/>
      <c r="FN844" s="65"/>
      <c r="FO844" s="65"/>
      <c r="FP844" s="65"/>
      <c r="FQ844" s="65"/>
      <c r="FR844" s="65"/>
      <c r="FS844" s="65"/>
      <c r="FT844" s="65"/>
      <c r="FU844" s="65"/>
      <c r="FV844" s="65"/>
      <c r="FW844" s="65"/>
      <c r="FX844" s="65"/>
      <c r="FY844" s="65"/>
      <c r="FZ844" s="65"/>
      <c r="GA844" s="65"/>
      <c r="GB844" s="65"/>
      <c r="GC844" s="65"/>
      <c r="GD844" s="65"/>
      <c r="GE844" s="65"/>
      <c r="GF844" s="65"/>
    </row>
    <row r="845" spans="1:188" s="64" customFormat="1" ht="26.5" x14ac:dyDescent="0.35">
      <c r="A845" s="137" t="s">
        <v>23</v>
      </c>
      <c r="B845" s="138"/>
      <c r="C845" s="218" t="s">
        <v>274</v>
      </c>
      <c r="D845" s="227"/>
      <c r="E845" s="227"/>
      <c r="F845" s="230">
        <v>1</v>
      </c>
      <c r="G845" s="139">
        <v>1.2</v>
      </c>
      <c r="H845" s="139">
        <v>10</v>
      </c>
      <c r="I845" s="139">
        <v>55</v>
      </c>
      <c r="J845" s="230">
        <v>0.16</v>
      </c>
      <c r="K845" s="143" t="s">
        <v>384</v>
      </c>
      <c r="L845" s="155"/>
      <c r="M845" s="155"/>
      <c r="N845" s="155"/>
      <c r="O845" s="65"/>
      <c r="P845" s="65"/>
      <c r="Q845" s="65"/>
      <c r="R845" s="65"/>
      <c r="S845" s="65"/>
      <c r="T845" s="65"/>
      <c r="U845" s="65"/>
      <c r="V845" s="65"/>
      <c r="W845" s="65"/>
      <c r="X845" s="65"/>
      <c r="Y845" s="65"/>
      <c r="Z845" s="65"/>
      <c r="AA845" s="65"/>
      <c r="AB845" s="65"/>
      <c r="AC845" s="65"/>
      <c r="AD845" s="65"/>
      <c r="AE845" s="65"/>
      <c r="AF845" s="65"/>
      <c r="AG845" s="65"/>
      <c r="AH845" s="65"/>
      <c r="AI845" s="65"/>
      <c r="AJ845" s="65"/>
      <c r="AK845" s="65"/>
      <c r="AL845" s="65"/>
      <c r="AM845" s="65"/>
      <c r="AN845" s="65"/>
      <c r="AO845" s="65"/>
      <c r="AP845" s="65"/>
      <c r="AQ845" s="65"/>
      <c r="AR845" s="65"/>
      <c r="AS845" s="65"/>
      <c r="AT845" s="65"/>
      <c r="AU845" s="65"/>
      <c r="AV845" s="65"/>
      <c r="AW845" s="65"/>
      <c r="AX845" s="65"/>
      <c r="AY845" s="65"/>
      <c r="AZ845" s="65"/>
      <c r="BA845" s="65"/>
      <c r="BB845" s="65"/>
      <c r="BC845" s="65"/>
      <c r="BD845" s="65"/>
      <c r="BE845" s="65"/>
      <c r="BF845" s="65"/>
      <c r="BG845" s="65"/>
      <c r="BH845" s="65"/>
      <c r="BI845" s="65"/>
      <c r="BJ845" s="65"/>
      <c r="BK845" s="65"/>
      <c r="BL845" s="65"/>
      <c r="BM845" s="65"/>
      <c r="BN845" s="65"/>
      <c r="BO845" s="65"/>
      <c r="BP845" s="65"/>
      <c r="BQ845" s="65"/>
      <c r="BR845" s="65"/>
      <c r="BS845" s="65"/>
      <c r="BT845" s="65"/>
      <c r="BU845" s="65"/>
      <c r="BV845" s="65"/>
      <c r="BW845" s="65"/>
      <c r="BX845" s="65"/>
      <c r="BY845" s="65"/>
      <c r="BZ845" s="65"/>
      <c r="CA845" s="65"/>
      <c r="CB845" s="65"/>
      <c r="CC845" s="65"/>
      <c r="CD845" s="65"/>
      <c r="CE845" s="65"/>
      <c r="CF845" s="65"/>
      <c r="CG845" s="65"/>
      <c r="CH845" s="65"/>
      <c r="CI845" s="65"/>
      <c r="CJ845" s="65"/>
      <c r="CK845" s="65"/>
      <c r="CL845" s="65"/>
      <c r="CM845" s="65"/>
      <c r="CN845" s="65"/>
      <c r="CO845" s="65"/>
      <c r="CP845" s="65"/>
      <c r="CQ845" s="65"/>
      <c r="CR845" s="65"/>
      <c r="CS845" s="65"/>
      <c r="CT845" s="65"/>
      <c r="CU845" s="65"/>
      <c r="CV845" s="65"/>
      <c r="CW845" s="65"/>
      <c r="CX845" s="65"/>
      <c r="CY845" s="65"/>
      <c r="CZ845" s="65"/>
      <c r="DA845" s="65"/>
      <c r="DB845" s="65"/>
      <c r="DC845" s="65"/>
      <c r="DD845" s="65"/>
      <c r="DE845" s="65"/>
      <c r="DF845" s="65"/>
      <c r="DG845" s="65"/>
      <c r="DH845" s="65"/>
      <c r="DI845" s="65"/>
      <c r="DJ845" s="65"/>
      <c r="DK845" s="65"/>
      <c r="DL845" s="65"/>
      <c r="DM845" s="65"/>
      <c r="DN845" s="65"/>
      <c r="DO845" s="65"/>
      <c r="DP845" s="65"/>
      <c r="DQ845" s="65"/>
      <c r="DR845" s="65"/>
      <c r="DS845" s="65"/>
      <c r="DT845" s="65"/>
      <c r="DU845" s="65"/>
      <c r="DV845" s="65"/>
      <c r="DW845" s="65"/>
      <c r="DX845" s="65"/>
      <c r="DY845" s="65"/>
      <c r="DZ845" s="65"/>
      <c r="EA845" s="65"/>
      <c r="EB845" s="65"/>
      <c r="EC845" s="65"/>
      <c r="ED845" s="65"/>
      <c r="EE845" s="65"/>
      <c r="EF845" s="65"/>
      <c r="EG845" s="65"/>
      <c r="EH845" s="65"/>
      <c r="EI845" s="65"/>
      <c r="EJ845" s="65"/>
      <c r="EK845" s="65"/>
      <c r="EL845" s="65"/>
      <c r="EM845" s="65"/>
      <c r="EN845" s="65"/>
      <c r="EO845" s="65"/>
      <c r="EP845" s="65"/>
      <c r="EQ845" s="65"/>
      <c r="ER845" s="65"/>
      <c r="ES845" s="65"/>
      <c r="ET845" s="65"/>
      <c r="EU845" s="65"/>
      <c r="EV845" s="65"/>
      <c r="EW845" s="65"/>
      <c r="EX845" s="65"/>
      <c r="EY845" s="65"/>
      <c r="EZ845" s="65"/>
      <c r="FA845" s="65"/>
      <c r="FB845" s="65"/>
      <c r="FC845" s="65"/>
      <c r="FD845" s="65"/>
      <c r="FE845" s="65"/>
      <c r="FF845" s="65"/>
      <c r="FG845" s="65"/>
      <c r="FH845" s="65"/>
      <c r="FI845" s="65"/>
      <c r="FJ845" s="65"/>
      <c r="FK845" s="65"/>
      <c r="FL845" s="65"/>
      <c r="FM845" s="65"/>
      <c r="FN845" s="65"/>
      <c r="FO845" s="65"/>
      <c r="FP845" s="65"/>
      <c r="FQ845" s="65"/>
      <c r="FR845" s="65"/>
      <c r="FS845" s="65"/>
      <c r="FT845" s="65"/>
      <c r="FU845" s="65"/>
      <c r="FV845" s="65"/>
      <c r="FW845" s="65"/>
      <c r="FX845" s="65"/>
      <c r="FY845" s="65"/>
      <c r="FZ845" s="65"/>
      <c r="GA845" s="65"/>
      <c r="GB845" s="65"/>
      <c r="GC845" s="65"/>
      <c r="GD845" s="65"/>
      <c r="GE845" s="65"/>
      <c r="GF845" s="65"/>
    </row>
    <row r="846" spans="1:188" s="64" customFormat="1" x14ac:dyDescent="0.35">
      <c r="A846" s="137"/>
      <c r="B846" s="138" t="s">
        <v>24</v>
      </c>
      <c r="C846" s="218"/>
      <c r="D846" s="139">
        <v>1.3</v>
      </c>
      <c r="E846" s="139">
        <v>1.3</v>
      </c>
      <c r="F846" s="230"/>
      <c r="G846" s="230"/>
      <c r="H846" s="230"/>
      <c r="I846" s="230"/>
      <c r="J846" s="230"/>
      <c r="K846" s="143"/>
      <c r="L846" s="155"/>
      <c r="M846" s="155"/>
      <c r="N846" s="155"/>
      <c r="O846" s="65"/>
      <c r="P846" s="65"/>
      <c r="Q846" s="65"/>
      <c r="R846" s="65"/>
      <c r="S846" s="65"/>
      <c r="T846" s="65"/>
      <c r="U846" s="65"/>
      <c r="V846" s="65"/>
      <c r="W846" s="65"/>
      <c r="X846" s="65"/>
      <c r="Y846" s="65"/>
      <c r="Z846" s="65"/>
      <c r="AA846" s="65"/>
      <c r="AB846" s="65"/>
      <c r="AC846" s="65"/>
      <c r="AD846" s="65"/>
      <c r="AE846" s="65"/>
      <c r="AF846" s="65"/>
      <c r="AG846" s="65"/>
      <c r="AH846" s="65"/>
      <c r="AI846" s="65"/>
      <c r="AJ846" s="65"/>
      <c r="AK846" s="65"/>
      <c r="AL846" s="65"/>
      <c r="AM846" s="65"/>
      <c r="AN846" s="65"/>
      <c r="AO846" s="65"/>
      <c r="AP846" s="65"/>
      <c r="AQ846" s="65"/>
      <c r="AR846" s="65"/>
      <c r="AS846" s="65"/>
      <c r="AT846" s="65"/>
      <c r="AU846" s="65"/>
      <c r="AV846" s="65"/>
      <c r="AW846" s="65"/>
      <c r="AX846" s="65"/>
      <c r="AY846" s="65"/>
      <c r="AZ846" s="65"/>
      <c r="BA846" s="65"/>
      <c r="BB846" s="65"/>
      <c r="BC846" s="65"/>
      <c r="BD846" s="65"/>
      <c r="BE846" s="65"/>
      <c r="BF846" s="65"/>
      <c r="BG846" s="65"/>
      <c r="BH846" s="65"/>
      <c r="BI846" s="65"/>
      <c r="BJ846" s="65"/>
      <c r="BK846" s="65"/>
      <c r="BL846" s="65"/>
      <c r="BM846" s="65"/>
      <c r="BN846" s="65"/>
      <c r="BO846" s="65"/>
      <c r="BP846" s="65"/>
      <c r="BQ846" s="65"/>
      <c r="BR846" s="65"/>
      <c r="BS846" s="65"/>
      <c r="BT846" s="65"/>
      <c r="BU846" s="65"/>
      <c r="BV846" s="65"/>
      <c r="BW846" s="65"/>
      <c r="BX846" s="65"/>
      <c r="BY846" s="65"/>
      <c r="BZ846" s="65"/>
      <c r="CA846" s="65"/>
      <c r="CB846" s="65"/>
      <c r="CC846" s="65"/>
      <c r="CD846" s="65"/>
      <c r="CE846" s="65"/>
      <c r="CF846" s="65"/>
      <c r="CG846" s="65"/>
      <c r="CH846" s="65"/>
      <c r="CI846" s="65"/>
      <c r="CJ846" s="65"/>
      <c r="CK846" s="65"/>
      <c r="CL846" s="65"/>
      <c r="CM846" s="65"/>
      <c r="CN846" s="65"/>
      <c r="CO846" s="65"/>
      <c r="CP846" s="65"/>
      <c r="CQ846" s="65"/>
      <c r="CR846" s="65"/>
      <c r="CS846" s="65"/>
      <c r="CT846" s="65"/>
      <c r="CU846" s="65"/>
      <c r="CV846" s="65"/>
      <c r="CW846" s="65"/>
      <c r="CX846" s="65"/>
      <c r="CY846" s="65"/>
      <c r="CZ846" s="65"/>
      <c r="DA846" s="65"/>
      <c r="DB846" s="65"/>
      <c r="DC846" s="65"/>
      <c r="DD846" s="65"/>
      <c r="DE846" s="65"/>
      <c r="DF846" s="65"/>
      <c r="DG846" s="65"/>
      <c r="DH846" s="65"/>
      <c r="DI846" s="65"/>
      <c r="DJ846" s="65"/>
      <c r="DK846" s="65"/>
      <c r="DL846" s="65"/>
      <c r="DM846" s="65"/>
      <c r="DN846" s="65"/>
      <c r="DO846" s="65"/>
      <c r="DP846" s="65"/>
      <c r="DQ846" s="65"/>
      <c r="DR846" s="65"/>
      <c r="DS846" s="65"/>
      <c r="DT846" s="65"/>
      <c r="DU846" s="65"/>
      <c r="DV846" s="65"/>
      <c r="DW846" s="65"/>
      <c r="DX846" s="65"/>
      <c r="DY846" s="65"/>
      <c r="DZ846" s="65"/>
      <c r="EA846" s="65"/>
      <c r="EB846" s="65"/>
      <c r="EC846" s="65"/>
      <c r="ED846" s="65"/>
      <c r="EE846" s="65"/>
      <c r="EF846" s="65"/>
      <c r="EG846" s="65"/>
      <c r="EH846" s="65"/>
      <c r="EI846" s="65"/>
      <c r="EJ846" s="65"/>
      <c r="EK846" s="65"/>
      <c r="EL846" s="65"/>
      <c r="EM846" s="65"/>
      <c r="EN846" s="65"/>
      <c r="EO846" s="65"/>
      <c r="EP846" s="65"/>
      <c r="EQ846" s="65"/>
      <c r="ER846" s="65"/>
      <c r="ES846" s="65"/>
      <c r="ET846" s="65"/>
      <c r="EU846" s="65"/>
      <c r="EV846" s="65"/>
      <c r="EW846" s="65"/>
      <c r="EX846" s="65"/>
      <c r="EY846" s="65"/>
      <c r="EZ846" s="65"/>
      <c r="FA846" s="65"/>
      <c r="FB846" s="65"/>
      <c r="FC846" s="65"/>
      <c r="FD846" s="65"/>
      <c r="FE846" s="65"/>
      <c r="FF846" s="65"/>
      <c r="FG846" s="65"/>
      <c r="FH846" s="65"/>
      <c r="FI846" s="65"/>
      <c r="FJ846" s="65"/>
      <c r="FK846" s="65"/>
      <c r="FL846" s="65"/>
      <c r="FM846" s="65"/>
      <c r="FN846" s="65"/>
      <c r="FO846" s="65"/>
      <c r="FP846" s="65"/>
      <c r="FQ846" s="65"/>
      <c r="FR846" s="65"/>
      <c r="FS846" s="65"/>
      <c r="FT846" s="65"/>
      <c r="FU846" s="65"/>
      <c r="FV846" s="65"/>
      <c r="FW846" s="65"/>
      <c r="FX846" s="65"/>
      <c r="FY846" s="65"/>
      <c r="FZ846" s="65"/>
      <c r="GA846" s="65"/>
      <c r="GB846" s="65"/>
      <c r="GC846" s="65"/>
      <c r="GD846" s="65"/>
      <c r="GE846" s="65"/>
      <c r="GF846" s="65"/>
    </row>
    <row r="847" spans="1:188" s="64" customFormat="1" x14ac:dyDescent="0.35">
      <c r="A847" s="137"/>
      <c r="B847" s="138" t="s">
        <v>20</v>
      </c>
      <c r="C847" s="218"/>
      <c r="D847" s="139">
        <v>7</v>
      </c>
      <c r="E847" s="139">
        <v>7</v>
      </c>
      <c r="F847" s="230"/>
      <c r="G847" s="139"/>
      <c r="H847" s="139"/>
      <c r="I847" s="139"/>
      <c r="J847" s="230"/>
      <c r="K847" s="143"/>
      <c r="L847" s="155"/>
      <c r="M847" s="155"/>
      <c r="N847" s="155"/>
      <c r="O847" s="65"/>
      <c r="P847" s="65"/>
      <c r="Q847" s="65"/>
      <c r="R847" s="65"/>
      <c r="S847" s="65"/>
      <c r="T847" s="65"/>
      <c r="U847" s="65"/>
      <c r="V847" s="65"/>
      <c r="W847" s="65"/>
      <c r="X847" s="65"/>
      <c r="Y847" s="65"/>
      <c r="Z847" s="65"/>
      <c r="AA847" s="65"/>
      <c r="AB847" s="65"/>
      <c r="AC847" s="65"/>
      <c r="AD847" s="65"/>
      <c r="AE847" s="65"/>
      <c r="AF847" s="65"/>
      <c r="AG847" s="65"/>
      <c r="AH847" s="65"/>
      <c r="AI847" s="65"/>
      <c r="AJ847" s="65"/>
      <c r="AK847" s="65"/>
      <c r="AL847" s="65"/>
      <c r="AM847" s="65"/>
      <c r="AN847" s="65"/>
      <c r="AO847" s="65"/>
      <c r="AP847" s="65"/>
      <c r="AQ847" s="65"/>
      <c r="AR847" s="65"/>
      <c r="AS847" s="65"/>
      <c r="AT847" s="65"/>
      <c r="AU847" s="65"/>
      <c r="AV847" s="65"/>
      <c r="AW847" s="65"/>
      <c r="AX847" s="65"/>
      <c r="AY847" s="65"/>
      <c r="AZ847" s="65"/>
      <c r="BA847" s="65"/>
      <c r="BB847" s="65"/>
      <c r="BC847" s="65"/>
      <c r="BD847" s="65"/>
      <c r="BE847" s="65"/>
      <c r="BF847" s="65"/>
      <c r="BG847" s="65"/>
      <c r="BH847" s="65"/>
      <c r="BI847" s="65"/>
      <c r="BJ847" s="65"/>
      <c r="BK847" s="65"/>
      <c r="BL847" s="65"/>
      <c r="BM847" s="65"/>
      <c r="BN847" s="65"/>
      <c r="BO847" s="65"/>
      <c r="BP847" s="65"/>
      <c r="BQ847" s="65"/>
      <c r="BR847" s="65"/>
      <c r="BS847" s="65"/>
      <c r="BT847" s="65"/>
      <c r="BU847" s="65"/>
      <c r="BV847" s="65"/>
      <c r="BW847" s="65"/>
      <c r="BX847" s="65"/>
      <c r="BY847" s="65"/>
      <c r="BZ847" s="65"/>
      <c r="CA847" s="65"/>
      <c r="CB847" s="65"/>
      <c r="CC847" s="65"/>
      <c r="CD847" s="65"/>
      <c r="CE847" s="65"/>
      <c r="CF847" s="65"/>
      <c r="CG847" s="65"/>
      <c r="CH847" s="65"/>
      <c r="CI847" s="65"/>
      <c r="CJ847" s="65"/>
      <c r="CK847" s="65"/>
      <c r="CL847" s="65"/>
      <c r="CM847" s="65"/>
      <c r="CN847" s="65"/>
      <c r="CO847" s="65"/>
      <c r="CP847" s="65"/>
      <c r="CQ847" s="65"/>
      <c r="CR847" s="65"/>
      <c r="CS847" s="65"/>
      <c r="CT847" s="65"/>
      <c r="CU847" s="65"/>
      <c r="CV847" s="65"/>
      <c r="CW847" s="65"/>
      <c r="CX847" s="65"/>
      <c r="CY847" s="65"/>
      <c r="CZ847" s="65"/>
      <c r="DA847" s="65"/>
      <c r="DB847" s="65"/>
      <c r="DC847" s="65"/>
      <c r="DD847" s="65"/>
      <c r="DE847" s="65"/>
      <c r="DF847" s="65"/>
      <c r="DG847" s="65"/>
      <c r="DH847" s="65"/>
      <c r="DI847" s="65"/>
      <c r="DJ847" s="65"/>
      <c r="DK847" s="65"/>
      <c r="DL847" s="65"/>
      <c r="DM847" s="65"/>
      <c r="DN847" s="65"/>
      <c r="DO847" s="65"/>
      <c r="DP847" s="65"/>
      <c r="DQ847" s="65"/>
      <c r="DR847" s="65"/>
      <c r="DS847" s="65"/>
      <c r="DT847" s="65"/>
      <c r="DU847" s="65"/>
      <c r="DV847" s="65"/>
      <c r="DW847" s="65"/>
      <c r="DX847" s="65"/>
      <c r="DY847" s="65"/>
      <c r="DZ847" s="65"/>
      <c r="EA847" s="65"/>
      <c r="EB847" s="65"/>
      <c r="EC847" s="65"/>
      <c r="ED847" s="65"/>
      <c r="EE847" s="65"/>
      <c r="EF847" s="65"/>
      <c r="EG847" s="65"/>
      <c r="EH847" s="65"/>
      <c r="EI847" s="65"/>
      <c r="EJ847" s="65"/>
      <c r="EK847" s="65"/>
      <c r="EL847" s="65"/>
      <c r="EM847" s="65"/>
      <c r="EN847" s="65"/>
      <c r="EO847" s="65"/>
      <c r="EP847" s="65"/>
      <c r="EQ847" s="65"/>
      <c r="ER847" s="65"/>
      <c r="ES847" s="65"/>
      <c r="ET847" s="65"/>
      <c r="EU847" s="65"/>
      <c r="EV847" s="65"/>
      <c r="EW847" s="65"/>
      <c r="EX847" s="65"/>
      <c r="EY847" s="65"/>
      <c r="EZ847" s="65"/>
      <c r="FA847" s="65"/>
      <c r="FB847" s="65"/>
      <c r="FC847" s="65"/>
      <c r="FD847" s="65"/>
      <c r="FE847" s="65"/>
      <c r="FF847" s="65"/>
      <c r="FG847" s="65"/>
      <c r="FH847" s="65"/>
      <c r="FI847" s="65"/>
      <c r="FJ847" s="65"/>
      <c r="FK847" s="65"/>
      <c r="FL847" s="65"/>
      <c r="FM847" s="65"/>
      <c r="FN847" s="65"/>
      <c r="FO847" s="65"/>
      <c r="FP847" s="65"/>
      <c r="FQ847" s="65"/>
      <c r="FR847" s="65"/>
      <c r="FS847" s="65"/>
      <c r="FT847" s="65"/>
      <c r="FU847" s="65"/>
      <c r="FV847" s="65"/>
      <c r="FW847" s="65"/>
      <c r="FX847" s="65"/>
      <c r="FY847" s="65"/>
      <c r="FZ847" s="65"/>
      <c r="GA847" s="65"/>
      <c r="GB847" s="65"/>
      <c r="GC847" s="65"/>
      <c r="GD847" s="65"/>
      <c r="GE847" s="65"/>
      <c r="GF847" s="65"/>
    </row>
    <row r="848" spans="1:188" s="64" customFormat="1" x14ac:dyDescent="0.35">
      <c r="A848" s="250"/>
      <c r="B848" s="138" t="s">
        <v>18</v>
      </c>
      <c r="C848" s="218"/>
      <c r="D848" s="139">
        <v>75</v>
      </c>
      <c r="E848" s="139">
        <v>75</v>
      </c>
      <c r="F848" s="230"/>
      <c r="G848" s="139"/>
      <c r="H848" s="139"/>
      <c r="I848" s="139"/>
      <c r="J848" s="230"/>
      <c r="K848" s="143"/>
      <c r="L848" s="155"/>
      <c r="M848" s="155"/>
      <c r="N848" s="155"/>
      <c r="O848" s="65"/>
      <c r="P848" s="65"/>
      <c r="Q848" s="65"/>
      <c r="R848" s="65"/>
      <c r="S848" s="65"/>
      <c r="T848" s="65"/>
      <c r="U848" s="65"/>
      <c r="V848" s="65"/>
      <c r="W848" s="65"/>
      <c r="X848" s="65"/>
      <c r="Y848" s="65"/>
      <c r="Z848" s="65"/>
      <c r="AA848" s="65"/>
      <c r="AB848" s="65"/>
      <c r="AC848" s="65"/>
      <c r="AD848" s="65"/>
      <c r="AE848" s="65"/>
      <c r="AF848" s="65"/>
      <c r="AG848" s="65"/>
      <c r="AH848" s="65"/>
      <c r="AI848" s="65"/>
      <c r="AJ848" s="65"/>
      <c r="AK848" s="65"/>
      <c r="AL848" s="65"/>
      <c r="AM848" s="65"/>
      <c r="AN848" s="65"/>
      <c r="AO848" s="65"/>
      <c r="AP848" s="65"/>
      <c r="AQ848" s="65"/>
      <c r="AR848" s="65"/>
      <c r="AS848" s="65"/>
      <c r="AT848" s="65"/>
      <c r="AU848" s="65"/>
      <c r="AV848" s="65"/>
      <c r="AW848" s="65"/>
      <c r="AX848" s="65"/>
      <c r="AY848" s="65"/>
      <c r="AZ848" s="65"/>
      <c r="BA848" s="65"/>
      <c r="BB848" s="65"/>
      <c r="BC848" s="65"/>
      <c r="BD848" s="65"/>
      <c r="BE848" s="65"/>
      <c r="BF848" s="65"/>
      <c r="BG848" s="65"/>
      <c r="BH848" s="65"/>
      <c r="BI848" s="65"/>
      <c r="BJ848" s="65"/>
      <c r="BK848" s="65"/>
      <c r="BL848" s="65"/>
      <c r="BM848" s="65"/>
      <c r="BN848" s="65"/>
      <c r="BO848" s="65"/>
      <c r="BP848" s="65"/>
      <c r="BQ848" s="65"/>
      <c r="BR848" s="65"/>
      <c r="BS848" s="65"/>
      <c r="BT848" s="65"/>
      <c r="BU848" s="65"/>
      <c r="BV848" s="65"/>
      <c r="BW848" s="65"/>
      <c r="BX848" s="65"/>
      <c r="BY848" s="65"/>
      <c r="BZ848" s="65"/>
      <c r="CA848" s="65"/>
      <c r="CB848" s="65"/>
      <c r="CC848" s="65"/>
      <c r="CD848" s="65"/>
      <c r="CE848" s="65"/>
      <c r="CF848" s="65"/>
      <c r="CG848" s="65"/>
      <c r="CH848" s="65"/>
      <c r="CI848" s="65"/>
      <c r="CJ848" s="65"/>
      <c r="CK848" s="65"/>
      <c r="CL848" s="65"/>
      <c r="CM848" s="65"/>
      <c r="CN848" s="65"/>
      <c r="CO848" s="65"/>
      <c r="CP848" s="65"/>
      <c r="CQ848" s="65"/>
      <c r="CR848" s="65"/>
      <c r="CS848" s="65"/>
      <c r="CT848" s="65"/>
      <c r="CU848" s="65"/>
      <c r="CV848" s="65"/>
      <c r="CW848" s="65"/>
      <c r="CX848" s="65"/>
      <c r="CY848" s="65"/>
      <c r="CZ848" s="65"/>
      <c r="DA848" s="65"/>
      <c r="DB848" s="65"/>
      <c r="DC848" s="65"/>
      <c r="DD848" s="65"/>
      <c r="DE848" s="65"/>
      <c r="DF848" s="65"/>
      <c r="DG848" s="65"/>
      <c r="DH848" s="65"/>
      <c r="DI848" s="65"/>
      <c r="DJ848" s="65"/>
      <c r="DK848" s="65"/>
      <c r="DL848" s="65"/>
      <c r="DM848" s="65"/>
      <c r="DN848" s="65"/>
      <c r="DO848" s="65"/>
      <c r="DP848" s="65"/>
      <c r="DQ848" s="65"/>
      <c r="DR848" s="65"/>
      <c r="DS848" s="65"/>
      <c r="DT848" s="65"/>
      <c r="DU848" s="65"/>
      <c r="DV848" s="65"/>
      <c r="DW848" s="65"/>
      <c r="DX848" s="65"/>
      <c r="DY848" s="65"/>
      <c r="DZ848" s="65"/>
      <c r="EA848" s="65"/>
      <c r="EB848" s="65"/>
      <c r="EC848" s="65"/>
      <c r="ED848" s="65"/>
      <c r="EE848" s="65"/>
      <c r="EF848" s="65"/>
      <c r="EG848" s="65"/>
      <c r="EH848" s="65"/>
      <c r="EI848" s="65"/>
      <c r="EJ848" s="65"/>
      <c r="EK848" s="65"/>
      <c r="EL848" s="65"/>
      <c r="EM848" s="65"/>
      <c r="EN848" s="65"/>
      <c r="EO848" s="65"/>
      <c r="EP848" s="65"/>
      <c r="EQ848" s="65"/>
      <c r="ER848" s="65"/>
      <c r="ES848" s="65"/>
      <c r="ET848" s="65"/>
      <c r="EU848" s="65"/>
      <c r="EV848" s="65"/>
      <c r="EW848" s="65"/>
      <c r="EX848" s="65"/>
      <c r="EY848" s="65"/>
      <c r="EZ848" s="65"/>
      <c r="FA848" s="65"/>
      <c r="FB848" s="65"/>
      <c r="FC848" s="65"/>
      <c r="FD848" s="65"/>
      <c r="FE848" s="65"/>
      <c r="FF848" s="65"/>
      <c r="FG848" s="65"/>
      <c r="FH848" s="65"/>
      <c r="FI848" s="65"/>
      <c r="FJ848" s="65"/>
      <c r="FK848" s="65"/>
      <c r="FL848" s="65"/>
      <c r="FM848" s="65"/>
      <c r="FN848" s="65"/>
      <c r="FO848" s="65"/>
      <c r="FP848" s="65"/>
      <c r="FQ848" s="65"/>
      <c r="FR848" s="65"/>
      <c r="FS848" s="65"/>
      <c r="FT848" s="65"/>
      <c r="FU848" s="65"/>
      <c r="FV848" s="65"/>
      <c r="FW848" s="65"/>
      <c r="FX848" s="65"/>
      <c r="FY848" s="65"/>
      <c r="FZ848" s="65"/>
      <c r="GA848" s="65"/>
      <c r="GB848" s="65"/>
      <c r="GC848" s="65"/>
      <c r="GD848" s="65"/>
      <c r="GE848" s="65"/>
      <c r="GF848" s="65"/>
    </row>
    <row r="849" spans="1:188" s="64" customFormat="1" x14ac:dyDescent="0.35">
      <c r="A849" s="250"/>
      <c r="B849" s="138" t="s">
        <v>56</v>
      </c>
      <c r="C849" s="218"/>
      <c r="D849" s="230">
        <v>106</v>
      </c>
      <c r="E849" s="139">
        <v>106</v>
      </c>
      <c r="F849" s="230"/>
      <c r="G849" s="139"/>
      <c r="H849" s="163"/>
      <c r="I849" s="139"/>
      <c r="J849" s="163"/>
      <c r="K849" s="143"/>
      <c r="L849" s="155"/>
      <c r="M849" s="155"/>
      <c r="N849" s="155"/>
      <c r="O849" s="65"/>
      <c r="P849" s="65"/>
      <c r="Q849" s="65"/>
      <c r="R849" s="65"/>
      <c r="S849" s="65"/>
      <c r="T849" s="65"/>
      <c r="U849" s="65"/>
      <c r="V849" s="65"/>
      <c r="W849" s="65"/>
      <c r="X849" s="65"/>
      <c r="Y849" s="65"/>
      <c r="Z849" s="65"/>
      <c r="AA849" s="65"/>
      <c r="AB849" s="65"/>
      <c r="AC849" s="65"/>
      <c r="AD849" s="65"/>
      <c r="AE849" s="65"/>
      <c r="AF849" s="65"/>
      <c r="AG849" s="65"/>
      <c r="AH849" s="65"/>
      <c r="AI849" s="65"/>
      <c r="AJ849" s="65"/>
      <c r="AK849" s="65"/>
      <c r="AL849" s="65"/>
      <c r="AM849" s="65"/>
      <c r="AN849" s="65"/>
      <c r="AO849" s="65"/>
      <c r="AP849" s="65"/>
      <c r="AQ849" s="65"/>
      <c r="AR849" s="65"/>
      <c r="AS849" s="65"/>
      <c r="AT849" s="65"/>
      <c r="AU849" s="65"/>
      <c r="AV849" s="65"/>
      <c r="AW849" s="65"/>
      <c r="AX849" s="65"/>
      <c r="AY849" s="65"/>
      <c r="AZ849" s="65"/>
      <c r="BA849" s="65"/>
      <c r="BB849" s="65"/>
      <c r="BC849" s="65"/>
      <c r="BD849" s="65"/>
      <c r="BE849" s="65"/>
      <c r="BF849" s="65"/>
      <c r="BG849" s="65"/>
      <c r="BH849" s="65"/>
      <c r="BI849" s="65"/>
      <c r="BJ849" s="65"/>
      <c r="BK849" s="65"/>
      <c r="BL849" s="65"/>
      <c r="BM849" s="65"/>
      <c r="BN849" s="65"/>
      <c r="BO849" s="65"/>
      <c r="BP849" s="65"/>
      <c r="BQ849" s="65"/>
      <c r="BR849" s="65"/>
      <c r="BS849" s="65"/>
      <c r="BT849" s="65"/>
      <c r="BU849" s="65"/>
      <c r="BV849" s="65"/>
      <c r="BW849" s="65"/>
      <c r="BX849" s="65"/>
      <c r="BY849" s="65"/>
      <c r="BZ849" s="65"/>
      <c r="CA849" s="65"/>
      <c r="CB849" s="65"/>
      <c r="CC849" s="65"/>
      <c r="CD849" s="65"/>
      <c r="CE849" s="65"/>
      <c r="CF849" s="65"/>
      <c r="CG849" s="65"/>
      <c r="CH849" s="65"/>
      <c r="CI849" s="65"/>
      <c r="CJ849" s="65"/>
      <c r="CK849" s="65"/>
      <c r="CL849" s="65"/>
      <c r="CM849" s="65"/>
      <c r="CN849" s="65"/>
      <c r="CO849" s="65"/>
      <c r="CP849" s="65"/>
      <c r="CQ849" s="65"/>
      <c r="CR849" s="65"/>
      <c r="CS849" s="65"/>
      <c r="CT849" s="65"/>
      <c r="CU849" s="65"/>
      <c r="CV849" s="65"/>
      <c r="CW849" s="65"/>
      <c r="CX849" s="65"/>
      <c r="CY849" s="65"/>
      <c r="CZ849" s="65"/>
      <c r="DA849" s="65"/>
      <c r="DB849" s="65"/>
      <c r="DC849" s="65"/>
      <c r="DD849" s="65"/>
      <c r="DE849" s="65"/>
      <c r="DF849" s="65"/>
      <c r="DG849" s="65"/>
      <c r="DH849" s="65"/>
      <c r="DI849" s="65"/>
      <c r="DJ849" s="65"/>
      <c r="DK849" s="65"/>
      <c r="DL849" s="65"/>
      <c r="DM849" s="65"/>
      <c r="DN849" s="65"/>
      <c r="DO849" s="65"/>
      <c r="DP849" s="65"/>
      <c r="DQ849" s="65"/>
      <c r="DR849" s="65"/>
      <c r="DS849" s="65"/>
      <c r="DT849" s="65"/>
      <c r="DU849" s="65"/>
      <c r="DV849" s="65"/>
      <c r="DW849" s="65"/>
      <c r="DX849" s="65"/>
      <c r="DY849" s="65"/>
      <c r="DZ849" s="65"/>
      <c r="EA849" s="65"/>
      <c r="EB849" s="65"/>
      <c r="EC849" s="65"/>
      <c r="ED849" s="65"/>
      <c r="EE849" s="65"/>
      <c r="EF849" s="65"/>
      <c r="EG849" s="65"/>
      <c r="EH849" s="65"/>
      <c r="EI849" s="65"/>
      <c r="EJ849" s="65"/>
      <c r="EK849" s="65"/>
      <c r="EL849" s="65"/>
      <c r="EM849" s="65"/>
      <c r="EN849" s="65"/>
      <c r="EO849" s="65"/>
      <c r="EP849" s="65"/>
      <c r="EQ849" s="65"/>
      <c r="ER849" s="65"/>
      <c r="ES849" s="65"/>
      <c r="ET849" s="65"/>
      <c r="EU849" s="65"/>
      <c r="EV849" s="65"/>
      <c r="EW849" s="65"/>
      <c r="EX849" s="65"/>
      <c r="EY849" s="65"/>
      <c r="EZ849" s="65"/>
      <c r="FA849" s="65"/>
      <c r="FB849" s="65"/>
      <c r="FC849" s="65"/>
      <c r="FD849" s="65"/>
      <c r="FE849" s="65"/>
      <c r="FF849" s="65"/>
      <c r="FG849" s="65"/>
      <c r="FH849" s="65"/>
      <c r="FI849" s="65"/>
      <c r="FJ849" s="65"/>
      <c r="FK849" s="65"/>
      <c r="FL849" s="65"/>
      <c r="FM849" s="65"/>
      <c r="FN849" s="65"/>
      <c r="FO849" s="65"/>
      <c r="FP849" s="65"/>
      <c r="FQ849" s="65"/>
      <c r="FR849" s="65"/>
      <c r="FS849" s="65"/>
      <c r="FT849" s="65"/>
      <c r="FU849" s="65"/>
      <c r="FV849" s="65"/>
      <c r="FW849" s="65"/>
      <c r="FX849" s="65"/>
      <c r="FY849" s="65"/>
      <c r="FZ849" s="65"/>
      <c r="GA849" s="65"/>
      <c r="GB849" s="65"/>
      <c r="GC849" s="65"/>
      <c r="GD849" s="65"/>
      <c r="GE849" s="65"/>
      <c r="GF849" s="65"/>
    </row>
    <row r="850" spans="1:188" s="64" customFormat="1" x14ac:dyDescent="0.35">
      <c r="A850" s="137" t="s">
        <v>173</v>
      </c>
      <c r="B850" s="138"/>
      <c r="C850" s="160" t="s">
        <v>372</v>
      </c>
      <c r="D850" s="137"/>
      <c r="E850" s="143"/>
      <c r="F850" s="142">
        <v>3.5</v>
      </c>
      <c r="G850" s="141">
        <v>5.95</v>
      </c>
      <c r="H850" s="140">
        <v>12.9</v>
      </c>
      <c r="I850" s="142">
        <v>119.6</v>
      </c>
      <c r="J850" s="142">
        <v>0.04</v>
      </c>
      <c r="K850" s="143" t="s">
        <v>174</v>
      </c>
      <c r="L850" s="155"/>
      <c r="M850" s="155"/>
      <c r="N850" s="155"/>
      <c r="O850" s="65"/>
      <c r="P850" s="65"/>
      <c r="Q850" s="65"/>
      <c r="R850" s="65"/>
      <c r="S850" s="65"/>
      <c r="T850" s="65"/>
      <c r="U850" s="65"/>
      <c r="V850" s="65"/>
      <c r="W850" s="65"/>
      <c r="X850" s="65"/>
      <c r="Y850" s="65"/>
      <c r="Z850" s="65"/>
      <c r="AA850" s="65"/>
      <c r="AB850" s="65"/>
      <c r="AC850" s="65"/>
      <c r="AD850" s="65"/>
      <c r="AE850" s="65"/>
      <c r="AF850" s="65"/>
      <c r="AG850" s="65"/>
      <c r="AH850" s="65"/>
      <c r="AI850" s="65"/>
      <c r="AJ850" s="65"/>
      <c r="AK850" s="65"/>
      <c r="AL850" s="65"/>
      <c r="AM850" s="65"/>
      <c r="AN850" s="65"/>
      <c r="AO850" s="65"/>
      <c r="AP850" s="65"/>
      <c r="AQ850" s="65"/>
      <c r="AR850" s="65"/>
      <c r="AS850" s="65"/>
      <c r="AT850" s="65"/>
      <c r="AU850" s="65"/>
      <c r="AV850" s="65"/>
      <c r="AW850" s="65"/>
      <c r="AX850" s="65"/>
      <c r="AY850" s="65"/>
      <c r="AZ850" s="65"/>
      <c r="BA850" s="65"/>
      <c r="BB850" s="65"/>
      <c r="BC850" s="65"/>
      <c r="BD850" s="65"/>
      <c r="BE850" s="65"/>
      <c r="BF850" s="65"/>
      <c r="BG850" s="65"/>
      <c r="BH850" s="65"/>
      <c r="BI850" s="65"/>
      <c r="BJ850" s="65"/>
      <c r="BK850" s="65"/>
      <c r="BL850" s="65"/>
      <c r="BM850" s="65"/>
      <c r="BN850" s="65"/>
      <c r="BO850" s="65"/>
      <c r="BP850" s="65"/>
      <c r="BQ850" s="65"/>
      <c r="BR850" s="65"/>
      <c r="BS850" s="65"/>
      <c r="BT850" s="65"/>
      <c r="BU850" s="65"/>
      <c r="BV850" s="65"/>
      <c r="BW850" s="65"/>
      <c r="BX850" s="65"/>
      <c r="BY850" s="65"/>
      <c r="BZ850" s="65"/>
      <c r="CA850" s="65"/>
      <c r="CB850" s="65"/>
      <c r="CC850" s="65"/>
      <c r="CD850" s="65"/>
      <c r="CE850" s="65"/>
      <c r="CF850" s="65"/>
      <c r="CG850" s="65"/>
      <c r="CH850" s="65"/>
      <c r="CI850" s="65"/>
      <c r="CJ850" s="65"/>
      <c r="CK850" s="65"/>
      <c r="CL850" s="65"/>
      <c r="CM850" s="65"/>
      <c r="CN850" s="65"/>
      <c r="CO850" s="65"/>
      <c r="CP850" s="65"/>
      <c r="CQ850" s="65"/>
      <c r="CR850" s="65"/>
      <c r="CS850" s="65"/>
      <c r="CT850" s="65"/>
      <c r="CU850" s="65"/>
      <c r="CV850" s="65"/>
      <c r="CW850" s="65"/>
      <c r="CX850" s="65"/>
      <c r="CY850" s="65"/>
      <c r="CZ850" s="65"/>
      <c r="DA850" s="65"/>
      <c r="DB850" s="65"/>
      <c r="DC850" s="65"/>
      <c r="DD850" s="65"/>
      <c r="DE850" s="65"/>
      <c r="DF850" s="65"/>
      <c r="DG850" s="65"/>
      <c r="DH850" s="65"/>
      <c r="DI850" s="65"/>
      <c r="DJ850" s="65"/>
      <c r="DK850" s="65"/>
      <c r="DL850" s="65"/>
      <c r="DM850" s="65"/>
      <c r="DN850" s="65"/>
      <c r="DO850" s="65"/>
      <c r="DP850" s="65"/>
      <c r="DQ850" s="65"/>
      <c r="DR850" s="65"/>
      <c r="DS850" s="65"/>
      <c r="DT850" s="65"/>
      <c r="DU850" s="65"/>
      <c r="DV850" s="65"/>
      <c r="DW850" s="65"/>
      <c r="DX850" s="65"/>
      <c r="DY850" s="65"/>
      <c r="DZ850" s="65"/>
      <c r="EA850" s="65"/>
      <c r="EB850" s="65"/>
      <c r="EC850" s="65"/>
      <c r="ED850" s="65"/>
      <c r="EE850" s="65"/>
      <c r="EF850" s="65"/>
      <c r="EG850" s="65"/>
      <c r="EH850" s="65"/>
      <c r="EI850" s="65"/>
      <c r="EJ850" s="65"/>
      <c r="EK850" s="65"/>
      <c r="EL850" s="65"/>
      <c r="EM850" s="65"/>
      <c r="EN850" s="65"/>
      <c r="EO850" s="65"/>
      <c r="EP850" s="65"/>
      <c r="EQ850" s="65"/>
      <c r="ER850" s="65"/>
      <c r="ES850" s="65"/>
      <c r="ET850" s="65"/>
      <c r="EU850" s="65"/>
      <c r="EV850" s="65"/>
      <c r="EW850" s="65"/>
      <c r="EX850" s="65"/>
      <c r="EY850" s="65"/>
      <c r="EZ850" s="65"/>
      <c r="FA850" s="65"/>
      <c r="FB850" s="65"/>
      <c r="FC850" s="65"/>
      <c r="FD850" s="65"/>
      <c r="FE850" s="65"/>
      <c r="FF850" s="65"/>
      <c r="FG850" s="65"/>
      <c r="FH850" s="65"/>
      <c r="FI850" s="65"/>
      <c r="FJ850" s="65"/>
      <c r="FK850" s="65"/>
      <c r="FL850" s="65"/>
      <c r="FM850" s="65"/>
      <c r="FN850" s="65"/>
      <c r="FO850" s="65"/>
      <c r="FP850" s="65"/>
      <c r="FQ850" s="65"/>
      <c r="FR850" s="65"/>
      <c r="FS850" s="65"/>
      <c r="FT850" s="65"/>
      <c r="FU850" s="65"/>
      <c r="FV850" s="65"/>
      <c r="FW850" s="65"/>
      <c r="FX850" s="65"/>
      <c r="FY850" s="65"/>
      <c r="FZ850" s="65"/>
      <c r="GA850" s="65"/>
      <c r="GB850" s="65"/>
      <c r="GC850" s="65"/>
      <c r="GD850" s="65"/>
      <c r="GE850" s="65"/>
      <c r="GF850" s="65"/>
    </row>
    <row r="851" spans="1:188" s="64" customFormat="1" x14ac:dyDescent="0.35">
      <c r="A851" s="137"/>
      <c r="B851" s="138" t="s">
        <v>28</v>
      </c>
      <c r="C851" s="218"/>
      <c r="D851" s="250">
        <v>25</v>
      </c>
      <c r="E851" s="218">
        <v>25</v>
      </c>
      <c r="F851" s="142"/>
      <c r="G851" s="141"/>
      <c r="H851" s="141"/>
      <c r="I851" s="142"/>
      <c r="J851" s="142"/>
      <c r="K851" s="143"/>
      <c r="L851" s="155"/>
      <c r="M851" s="155"/>
      <c r="N851" s="155"/>
      <c r="O851" s="65"/>
      <c r="P851" s="65"/>
      <c r="Q851" s="65"/>
      <c r="R851" s="65"/>
      <c r="S851" s="65"/>
      <c r="T851" s="65"/>
      <c r="U851" s="65"/>
      <c r="V851" s="65"/>
      <c r="W851" s="65"/>
      <c r="X851" s="65"/>
      <c r="Y851" s="65"/>
      <c r="Z851" s="65"/>
      <c r="AA851" s="65"/>
      <c r="AB851" s="65"/>
      <c r="AC851" s="65"/>
      <c r="AD851" s="65"/>
      <c r="AE851" s="65"/>
      <c r="AF851" s="65"/>
      <c r="AG851" s="65"/>
      <c r="AH851" s="65"/>
      <c r="AI851" s="65"/>
      <c r="AJ851" s="65"/>
      <c r="AK851" s="65"/>
      <c r="AL851" s="65"/>
      <c r="AM851" s="65"/>
      <c r="AN851" s="65"/>
      <c r="AO851" s="65"/>
      <c r="AP851" s="65"/>
      <c r="AQ851" s="65"/>
      <c r="AR851" s="65"/>
      <c r="AS851" s="65"/>
      <c r="AT851" s="65"/>
      <c r="AU851" s="65"/>
      <c r="AV851" s="65"/>
      <c r="AW851" s="65"/>
      <c r="AX851" s="65"/>
      <c r="AY851" s="65"/>
      <c r="AZ851" s="65"/>
      <c r="BA851" s="65"/>
      <c r="BB851" s="65"/>
      <c r="BC851" s="65"/>
      <c r="BD851" s="65"/>
      <c r="BE851" s="65"/>
      <c r="BF851" s="65"/>
      <c r="BG851" s="65"/>
      <c r="BH851" s="65"/>
      <c r="BI851" s="65"/>
      <c r="BJ851" s="65"/>
      <c r="BK851" s="65"/>
      <c r="BL851" s="65"/>
      <c r="BM851" s="65"/>
      <c r="BN851" s="65"/>
      <c r="BO851" s="65"/>
      <c r="BP851" s="65"/>
      <c r="BQ851" s="65"/>
      <c r="BR851" s="65"/>
      <c r="BS851" s="65"/>
      <c r="BT851" s="65"/>
      <c r="BU851" s="65"/>
      <c r="BV851" s="65"/>
      <c r="BW851" s="65"/>
      <c r="BX851" s="65"/>
      <c r="BY851" s="65"/>
      <c r="BZ851" s="65"/>
      <c r="CA851" s="65"/>
      <c r="CB851" s="65"/>
      <c r="CC851" s="65"/>
      <c r="CD851" s="65"/>
      <c r="CE851" s="65"/>
      <c r="CF851" s="65"/>
      <c r="CG851" s="65"/>
      <c r="CH851" s="65"/>
      <c r="CI851" s="65"/>
      <c r="CJ851" s="65"/>
      <c r="CK851" s="65"/>
      <c r="CL851" s="65"/>
      <c r="CM851" s="65"/>
      <c r="CN851" s="65"/>
      <c r="CO851" s="65"/>
      <c r="CP851" s="65"/>
      <c r="CQ851" s="65"/>
      <c r="CR851" s="65"/>
      <c r="CS851" s="65"/>
      <c r="CT851" s="65"/>
      <c r="CU851" s="65"/>
      <c r="CV851" s="65"/>
      <c r="CW851" s="65"/>
      <c r="CX851" s="65"/>
      <c r="CY851" s="65"/>
      <c r="CZ851" s="65"/>
      <c r="DA851" s="65"/>
      <c r="DB851" s="65"/>
      <c r="DC851" s="65"/>
      <c r="DD851" s="65"/>
      <c r="DE851" s="65"/>
      <c r="DF851" s="65"/>
      <c r="DG851" s="65"/>
      <c r="DH851" s="65"/>
      <c r="DI851" s="65"/>
      <c r="DJ851" s="65"/>
      <c r="DK851" s="65"/>
      <c r="DL851" s="65"/>
      <c r="DM851" s="65"/>
      <c r="DN851" s="65"/>
      <c r="DO851" s="65"/>
      <c r="DP851" s="65"/>
      <c r="DQ851" s="65"/>
      <c r="DR851" s="65"/>
      <c r="DS851" s="65"/>
      <c r="DT851" s="65"/>
      <c r="DU851" s="65"/>
      <c r="DV851" s="65"/>
      <c r="DW851" s="65"/>
      <c r="DX851" s="65"/>
      <c r="DY851" s="65"/>
      <c r="DZ851" s="65"/>
      <c r="EA851" s="65"/>
      <c r="EB851" s="65"/>
      <c r="EC851" s="65"/>
      <c r="ED851" s="65"/>
      <c r="EE851" s="65"/>
      <c r="EF851" s="65"/>
      <c r="EG851" s="65"/>
      <c r="EH851" s="65"/>
      <c r="EI851" s="65"/>
      <c r="EJ851" s="65"/>
      <c r="EK851" s="65"/>
      <c r="EL851" s="65"/>
      <c r="EM851" s="65"/>
      <c r="EN851" s="65"/>
      <c r="EO851" s="65"/>
      <c r="EP851" s="65"/>
      <c r="EQ851" s="65"/>
      <c r="ER851" s="65"/>
      <c r="ES851" s="65"/>
      <c r="ET851" s="65"/>
      <c r="EU851" s="65"/>
      <c r="EV851" s="65"/>
      <c r="EW851" s="65"/>
      <c r="EX851" s="65"/>
      <c r="EY851" s="65"/>
      <c r="EZ851" s="65"/>
      <c r="FA851" s="65"/>
      <c r="FB851" s="65"/>
      <c r="FC851" s="65"/>
      <c r="FD851" s="65"/>
      <c r="FE851" s="65"/>
      <c r="FF851" s="65"/>
      <c r="FG851" s="65"/>
      <c r="FH851" s="65"/>
      <c r="FI851" s="65"/>
      <c r="FJ851" s="65"/>
      <c r="FK851" s="65"/>
      <c r="FL851" s="65"/>
      <c r="FM851" s="65"/>
      <c r="FN851" s="65"/>
      <c r="FO851" s="65"/>
      <c r="FP851" s="65"/>
      <c r="FQ851" s="65"/>
      <c r="FR851" s="65"/>
      <c r="FS851" s="65"/>
      <c r="FT851" s="65"/>
      <c r="FU851" s="65"/>
      <c r="FV851" s="65"/>
      <c r="FW851" s="65"/>
      <c r="FX851" s="65"/>
      <c r="FY851" s="65"/>
      <c r="FZ851" s="65"/>
      <c r="GA851" s="65"/>
      <c r="GB851" s="65"/>
      <c r="GC851" s="65"/>
      <c r="GD851" s="65"/>
      <c r="GE851" s="65"/>
      <c r="GF851" s="65"/>
    </row>
    <row r="852" spans="1:188" s="64" customFormat="1" x14ac:dyDescent="0.35">
      <c r="A852" s="137"/>
      <c r="B852" s="138" t="s">
        <v>71</v>
      </c>
      <c r="C852" s="218"/>
      <c r="D852" s="250">
        <v>5.0999999999999996</v>
      </c>
      <c r="E852" s="218">
        <v>5</v>
      </c>
      <c r="F852" s="142"/>
      <c r="G852" s="141"/>
      <c r="H852" s="141"/>
      <c r="I852" s="142"/>
      <c r="J852" s="142"/>
      <c r="K852" s="143"/>
      <c r="L852" s="155"/>
      <c r="M852" s="155"/>
      <c r="N852" s="155"/>
      <c r="O852" s="65"/>
      <c r="P852" s="65"/>
      <c r="Q852" s="65"/>
      <c r="R852" s="65"/>
      <c r="S852" s="65"/>
      <c r="T852" s="65"/>
      <c r="U852" s="65"/>
      <c r="V852" s="65"/>
      <c r="W852" s="65"/>
      <c r="X852" s="65"/>
      <c r="Y852" s="65"/>
      <c r="Z852" s="65"/>
      <c r="AA852" s="65"/>
      <c r="AB852" s="65"/>
      <c r="AC852" s="65"/>
      <c r="AD852" s="65"/>
      <c r="AE852" s="65"/>
      <c r="AF852" s="65"/>
      <c r="AG852" s="65"/>
      <c r="AH852" s="65"/>
      <c r="AI852" s="65"/>
      <c r="AJ852" s="65"/>
      <c r="AK852" s="65"/>
      <c r="AL852" s="65"/>
      <c r="AM852" s="65"/>
      <c r="AN852" s="65"/>
      <c r="AO852" s="65"/>
      <c r="AP852" s="65"/>
      <c r="AQ852" s="65"/>
      <c r="AR852" s="65"/>
      <c r="AS852" s="65"/>
      <c r="AT852" s="65"/>
      <c r="AU852" s="65"/>
      <c r="AV852" s="65"/>
      <c r="AW852" s="65"/>
      <c r="AX852" s="65"/>
      <c r="AY852" s="65"/>
      <c r="AZ852" s="65"/>
      <c r="BA852" s="65"/>
      <c r="BB852" s="65"/>
      <c r="BC852" s="65"/>
      <c r="BD852" s="65"/>
      <c r="BE852" s="65"/>
      <c r="BF852" s="65"/>
      <c r="BG852" s="65"/>
      <c r="BH852" s="65"/>
      <c r="BI852" s="65"/>
      <c r="BJ852" s="65"/>
      <c r="BK852" s="65"/>
      <c r="BL852" s="65"/>
      <c r="BM852" s="65"/>
      <c r="BN852" s="65"/>
      <c r="BO852" s="65"/>
      <c r="BP852" s="65"/>
      <c r="BQ852" s="65"/>
      <c r="BR852" s="65"/>
      <c r="BS852" s="65"/>
      <c r="BT852" s="65"/>
      <c r="BU852" s="65"/>
      <c r="BV852" s="65"/>
      <c r="BW852" s="65"/>
      <c r="BX852" s="65"/>
      <c r="BY852" s="65"/>
      <c r="BZ852" s="65"/>
      <c r="CA852" s="65"/>
      <c r="CB852" s="65"/>
      <c r="CC852" s="65"/>
      <c r="CD852" s="65"/>
      <c r="CE852" s="65"/>
      <c r="CF852" s="65"/>
      <c r="CG852" s="65"/>
      <c r="CH852" s="65"/>
      <c r="CI852" s="65"/>
      <c r="CJ852" s="65"/>
      <c r="CK852" s="65"/>
      <c r="CL852" s="65"/>
      <c r="CM852" s="65"/>
      <c r="CN852" s="65"/>
      <c r="CO852" s="65"/>
      <c r="CP852" s="65"/>
      <c r="CQ852" s="65"/>
      <c r="CR852" s="65"/>
      <c r="CS852" s="65"/>
      <c r="CT852" s="65"/>
      <c r="CU852" s="65"/>
      <c r="CV852" s="65"/>
      <c r="CW852" s="65"/>
      <c r="CX852" s="65"/>
      <c r="CY852" s="65"/>
      <c r="CZ852" s="65"/>
      <c r="DA852" s="65"/>
      <c r="DB852" s="65"/>
      <c r="DC852" s="65"/>
      <c r="DD852" s="65"/>
      <c r="DE852" s="65"/>
      <c r="DF852" s="65"/>
      <c r="DG852" s="65"/>
      <c r="DH852" s="65"/>
      <c r="DI852" s="65"/>
      <c r="DJ852" s="65"/>
      <c r="DK852" s="65"/>
      <c r="DL852" s="65"/>
      <c r="DM852" s="65"/>
      <c r="DN852" s="65"/>
      <c r="DO852" s="65"/>
      <c r="DP852" s="65"/>
      <c r="DQ852" s="65"/>
      <c r="DR852" s="65"/>
      <c r="DS852" s="65"/>
      <c r="DT852" s="65"/>
      <c r="DU852" s="65"/>
      <c r="DV852" s="65"/>
      <c r="DW852" s="65"/>
      <c r="DX852" s="65"/>
      <c r="DY852" s="65"/>
      <c r="DZ852" s="65"/>
      <c r="EA852" s="65"/>
      <c r="EB852" s="65"/>
      <c r="EC852" s="65"/>
      <c r="ED852" s="65"/>
      <c r="EE852" s="65"/>
      <c r="EF852" s="65"/>
      <c r="EG852" s="65"/>
      <c r="EH852" s="65"/>
      <c r="EI852" s="65"/>
      <c r="EJ852" s="65"/>
      <c r="EK852" s="65"/>
      <c r="EL852" s="65"/>
      <c r="EM852" s="65"/>
      <c r="EN852" s="65"/>
      <c r="EO852" s="65"/>
      <c r="EP852" s="65"/>
      <c r="EQ852" s="65"/>
      <c r="ER852" s="65"/>
      <c r="ES852" s="65"/>
      <c r="ET852" s="65"/>
      <c r="EU852" s="65"/>
      <c r="EV852" s="65"/>
      <c r="EW852" s="65"/>
      <c r="EX852" s="65"/>
      <c r="EY852" s="65"/>
      <c r="EZ852" s="65"/>
      <c r="FA852" s="65"/>
      <c r="FB852" s="65"/>
      <c r="FC852" s="65"/>
      <c r="FD852" s="65"/>
      <c r="FE852" s="65"/>
      <c r="FF852" s="65"/>
      <c r="FG852" s="65"/>
      <c r="FH852" s="65"/>
      <c r="FI852" s="65"/>
      <c r="FJ852" s="65"/>
      <c r="FK852" s="65"/>
      <c r="FL852" s="65"/>
      <c r="FM852" s="65"/>
      <c r="FN852" s="65"/>
      <c r="FO852" s="65"/>
      <c r="FP852" s="65"/>
      <c r="FQ852" s="65"/>
      <c r="FR852" s="65"/>
      <c r="FS852" s="65"/>
      <c r="FT852" s="65"/>
      <c r="FU852" s="65"/>
      <c r="FV852" s="65"/>
      <c r="FW852" s="65"/>
      <c r="FX852" s="65"/>
      <c r="FY852" s="65"/>
      <c r="FZ852" s="65"/>
      <c r="GA852" s="65"/>
      <c r="GB852" s="65"/>
      <c r="GC852" s="65"/>
      <c r="GD852" s="65"/>
      <c r="GE852" s="65"/>
      <c r="GF852" s="65"/>
    </row>
    <row r="853" spans="1:188" s="64" customFormat="1" ht="15" thickBot="1" x14ac:dyDescent="0.4">
      <c r="A853" s="137"/>
      <c r="B853" s="138" t="s">
        <v>22</v>
      </c>
      <c r="C853" s="218"/>
      <c r="D853" s="250">
        <v>3</v>
      </c>
      <c r="E853" s="218">
        <v>3</v>
      </c>
      <c r="F853" s="142" t="s">
        <v>1</v>
      </c>
      <c r="G853" s="141"/>
      <c r="H853" s="141"/>
      <c r="I853" s="142"/>
      <c r="J853" s="142"/>
      <c r="K853" s="143"/>
      <c r="L853" s="155"/>
      <c r="M853" s="155"/>
      <c r="N853" s="155"/>
      <c r="O853" s="65"/>
      <c r="P853" s="65"/>
      <c r="Q853" s="65"/>
      <c r="R853" s="65"/>
      <c r="S853" s="65"/>
      <c r="T853" s="65"/>
      <c r="U853" s="65"/>
      <c r="V853" s="65"/>
      <c r="W853" s="65"/>
      <c r="X853" s="65"/>
      <c r="Y853" s="65"/>
      <c r="Z853" s="65"/>
      <c r="AA853" s="65"/>
      <c r="AB853" s="65"/>
      <c r="AC853" s="65"/>
      <c r="AD853" s="65"/>
      <c r="AE853" s="65"/>
      <c r="AF853" s="65"/>
      <c r="AG853" s="65"/>
      <c r="AH853" s="65"/>
      <c r="AI853" s="65"/>
      <c r="AJ853" s="65"/>
      <c r="AK853" s="65"/>
      <c r="AL853" s="65"/>
      <c r="AM853" s="65"/>
      <c r="AN853" s="65"/>
      <c r="AO853" s="65"/>
      <c r="AP853" s="65"/>
      <c r="AQ853" s="65"/>
      <c r="AR853" s="65"/>
      <c r="AS853" s="65"/>
      <c r="AT853" s="65"/>
      <c r="AU853" s="65"/>
      <c r="AV853" s="65"/>
      <c r="AW853" s="65"/>
      <c r="AX853" s="65"/>
      <c r="AY853" s="65"/>
      <c r="AZ853" s="65"/>
      <c r="BA853" s="65"/>
      <c r="BB853" s="65"/>
      <c r="BC853" s="65"/>
      <c r="BD853" s="65"/>
      <c r="BE853" s="65"/>
      <c r="BF853" s="65"/>
      <c r="BG853" s="65"/>
      <c r="BH853" s="65"/>
      <c r="BI853" s="65"/>
      <c r="BJ853" s="65"/>
      <c r="BK853" s="65"/>
      <c r="BL853" s="65"/>
      <c r="BM853" s="65"/>
      <c r="BN853" s="65"/>
      <c r="BO853" s="65"/>
      <c r="BP853" s="65"/>
      <c r="BQ853" s="65"/>
      <c r="BR853" s="65"/>
      <c r="BS853" s="65"/>
      <c r="BT853" s="65"/>
      <c r="BU853" s="65"/>
      <c r="BV853" s="65"/>
      <c r="BW853" s="65"/>
      <c r="BX853" s="65"/>
      <c r="BY853" s="65"/>
      <c r="BZ853" s="65"/>
      <c r="CA853" s="65"/>
      <c r="CB853" s="65"/>
      <c r="CC853" s="65"/>
      <c r="CD853" s="65"/>
      <c r="CE853" s="65"/>
      <c r="CF853" s="65"/>
      <c r="CG853" s="65"/>
      <c r="CH853" s="65"/>
      <c r="CI853" s="65"/>
      <c r="CJ853" s="65"/>
      <c r="CK853" s="65"/>
      <c r="CL853" s="65"/>
      <c r="CM853" s="65"/>
      <c r="CN853" s="65"/>
      <c r="CO853" s="65"/>
      <c r="CP853" s="65"/>
      <c r="CQ853" s="65"/>
      <c r="CR853" s="65"/>
      <c r="CS853" s="65"/>
      <c r="CT853" s="65"/>
      <c r="CU853" s="65"/>
      <c r="CV853" s="65"/>
      <c r="CW853" s="65"/>
      <c r="CX853" s="65"/>
      <c r="CY853" s="65"/>
      <c r="CZ853" s="65"/>
      <c r="DA853" s="65"/>
      <c r="DB853" s="65"/>
      <c r="DC853" s="65"/>
      <c r="DD853" s="65"/>
      <c r="DE853" s="65"/>
      <c r="DF853" s="65"/>
      <c r="DG853" s="65"/>
      <c r="DH853" s="65"/>
      <c r="DI853" s="65"/>
      <c r="DJ853" s="65"/>
      <c r="DK853" s="65"/>
      <c r="DL853" s="65"/>
      <c r="DM853" s="65"/>
      <c r="DN853" s="65"/>
      <c r="DO853" s="65"/>
      <c r="DP853" s="65"/>
      <c r="DQ853" s="65"/>
      <c r="DR853" s="65"/>
      <c r="DS853" s="65"/>
      <c r="DT853" s="65"/>
      <c r="DU853" s="65"/>
      <c r="DV853" s="65"/>
      <c r="DW853" s="65"/>
      <c r="DX853" s="65"/>
      <c r="DY853" s="65"/>
      <c r="DZ853" s="65"/>
      <c r="EA853" s="65"/>
      <c r="EB853" s="65"/>
      <c r="EC853" s="65"/>
      <c r="ED853" s="65"/>
      <c r="EE853" s="65"/>
      <c r="EF853" s="65"/>
      <c r="EG853" s="65"/>
      <c r="EH853" s="65"/>
      <c r="EI853" s="65"/>
      <c r="EJ853" s="65"/>
      <c r="EK853" s="65"/>
      <c r="EL853" s="65"/>
      <c r="EM853" s="65"/>
      <c r="EN853" s="65"/>
      <c r="EO853" s="65"/>
      <c r="EP853" s="65"/>
      <c r="EQ853" s="65"/>
      <c r="ER853" s="65"/>
      <c r="ES853" s="65"/>
      <c r="ET853" s="65"/>
      <c r="EU853" s="65"/>
      <c r="EV853" s="65"/>
      <c r="EW853" s="65"/>
      <c r="EX853" s="65"/>
      <c r="EY853" s="65"/>
      <c r="EZ853" s="65"/>
      <c r="FA853" s="65"/>
      <c r="FB853" s="65"/>
      <c r="FC853" s="65"/>
      <c r="FD853" s="65"/>
      <c r="FE853" s="65"/>
      <c r="FF853" s="65"/>
      <c r="FG853" s="65"/>
      <c r="FH853" s="65"/>
      <c r="FI853" s="65"/>
      <c r="FJ853" s="65"/>
      <c r="FK853" s="65"/>
      <c r="FL853" s="65"/>
      <c r="FM853" s="65"/>
      <c r="FN853" s="65"/>
      <c r="FO853" s="65"/>
      <c r="FP853" s="65"/>
      <c r="FQ853" s="65"/>
      <c r="FR853" s="65"/>
      <c r="FS853" s="65"/>
      <c r="FT853" s="65"/>
      <c r="FU853" s="65"/>
      <c r="FV853" s="65"/>
      <c r="FW853" s="65"/>
      <c r="FX853" s="65"/>
      <c r="FY853" s="65"/>
      <c r="FZ853" s="65"/>
      <c r="GA853" s="65"/>
      <c r="GB853" s="65"/>
      <c r="GC853" s="65"/>
      <c r="GD853" s="65"/>
      <c r="GE853" s="65"/>
      <c r="GF853" s="65"/>
    </row>
    <row r="854" spans="1:188" ht="15" customHeight="1" thickBot="1" x14ac:dyDescent="0.4">
      <c r="A854" s="215" t="s">
        <v>29</v>
      </c>
      <c r="B854" s="216"/>
      <c r="C854" s="199">
        <v>360</v>
      </c>
      <c r="D854" s="217"/>
      <c r="E854" s="419"/>
      <c r="F854" s="199">
        <v>9.8000000000000007</v>
      </c>
      <c r="G854" s="199">
        <v>11.95</v>
      </c>
      <c r="H854" s="199">
        <v>35</v>
      </c>
      <c r="I854" s="199">
        <v>286.60000000000002</v>
      </c>
      <c r="J854" s="199">
        <v>0.35</v>
      </c>
      <c r="K854" s="201"/>
    </row>
    <row r="855" spans="1:188" x14ac:dyDescent="0.35">
      <c r="A855" s="137" t="s">
        <v>52</v>
      </c>
      <c r="B855" s="138"/>
      <c r="C855" s="218">
        <v>100</v>
      </c>
      <c r="D855" s="219">
        <v>114</v>
      </c>
      <c r="E855" s="218">
        <v>100</v>
      </c>
      <c r="F855" s="142">
        <v>0.36</v>
      </c>
      <c r="G855" s="141">
        <v>0.36</v>
      </c>
      <c r="H855" s="140">
        <v>14</v>
      </c>
      <c r="I855" s="141">
        <v>60</v>
      </c>
      <c r="J855" s="142">
        <v>10</v>
      </c>
      <c r="K855" s="143" t="s">
        <v>31</v>
      </c>
    </row>
    <row r="856" spans="1:188" ht="15" thickBot="1" x14ac:dyDescent="0.4">
      <c r="A856" s="137" t="s">
        <v>330</v>
      </c>
      <c r="B856" s="138"/>
      <c r="C856" s="218"/>
      <c r="D856" s="219"/>
      <c r="E856" s="288"/>
      <c r="F856" s="142"/>
      <c r="G856" s="141"/>
      <c r="H856" s="140"/>
      <c r="I856" s="141"/>
      <c r="J856" s="142"/>
      <c r="K856" s="143"/>
    </row>
    <row r="857" spans="1:188" ht="15" thickBot="1" x14ac:dyDescent="0.4">
      <c r="A857" s="215" t="s">
        <v>29</v>
      </c>
      <c r="B857" s="216"/>
      <c r="C857" s="415">
        <v>100</v>
      </c>
      <c r="D857" s="417"/>
      <c r="E857" s="447"/>
      <c r="F857" s="199">
        <v>0.36</v>
      </c>
      <c r="G857" s="199">
        <v>0.36</v>
      </c>
      <c r="H857" s="199">
        <v>14</v>
      </c>
      <c r="I857" s="199">
        <v>60</v>
      </c>
      <c r="J857" s="199">
        <v>10</v>
      </c>
      <c r="K857" s="201"/>
    </row>
    <row r="858" spans="1:188" ht="15" thickBot="1" x14ac:dyDescent="0.4">
      <c r="A858" s="215"/>
      <c r="B858" s="216"/>
      <c r="C858" s="415">
        <v>460</v>
      </c>
      <c r="D858" s="447"/>
      <c r="E858" s="448"/>
      <c r="F858" s="199">
        <v>10.16</v>
      </c>
      <c r="G858" s="199">
        <v>12.309999999999999</v>
      </c>
      <c r="H858" s="199">
        <v>49</v>
      </c>
      <c r="I858" s="199">
        <v>346.6</v>
      </c>
      <c r="J858" s="199">
        <v>10.35</v>
      </c>
      <c r="K858" s="201"/>
    </row>
    <row r="859" spans="1:188" x14ac:dyDescent="0.35">
      <c r="A859" s="137"/>
      <c r="B859" s="138" t="s">
        <v>32</v>
      </c>
      <c r="C859" s="160"/>
      <c r="D859" s="254"/>
      <c r="E859" s="230"/>
      <c r="F859" s="141"/>
      <c r="G859" s="140"/>
      <c r="H859" s="141"/>
      <c r="I859" s="140"/>
      <c r="J859" s="142"/>
      <c r="K859" s="143"/>
    </row>
    <row r="860" spans="1:188" x14ac:dyDescent="0.35">
      <c r="A860" s="137"/>
      <c r="B860" s="138"/>
      <c r="C860" s="160"/>
      <c r="D860" s="163"/>
      <c r="E860" s="230"/>
      <c r="F860" s="140"/>
      <c r="G860" s="140"/>
      <c r="H860" s="140"/>
      <c r="I860" s="140"/>
      <c r="J860" s="142"/>
      <c r="K860" s="143"/>
    </row>
    <row r="861" spans="1:188" s="75" customFormat="1" ht="30" customHeight="1" x14ac:dyDescent="0.35">
      <c r="A861" s="130" t="s">
        <v>84</v>
      </c>
      <c r="B861" s="103"/>
      <c r="C861" s="139">
        <v>30</v>
      </c>
      <c r="D861" s="140"/>
      <c r="E861" s="141"/>
      <c r="F861" s="140">
        <v>0.45</v>
      </c>
      <c r="G861" s="141">
        <v>0.2</v>
      </c>
      <c r="H861" s="140">
        <v>2</v>
      </c>
      <c r="I861" s="142">
        <v>11.6</v>
      </c>
      <c r="J861" s="143"/>
      <c r="K861" s="143" t="s">
        <v>434</v>
      </c>
      <c r="L861" s="155"/>
      <c r="M861" s="155"/>
      <c r="N861" s="155"/>
      <c r="O861" s="157"/>
      <c r="P861" s="157"/>
      <c r="Q861" s="157"/>
      <c r="R861" s="157"/>
      <c r="S861" s="157"/>
      <c r="T861" s="157"/>
      <c r="U861" s="157"/>
      <c r="V861" s="157"/>
      <c r="W861" s="157"/>
      <c r="X861" s="157"/>
      <c r="Y861" s="157"/>
      <c r="Z861" s="157"/>
      <c r="AA861" s="157"/>
      <c r="AB861" s="157"/>
      <c r="AC861" s="157"/>
      <c r="AD861" s="157"/>
      <c r="AE861" s="157"/>
      <c r="AF861" s="157"/>
      <c r="AG861" s="157"/>
      <c r="AH861" s="157"/>
      <c r="AI861" s="157"/>
      <c r="AJ861" s="157"/>
      <c r="AK861" s="157"/>
      <c r="AL861" s="157"/>
      <c r="AM861" s="157"/>
      <c r="AN861" s="157"/>
      <c r="AO861" s="157"/>
      <c r="AP861" s="157"/>
      <c r="AQ861" s="157"/>
      <c r="AR861" s="157"/>
      <c r="AS861" s="157"/>
      <c r="AT861" s="157"/>
      <c r="AU861" s="157"/>
      <c r="AV861" s="157"/>
      <c r="AW861" s="157"/>
      <c r="AX861" s="157"/>
      <c r="AY861" s="157"/>
      <c r="AZ861" s="157"/>
      <c r="BA861" s="157"/>
      <c r="BB861" s="157"/>
      <c r="BC861" s="157"/>
      <c r="BD861" s="157"/>
      <c r="BE861" s="157"/>
      <c r="BF861" s="157"/>
      <c r="BG861" s="157"/>
      <c r="BH861" s="157"/>
      <c r="BI861" s="157"/>
      <c r="BJ861" s="157"/>
      <c r="BK861" s="157"/>
      <c r="BL861" s="157"/>
      <c r="BM861" s="157"/>
      <c r="BN861" s="157"/>
      <c r="BO861" s="157"/>
      <c r="BP861" s="157"/>
      <c r="BQ861" s="157"/>
      <c r="BR861" s="157"/>
      <c r="BS861" s="157"/>
      <c r="BT861" s="157"/>
      <c r="BU861" s="157"/>
      <c r="BV861" s="157"/>
      <c r="BW861" s="157"/>
      <c r="BX861" s="157"/>
      <c r="BY861" s="157"/>
      <c r="BZ861" s="157"/>
      <c r="CA861" s="157"/>
      <c r="CB861" s="157"/>
      <c r="CC861" s="157"/>
      <c r="CD861" s="157"/>
      <c r="CE861" s="157"/>
      <c r="CF861" s="157"/>
      <c r="CG861" s="157"/>
      <c r="CH861" s="157"/>
      <c r="CI861" s="157"/>
      <c r="CJ861" s="157"/>
      <c r="CK861" s="157"/>
      <c r="CL861" s="157"/>
      <c r="CM861" s="157"/>
      <c r="CN861" s="157"/>
      <c r="CO861" s="157"/>
      <c r="CP861" s="157"/>
      <c r="CQ861" s="157"/>
      <c r="CR861" s="157"/>
      <c r="CS861" s="157"/>
      <c r="CT861" s="157"/>
    </row>
    <row r="862" spans="1:188" s="75" customFormat="1" x14ac:dyDescent="0.35">
      <c r="A862" s="130"/>
      <c r="B862" s="103" t="s">
        <v>46</v>
      </c>
      <c r="C862" s="139"/>
      <c r="D862" s="140">
        <v>26.25</v>
      </c>
      <c r="E862" s="141">
        <v>21</v>
      </c>
      <c r="F862" s="140"/>
      <c r="G862" s="141"/>
      <c r="H862" s="140"/>
      <c r="I862" s="142"/>
      <c r="J862" s="143"/>
      <c r="K862" s="143"/>
      <c r="L862" s="155"/>
      <c r="M862" s="155"/>
      <c r="N862" s="155"/>
      <c r="O862" s="157"/>
      <c r="P862" s="157"/>
      <c r="Q862" s="157"/>
      <c r="R862" s="157"/>
      <c r="S862" s="157"/>
      <c r="T862" s="157"/>
      <c r="U862" s="157"/>
      <c r="V862" s="157"/>
      <c r="W862" s="157"/>
      <c r="X862" s="157"/>
      <c r="Y862" s="157"/>
      <c r="Z862" s="157"/>
      <c r="AA862" s="157"/>
      <c r="AB862" s="157"/>
      <c r="AC862" s="157"/>
      <c r="AD862" s="157"/>
      <c r="AE862" s="157"/>
      <c r="AF862" s="157"/>
      <c r="AG862" s="157"/>
      <c r="AH862" s="157"/>
      <c r="AI862" s="157"/>
      <c r="AJ862" s="157"/>
      <c r="AK862" s="157"/>
      <c r="AL862" s="157"/>
      <c r="AM862" s="157"/>
      <c r="AN862" s="157"/>
      <c r="AO862" s="157"/>
      <c r="AP862" s="157"/>
      <c r="AQ862" s="157"/>
      <c r="AR862" s="157"/>
      <c r="AS862" s="157"/>
      <c r="AT862" s="157"/>
      <c r="AU862" s="157"/>
      <c r="AV862" s="157"/>
      <c r="AW862" s="157"/>
      <c r="AX862" s="157"/>
      <c r="AY862" s="157"/>
      <c r="AZ862" s="157"/>
      <c r="BA862" s="157"/>
      <c r="BB862" s="157"/>
      <c r="BC862" s="157"/>
      <c r="BD862" s="157"/>
      <c r="BE862" s="157"/>
      <c r="BF862" s="157"/>
      <c r="BG862" s="157"/>
      <c r="BH862" s="157"/>
      <c r="BI862" s="157"/>
      <c r="BJ862" s="157"/>
      <c r="BK862" s="157"/>
      <c r="BL862" s="157"/>
      <c r="BM862" s="157"/>
      <c r="BN862" s="157"/>
      <c r="BO862" s="157"/>
      <c r="BP862" s="157"/>
      <c r="BQ862" s="157"/>
      <c r="BR862" s="157"/>
      <c r="BS862" s="157"/>
      <c r="BT862" s="157"/>
      <c r="BU862" s="157"/>
      <c r="BV862" s="157"/>
      <c r="BW862" s="157"/>
      <c r="BX862" s="157"/>
      <c r="BY862" s="157"/>
      <c r="BZ862" s="157"/>
      <c r="CA862" s="157"/>
      <c r="CB862" s="157"/>
      <c r="CC862" s="157"/>
      <c r="CD862" s="157"/>
      <c r="CE862" s="157"/>
      <c r="CF862" s="157"/>
      <c r="CG862" s="157"/>
      <c r="CH862" s="157"/>
      <c r="CI862" s="157"/>
      <c r="CJ862" s="157"/>
      <c r="CK862" s="157"/>
      <c r="CL862" s="157"/>
      <c r="CM862" s="157"/>
      <c r="CN862" s="157"/>
      <c r="CO862" s="157"/>
      <c r="CP862" s="157"/>
      <c r="CQ862" s="157"/>
      <c r="CR862" s="157"/>
      <c r="CS862" s="157"/>
      <c r="CT862" s="157"/>
    </row>
    <row r="863" spans="1:188" s="75" customFormat="1" x14ac:dyDescent="0.35">
      <c r="A863" s="130"/>
      <c r="B863" s="103" t="s">
        <v>36</v>
      </c>
      <c r="C863" s="139"/>
      <c r="D863" s="140">
        <v>9.98</v>
      </c>
      <c r="E863" s="141">
        <v>7.5</v>
      </c>
      <c r="F863" s="140"/>
      <c r="G863" s="141"/>
      <c r="H863" s="140"/>
      <c r="I863" s="142"/>
      <c r="J863" s="143"/>
      <c r="K863" s="143"/>
      <c r="L863" s="155"/>
      <c r="M863" s="155"/>
      <c r="N863" s="155"/>
      <c r="O863" s="157"/>
      <c r="P863" s="157"/>
      <c r="Q863" s="157"/>
      <c r="R863" s="157"/>
      <c r="S863" s="157"/>
      <c r="T863" s="157"/>
      <c r="U863" s="157"/>
      <c r="V863" s="157"/>
      <c r="W863" s="157"/>
      <c r="X863" s="157"/>
      <c r="Y863" s="157"/>
      <c r="Z863" s="157"/>
      <c r="AA863" s="157"/>
      <c r="AB863" s="157"/>
      <c r="AC863" s="157"/>
      <c r="AD863" s="157"/>
      <c r="AE863" s="157"/>
      <c r="AF863" s="157"/>
      <c r="AG863" s="157"/>
      <c r="AH863" s="157"/>
      <c r="AI863" s="157"/>
      <c r="AJ863" s="157"/>
      <c r="AK863" s="157"/>
      <c r="AL863" s="157"/>
      <c r="AM863" s="157"/>
      <c r="AN863" s="157"/>
      <c r="AO863" s="157"/>
      <c r="AP863" s="157"/>
      <c r="AQ863" s="157"/>
      <c r="AR863" s="157"/>
      <c r="AS863" s="157"/>
      <c r="AT863" s="157"/>
      <c r="AU863" s="157"/>
      <c r="AV863" s="157"/>
      <c r="AW863" s="157"/>
      <c r="AX863" s="157"/>
      <c r="AY863" s="157"/>
      <c r="AZ863" s="157"/>
      <c r="BA863" s="157"/>
      <c r="BB863" s="157"/>
      <c r="BC863" s="157"/>
      <c r="BD863" s="157"/>
      <c r="BE863" s="157"/>
      <c r="BF863" s="157"/>
      <c r="BG863" s="157"/>
      <c r="BH863" s="157"/>
      <c r="BI863" s="157"/>
      <c r="BJ863" s="157"/>
      <c r="BK863" s="157"/>
      <c r="BL863" s="157"/>
      <c r="BM863" s="157"/>
      <c r="BN863" s="157"/>
      <c r="BO863" s="157"/>
      <c r="BP863" s="157"/>
      <c r="BQ863" s="157"/>
      <c r="BR863" s="157"/>
      <c r="BS863" s="157"/>
      <c r="BT863" s="157"/>
      <c r="BU863" s="157"/>
      <c r="BV863" s="157"/>
      <c r="BW863" s="157"/>
      <c r="BX863" s="157"/>
      <c r="BY863" s="157"/>
      <c r="BZ863" s="157"/>
      <c r="CA863" s="157"/>
      <c r="CB863" s="157"/>
      <c r="CC863" s="157"/>
      <c r="CD863" s="157"/>
      <c r="CE863" s="157"/>
      <c r="CF863" s="157"/>
      <c r="CG863" s="157"/>
      <c r="CH863" s="157"/>
      <c r="CI863" s="157"/>
      <c r="CJ863" s="157"/>
      <c r="CK863" s="157"/>
      <c r="CL863" s="157"/>
      <c r="CM863" s="157"/>
      <c r="CN863" s="157"/>
      <c r="CO863" s="157"/>
      <c r="CP863" s="157"/>
      <c r="CQ863" s="157"/>
      <c r="CR863" s="157"/>
      <c r="CS863" s="157"/>
      <c r="CT863" s="157"/>
    </row>
    <row r="864" spans="1:188" s="75" customFormat="1" x14ac:dyDescent="0.35">
      <c r="A864" s="130"/>
      <c r="B864" s="103" t="s">
        <v>94</v>
      </c>
      <c r="C864" s="139"/>
      <c r="D864" s="140">
        <v>7.7</v>
      </c>
      <c r="E864" s="141">
        <v>6.75</v>
      </c>
      <c r="F864" s="140"/>
      <c r="G864" s="141"/>
      <c r="H864" s="140"/>
      <c r="I864" s="142"/>
      <c r="J864" s="143"/>
      <c r="K864" s="143"/>
      <c r="L864" s="155"/>
      <c r="M864" s="155"/>
      <c r="N864" s="155"/>
      <c r="O864" s="157"/>
      <c r="P864" s="157"/>
      <c r="Q864" s="157"/>
      <c r="R864" s="157"/>
      <c r="S864" s="157"/>
      <c r="T864" s="157"/>
      <c r="U864" s="157"/>
      <c r="V864" s="157"/>
      <c r="W864" s="157"/>
      <c r="X864" s="157"/>
      <c r="Y864" s="157"/>
      <c r="Z864" s="157"/>
      <c r="AA864" s="157"/>
      <c r="AB864" s="157"/>
      <c r="AC864" s="157"/>
      <c r="AD864" s="157"/>
      <c r="AE864" s="157"/>
      <c r="AF864" s="157"/>
      <c r="AG864" s="157"/>
      <c r="AH864" s="157"/>
      <c r="AI864" s="157"/>
      <c r="AJ864" s="157"/>
      <c r="AK864" s="157"/>
      <c r="AL864" s="157"/>
      <c r="AM864" s="157"/>
      <c r="AN864" s="157"/>
      <c r="AO864" s="157"/>
      <c r="AP864" s="157"/>
      <c r="AQ864" s="157"/>
      <c r="AR864" s="157"/>
      <c r="AS864" s="157"/>
      <c r="AT864" s="157"/>
      <c r="AU864" s="157"/>
      <c r="AV864" s="157"/>
      <c r="AW864" s="157"/>
      <c r="AX864" s="157"/>
      <c r="AY864" s="157"/>
      <c r="AZ864" s="157"/>
      <c r="BA864" s="157"/>
      <c r="BB864" s="157"/>
      <c r="BC864" s="157"/>
      <c r="BD864" s="157"/>
      <c r="BE864" s="157"/>
      <c r="BF864" s="157"/>
      <c r="BG864" s="157"/>
      <c r="BH864" s="157"/>
      <c r="BI864" s="157"/>
      <c r="BJ864" s="157"/>
      <c r="BK864" s="157"/>
      <c r="BL864" s="157"/>
      <c r="BM864" s="157"/>
      <c r="BN864" s="157"/>
      <c r="BO864" s="157"/>
      <c r="BP864" s="157"/>
      <c r="BQ864" s="157"/>
      <c r="BR864" s="157"/>
      <c r="BS864" s="157"/>
      <c r="BT864" s="157"/>
      <c r="BU864" s="157"/>
      <c r="BV864" s="157"/>
      <c r="BW864" s="157"/>
      <c r="BX864" s="157"/>
      <c r="BY864" s="157"/>
      <c r="BZ864" s="157"/>
      <c r="CA864" s="157"/>
      <c r="CB864" s="157"/>
      <c r="CC864" s="157"/>
      <c r="CD864" s="157"/>
      <c r="CE864" s="157"/>
      <c r="CF864" s="157"/>
      <c r="CG864" s="157"/>
      <c r="CH864" s="157"/>
      <c r="CI864" s="157"/>
      <c r="CJ864" s="157"/>
      <c r="CK864" s="157"/>
      <c r="CL864" s="157"/>
      <c r="CM864" s="157"/>
      <c r="CN864" s="157"/>
      <c r="CO864" s="157"/>
      <c r="CP864" s="157"/>
      <c r="CQ864" s="157"/>
      <c r="CR864" s="157"/>
      <c r="CS864" s="157"/>
      <c r="CT864" s="157"/>
    </row>
    <row r="865" spans="1:188" s="75" customFormat="1" x14ac:dyDescent="0.35">
      <c r="A865" s="130"/>
      <c r="B865" s="103" t="s">
        <v>38</v>
      </c>
      <c r="C865" s="139"/>
      <c r="D865" s="140">
        <v>0.4</v>
      </c>
      <c r="E865" s="141">
        <v>0.4</v>
      </c>
      <c r="F865" s="140"/>
      <c r="G865" s="141"/>
      <c r="H865" s="140"/>
      <c r="I865" s="142"/>
      <c r="J865" s="143"/>
      <c r="K865" s="143"/>
      <c r="L865" s="155"/>
      <c r="M865" s="155"/>
      <c r="N865" s="155"/>
      <c r="O865" s="157"/>
      <c r="P865" s="157"/>
      <c r="Q865" s="157"/>
      <c r="R865" s="157"/>
      <c r="S865" s="157"/>
      <c r="T865" s="157"/>
      <c r="U865" s="157"/>
      <c r="V865" s="157"/>
      <c r="W865" s="157"/>
      <c r="X865" s="157"/>
      <c r="Y865" s="157"/>
      <c r="Z865" s="157"/>
      <c r="AA865" s="157"/>
      <c r="AB865" s="157"/>
      <c r="AC865" s="157"/>
      <c r="AD865" s="157"/>
      <c r="AE865" s="157"/>
      <c r="AF865" s="157"/>
      <c r="AG865" s="157"/>
      <c r="AH865" s="157"/>
      <c r="AI865" s="157"/>
      <c r="AJ865" s="157"/>
      <c r="AK865" s="157"/>
      <c r="AL865" s="157"/>
      <c r="AM865" s="157"/>
      <c r="AN865" s="157"/>
      <c r="AO865" s="157"/>
      <c r="AP865" s="157"/>
      <c r="AQ865" s="157"/>
      <c r="AR865" s="157"/>
      <c r="AS865" s="157"/>
      <c r="AT865" s="157"/>
      <c r="AU865" s="157"/>
      <c r="AV865" s="157"/>
      <c r="AW865" s="157"/>
      <c r="AX865" s="157"/>
      <c r="AY865" s="157"/>
      <c r="AZ865" s="157"/>
      <c r="BA865" s="157"/>
      <c r="BB865" s="157"/>
      <c r="BC865" s="157"/>
      <c r="BD865" s="157"/>
      <c r="BE865" s="157"/>
      <c r="BF865" s="157"/>
      <c r="BG865" s="157"/>
      <c r="BH865" s="157"/>
      <c r="BI865" s="157"/>
      <c r="BJ865" s="157"/>
      <c r="BK865" s="157"/>
      <c r="BL865" s="157"/>
      <c r="BM865" s="157"/>
      <c r="BN865" s="157"/>
      <c r="BO865" s="157"/>
      <c r="BP865" s="157"/>
      <c r="BQ865" s="157"/>
      <c r="BR865" s="157"/>
      <c r="BS865" s="157"/>
      <c r="BT865" s="157"/>
      <c r="BU865" s="157"/>
      <c r="BV865" s="157"/>
      <c r="BW865" s="157"/>
      <c r="BX865" s="157"/>
      <c r="BY865" s="157"/>
      <c r="BZ865" s="157"/>
      <c r="CA865" s="157"/>
      <c r="CB865" s="157"/>
      <c r="CC865" s="157"/>
      <c r="CD865" s="157"/>
      <c r="CE865" s="157"/>
      <c r="CF865" s="157"/>
      <c r="CG865" s="157"/>
      <c r="CH865" s="157"/>
      <c r="CI865" s="157"/>
      <c r="CJ865" s="157"/>
      <c r="CK865" s="157"/>
      <c r="CL865" s="157"/>
      <c r="CM865" s="157"/>
      <c r="CN865" s="157"/>
      <c r="CO865" s="157"/>
      <c r="CP865" s="157"/>
      <c r="CQ865" s="157"/>
      <c r="CR865" s="157"/>
      <c r="CS865" s="157"/>
      <c r="CT865" s="157"/>
    </row>
    <row r="866" spans="1:188" s="75" customFormat="1" x14ac:dyDescent="0.35">
      <c r="A866" s="130"/>
      <c r="B866" s="103" t="s">
        <v>20</v>
      </c>
      <c r="C866" s="139"/>
      <c r="D866" s="140">
        <v>0.4</v>
      </c>
      <c r="E866" s="141">
        <v>0.4</v>
      </c>
      <c r="F866" s="140"/>
      <c r="G866" s="141"/>
      <c r="H866" s="140"/>
      <c r="I866" s="142"/>
      <c r="J866" s="143"/>
      <c r="K866" s="143"/>
      <c r="L866" s="155"/>
      <c r="M866" s="155"/>
      <c r="N866" s="155"/>
      <c r="O866" s="157"/>
      <c r="P866" s="157"/>
      <c r="Q866" s="157"/>
      <c r="R866" s="157"/>
      <c r="S866" s="157"/>
      <c r="T866" s="157"/>
      <c r="U866" s="157"/>
      <c r="V866" s="157"/>
      <c r="W866" s="157"/>
      <c r="X866" s="157"/>
      <c r="Y866" s="157"/>
      <c r="Z866" s="157"/>
      <c r="AA866" s="157"/>
      <c r="AB866" s="157"/>
      <c r="AC866" s="157"/>
      <c r="AD866" s="157"/>
      <c r="AE866" s="157"/>
      <c r="AF866" s="157"/>
      <c r="AG866" s="157"/>
      <c r="AH866" s="157"/>
      <c r="AI866" s="157"/>
      <c r="AJ866" s="157"/>
      <c r="AK866" s="157"/>
      <c r="AL866" s="157"/>
      <c r="AM866" s="157"/>
      <c r="AN866" s="157"/>
      <c r="AO866" s="157"/>
      <c r="AP866" s="157"/>
      <c r="AQ866" s="157"/>
      <c r="AR866" s="157"/>
      <c r="AS866" s="157"/>
      <c r="AT866" s="157"/>
      <c r="AU866" s="157"/>
      <c r="AV866" s="157"/>
      <c r="AW866" s="157"/>
      <c r="AX866" s="157"/>
      <c r="AY866" s="157"/>
      <c r="AZ866" s="157"/>
      <c r="BA866" s="157"/>
      <c r="BB866" s="157"/>
      <c r="BC866" s="157"/>
      <c r="BD866" s="157"/>
      <c r="BE866" s="157"/>
      <c r="BF866" s="157"/>
      <c r="BG866" s="157"/>
      <c r="BH866" s="157"/>
      <c r="BI866" s="157"/>
      <c r="BJ866" s="157"/>
      <c r="BK866" s="157"/>
      <c r="BL866" s="157"/>
      <c r="BM866" s="157"/>
      <c r="BN866" s="157"/>
      <c r="BO866" s="157"/>
      <c r="BP866" s="157"/>
      <c r="BQ866" s="157"/>
      <c r="BR866" s="157"/>
      <c r="BS866" s="157"/>
      <c r="BT866" s="157"/>
      <c r="BU866" s="157"/>
      <c r="BV866" s="157"/>
      <c r="BW866" s="157"/>
      <c r="BX866" s="157"/>
      <c r="BY866" s="157"/>
      <c r="BZ866" s="157"/>
      <c r="CA866" s="157"/>
      <c r="CB866" s="157"/>
      <c r="CC866" s="157"/>
      <c r="CD866" s="157"/>
      <c r="CE866" s="157"/>
      <c r="CF866" s="157"/>
      <c r="CG866" s="157"/>
      <c r="CH866" s="157"/>
      <c r="CI866" s="157"/>
      <c r="CJ866" s="157"/>
      <c r="CK866" s="157"/>
      <c r="CL866" s="157"/>
      <c r="CM866" s="157"/>
      <c r="CN866" s="157"/>
      <c r="CO866" s="157"/>
      <c r="CP866" s="157"/>
      <c r="CQ866" s="157"/>
      <c r="CR866" s="157"/>
      <c r="CS866" s="157"/>
      <c r="CT866" s="157"/>
    </row>
    <row r="867" spans="1:188" s="69" customFormat="1" x14ac:dyDescent="0.35">
      <c r="A867" s="137" t="s">
        <v>258</v>
      </c>
      <c r="B867" s="138"/>
      <c r="C867" s="160" t="s">
        <v>259</v>
      </c>
      <c r="D867" s="254"/>
      <c r="E867" s="230"/>
      <c r="F867" s="141">
        <v>4</v>
      </c>
      <c r="G867" s="140">
        <v>3</v>
      </c>
      <c r="H867" s="141">
        <v>10.7</v>
      </c>
      <c r="I867" s="140">
        <v>85.8</v>
      </c>
      <c r="J867" s="142">
        <v>0.4</v>
      </c>
      <c r="K867" s="143" t="s">
        <v>331</v>
      </c>
      <c r="L867" s="155"/>
      <c r="M867" s="155"/>
      <c r="N867" s="155"/>
      <c r="O867" s="84"/>
      <c r="P867" s="84"/>
      <c r="Q867" s="84"/>
      <c r="R867" s="84"/>
      <c r="S867" s="84"/>
      <c r="T867" s="84"/>
      <c r="U867" s="84"/>
      <c r="V867" s="84"/>
      <c r="W867" s="84"/>
      <c r="X867" s="84"/>
      <c r="Y867" s="84"/>
      <c r="Z867" s="84"/>
      <c r="AA867" s="84"/>
      <c r="AB867" s="84"/>
      <c r="AC867" s="84"/>
      <c r="AD867" s="84"/>
      <c r="AE867" s="84"/>
      <c r="AF867" s="84"/>
      <c r="AG867" s="84"/>
      <c r="AH867" s="84"/>
      <c r="AI867" s="84"/>
      <c r="AJ867" s="84"/>
      <c r="AK867" s="84"/>
      <c r="AL867" s="84"/>
      <c r="AM867" s="84"/>
      <c r="AN867" s="84"/>
      <c r="AO867" s="84"/>
      <c r="AP867" s="84"/>
      <c r="AQ867" s="84"/>
      <c r="AR867" s="84"/>
      <c r="AS867" s="84"/>
      <c r="AT867" s="84"/>
      <c r="AU867" s="84"/>
      <c r="AV867" s="84"/>
      <c r="AW867" s="84"/>
      <c r="AX867" s="84"/>
      <c r="AY867" s="84"/>
      <c r="AZ867" s="84"/>
      <c r="BA867" s="84"/>
      <c r="BB867" s="84"/>
      <c r="BC867" s="84"/>
      <c r="BD867" s="84"/>
      <c r="BE867" s="84"/>
      <c r="BF867" s="84"/>
      <c r="BG867" s="84"/>
      <c r="BH867" s="84"/>
      <c r="BI867" s="84"/>
      <c r="BJ867" s="84"/>
      <c r="BK867" s="84"/>
      <c r="BL867" s="84"/>
      <c r="BM867" s="84"/>
      <c r="BN867" s="84"/>
      <c r="BO867" s="84"/>
      <c r="BP867" s="84"/>
      <c r="BQ867" s="84"/>
      <c r="BR867" s="84"/>
      <c r="BS867" s="84"/>
      <c r="BT867" s="84"/>
      <c r="BU867" s="84"/>
      <c r="BV867" s="84"/>
      <c r="BW867" s="84"/>
      <c r="BX867" s="84"/>
      <c r="BY867" s="84"/>
      <c r="BZ867" s="84"/>
      <c r="CA867" s="84"/>
      <c r="CB867" s="84"/>
      <c r="CC867" s="84"/>
      <c r="CD867" s="84"/>
      <c r="CE867" s="84"/>
      <c r="CF867" s="84"/>
      <c r="CG867" s="84"/>
      <c r="CH867" s="84"/>
      <c r="CI867" s="84"/>
      <c r="CJ867" s="84"/>
      <c r="CK867" s="84"/>
      <c r="CL867" s="84"/>
      <c r="CM867" s="84"/>
      <c r="CN867" s="84"/>
      <c r="CO867" s="84"/>
      <c r="CP867" s="84"/>
      <c r="CQ867" s="84"/>
      <c r="CR867" s="84"/>
      <c r="CS867" s="84"/>
      <c r="CT867" s="84"/>
      <c r="CU867" s="84"/>
      <c r="CV867" s="84"/>
      <c r="CW867" s="84"/>
      <c r="CX867" s="84"/>
      <c r="CY867" s="84"/>
      <c r="CZ867" s="84"/>
      <c r="DA867" s="84"/>
      <c r="DB867" s="84"/>
      <c r="DC867" s="84"/>
      <c r="DD867" s="84"/>
      <c r="DE867" s="84"/>
      <c r="DF867" s="84"/>
      <c r="DG867" s="84"/>
      <c r="DH867" s="84"/>
      <c r="DI867" s="84"/>
      <c r="DJ867" s="84"/>
      <c r="DK867" s="84"/>
      <c r="DL867" s="84"/>
      <c r="DM867" s="84"/>
      <c r="DN867" s="84"/>
      <c r="DO867" s="84"/>
      <c r="DP867" s="84"/>
      <c r="DQ867" s="84"/>
      <c r="DR867" s="84"/>
      <c r="DS867" s="84"/>
      <c r="DT867" s="84"/>
      <c r="DU867" s="84"/>
      <c r="DV867" s="84"/>
      <c r="DW867" s="84"/>
      <c r="DX867" s="84"/>
      <c r="DY867" s="84"/>
      <c r="DZ867" s="84"/>
      <c r="EA867" s="84"/>
      <c r="EB867" s="84"/>
      <c r="EC867" s="84"/>
      <c r="ED867" s="84"/>
      <c r="EE867" s="84"/>
      <c r="EF867" s="84"/>
      <c r="EG867" s="84"/>
      <c r="EH867" s="84"/>
      <c r="EI867" s="84"/>
      <c r="EJ867" s="84"/>
      <c r="EK867" s="84"/>
      <c r="EL867" s="84"/>
      <c r="EM867" s="84"/>
      <c r="EN867" s="84"/>
      <c r="EO867" s="84"/>
      <c r="EP867" s="84"/>
      <c r="EQ867" s="84"/>
      <c r="ER867" s="84"/>
      <c r="ES867" s="84"/>
      <c r="ET867" s="84"/>
      <c r="EU867" s="84"/>
      <c r="EV867" s="84"/>
      <c r="EW867" s="84"/>
      <c r="EX867" s="84"/>
      <c r="EY867" s="84"/>
      <c r="EZ867" s="84"/>
      <c r="FA867" s="84"/>
      <c r="FB867" s="84"/>
      <c r="FC867" s="84"/>
      <c r="FD867" s="84"/>
      <c r="FE867" s="84"/>
      <c r="FF867" s="84"/>
      <c r="FG867" s="84"/>
      <c r="FH867" s="84"/>
      <c r="FI867" s="84"/>
      <c r="FJ867" s="84"/>
      <c r="FK867" s="84"/>
      <c r="FL867" s="84"/>
      <c r="FM867" s="84"/>
      <c r="FN867" s="84"/>
      <c r="FO867" s="84"/>
      <c r="FP867" s="84"/>
      <c r="FQ867" s="84"/>
      <c r="FR867" s="84"/>
      <c r="FS867" s="84"/>
      <c r="FT867" s="84"/>
      <c r="FU867" s="84"/>
      <c r="FV867" s="84"/>
      <c r="FW867" s="84"/>
      <c r="FX867" s="84"/>
      <c r="FY867" s="84"/>
      <c r="FZ867" s="84"/>
      <c r="GA867" s="84"/>
      <c r="GB867" s="84"/>
      <c r="GC867" s="84"/>
      <c r="GD867" s="84"/>
      <c r="GE867" s="84"/>
      <c r="GF867" s="84"/>
    </row>
    <row r="868" spans="1:188" s="69" customFormat="1" x14ac:dyDescent="0.35">
      <c r="A868" s="137"/>
      <c r="B868" s="138" t="s">
        <v>225</v>
      </c>
      <c r="C868" s="160"/>
      <c r="D868" s="139">
        <v>22.62</v>
      </c>
      <c r="E868" s="163">
        <v>14.7</v>
      </c>
      <c r="F868" s="142"/>
      <c r="G868" s="142"/>
      <c r="H868" s="142"/>
      <c r="I868" s="142"/>
      <c r="J868" s="142"/>
      <c r="K868" s="143"/>
      <c r="L868" s="155"/>
      <c r="M868" s="155"/>
      <c r="N868" s="155"/>
      <c r="O868" s="84"/>
      <c r="P868" s="84"/>
      <c r="Q868" s="84"/>
      <c r="R868" s="84"/>
      <c r="S868" s="84"/>
      <c r="T868" s="84"/>
      <c r="U868" s="84"/>
      <c r="V868" s="84"/>
      <c r="W868" s="84"/>
      <c r="X868" s="84"/>
      <c r="Y868" s="84"/>
      <c r="Z868" s="84"/>
      <c r="AA868" s="84"/>
      <c r="AB868" s="84"/>
      <c r="AC868" s="84"/>
      <c r="AD868" s="84"/>
      <c r="AE868" s="84"/>
      <c r="AF868" s="84"/>
      <c r="AG868" s="84"/>
      <c r="AH868" s="84"/>
      <c r="AI868" s="84"/>
      <c r="AJ868" s="84"/>
      <c r="AK868" s="84"/>
      <c r="AL868" s="84"/>
      <c r="AM868" s="84"/>
      <c r="AN868" s="84"/>
      <c r="AO868" s="84"/>
      <c r="AP868" s="84"/>
      <c r="AQ868" s="84"/>
      <c r="AR868" s="84"/>
      <c r="AS868" s="84"/>
      <c r="AT868" s="84"/>
      <c r="AU868" s="84"/>
      <c r="AV868" s="84"/>
      <c r="AW868" s="84"/>
      <c r="AX868" s="84"/>
      <c r="AY868" s="84"/>
      <c r="AZ868" s="84"/>
      <c r="BA868" s="84"/>
      <c r="BB868" s="84"/>
      <c r="BC868" s="84"/>
      <c r="BD868" s="84"/>
      <c r="BE868" s="84"/>
      <c r="BF868" s="84"/>
      <c r="BG868" s="84"/>
      <c r="BH868" s="84"/>
      <c r="BI868" s="84"/>
      <c r="BJ868" s="84"/>
      <c r="BK868" s="84"/>
      <c r="BL868" s="84"/>
      <c r="BM868" s="84"/>
      <c r="BN868" s="84"/>
      <c r="BO868" s="84"/>
      <c r="BP868" s="84"/>
      <c r="BQ868" s="84"/>
      <c r="BR868" s="84"/>
      <c r="BS868" s="84"/>
      <c r="BT868" s="84"/>
      <c r="BU868" s="84"/>
      <c r="BV868" s="84"/>
      <c r="BW868" s="84"/>
      <c r="BX868" s="84"/>
      <c r="BY868" s="84"/>
      <c r="BZ868" s="84"/>
      <c r="CA868" s="84"/>
      <c r="CB868" s="84"/>
      <c r="CC868" s="84"/>
      <c r="CD868" s="84"/>
      <c r="CE868" s="84"/>
      <c r="CF868" s="84"/>
      <c r="CG868" s="84"/>
      <c r="CH868" s="84"/>
      <c r="CI868" s="84"/>
      <c r="CJ868" s="84"/>
      <c r="CK868" s="84"/>
      <c r="CL868" s="84"/>
      <c r="CM868" s="84"/>
      <c r="CN868" s="84"/>
      <c r="CO868" s="84"/>
      <c r="CP868" s="84"/>
      <c r="CQ868" s="84"/>
      <c r="CR868" s="84"/>
      <c r="CS868" s="84"/>
      <c r="CT868" s="84"/>
      <c r="CU868" s="84"/>
      <c r="CV868" s="84"/>
      <c r="CW868" s="84"/>
      <c r="CX868" s="84"/>
      <c r="CY868" s="84"/>
      <c r="CZ868" s="84"/>
      <c r="DA868" s="84"/>
      <c r="DB868" s="84"/>
      <c r="DC868" s="84"/>
      <c r="DD868" s="84"/>
      <c r="DE868" s="84"/>
      <c r="DF868" s="84"/>
      <c r="DG868" s="84"/>
      <c r="DH868" s="84"/>
      <c r="DI868" s="84"/>
      <c r="DJ868" s="84"/>
      <c r="DK868" s="84"/>
      <c r="DL868" s="84"/>
      <c r="DM868" s="84"/>
      <c r="DN868" s="84"/>
      <c r="DO868" s="84"/>
      <c r="DP868" s="84"/>
      <c r="DQ868" s="84"/>
      <c r="DR868" s="84"/>
      <c r="DS868" s="84"/>
      <c r="DT868" s="84"/>
      <c r="DU868" s="84"/>
      <c r="DV868" s="84"/>
      <c r="DW868" s="84"/>
      <c r="DX868" s="84"/>
      <c r="DY868" s="84"/>
      <c r="DZ868" s="84"/>
      <c r="EA868" s="84"/>
      <c r="EB868" s="84"/>
      <c r="EC868" s="84"/>
      <c r="ED868" s="84"/>
      <c r="EE868" s="84"/>
      <c r="EF868" s="84"/>
      <c r="EG868" s="84"/>
      <c r="EH868" s="84"/>
      <c r="EI868" s="84"/>
      <c r="EJ868" s="84"/>
      <c r="EK868" s="84"/>
      <c r="EL868" s="84"/>
      <c r="EM868" s="84"/>
      <c r="EN868" s="84"/>
      <c r="EO868" s="84"/>
      <c r="EP868" s="84"/>
      <c r="EQ868" s="84"/>
      <c r="ER868" s="84"/>
      <c r="ES868" s="84"/>
      <c r="ET868" s="84"/>
      <c r="EU868" s="84"/>
      <c r="EV868" s="84"/>
      <c r="EW868" s="84"/>
      <c r="EX868" s="84"/>
      <c r="EY868" s="84"/>
      <c r="EZ868" s="84"/>
      <c r="FA868" s="84"/>
      <c r="FB868" s="84"/>
      <c r="FC868" s="84"/>
      <c r="FD868" s="84"/>
      <c r="FE868" s="84"/>
      <c r="FF868" s="84"/>
      <c r="FG868" s="84"/>
      <c r="FH868" s="84"/>
      <c r="FI868" s="84"/>
      <c r="FJ868" s="84"/>
      <c r="FK868" s="84"/>
      <c r="FL868" s="84"/>
      <c r="FM868" s="84"/>
      <c r="FN868" s="84"/>
      <c r="FO868" s="84"/>
      <c r="FP868" s="84"/>
      <c r="FQ868" s="84"/>
      <c r="FR868" s="84"/>
      <c r="FS868" s="84"/>
      <c r="FT868" s="84"/>
      <c r="FU868" s="84"/>
      <c r="FV868" s="84"/>
      <c r="FW868" s="84"/>
      <c r="FX868" s="84"/>
      <c r="FY868" s="84"/>
      <c r="FZ868" s="84"/>
      <c r="GA868" s="84"/>
      <c r="GB868" s="84"/>
      <c r="GC868" s="84"/>
      <c r="GD868" s="84"/>
      <c r="GE868" s="84"/>
      <c r="GF868" s="84"/>
    </row>
    <row r="869" spans="1:188" s="69" customFormat="1" x14ac:dyDescent="0.35">
      <c r="A869" s="137"/>
      <c r="B869" s="138" t="s">
        <v>47</v>
      </c>
      <c r="C869" s="160"/>
      <c r="D869" s="254">
        <v>11.3</v>
      </c>
      <c r="E869" s="230">
        <v>11.3</v>
      </c>
      <c r="F869" s="202"/>
      <c r="G869" s="164"/>
      <c r="H869" s="202"/>
      <c r="I869" s="140"/>
      <c r="J869" s="142"/>
      <c r="K869" s="143"/>
      <c r="L869" s="155"/>
      <c r="M869" s="155"/>
      <c r="N869" s="155"/>
      <c r="O869" s="84"/>
      <c r="P869" s="84"/>
      <c r="Q869" s="84"/>
      <c r="R869" s="84"/>
      <c r="S869" s="84"/>
      <c r="T869" s="84"/>
      <c r="U869" s="84"/>
      <c r="V869" s="84"/>
      <c r="W869" s="84"/>
      <c r="X869" s="84"/>
      <c r="Y869" s="84"/>
      <c r="Z869" s="84"/>
      <c r="AA869" s="84"/>
      <c r="AB869" s="84"/>
      <c r="AC869" s="84"/>
      <c r="AD869" s="84"/>
      <c r="AE869" s="84"/>
      <c r="AF869" s="84"/>
      <c r="AG869" s="84"/>
      <c r="AH869" s="84"/>
      <c r="AI869" s="84"/>
      <c r="AJ869" s="84"/>
      <c r="AK869" s="84"/>
      <c r="AL869" s="84"/>
      <c r="AM869" s="84"/>
      <c r="AN869" s="84"/>
      <c r="AO869" s="84"/>
      <c r="AP869" s="84"/>
      <c r="AQ869" s="84"/>
      <c r="AR869" s="84"/>
      <c r="AS869" s="84"/>
      <c r="AT869" s="84"/>
      <c r="AU869" s="84"/>
      <c r="AV869" s="84"/>
      <c r="AW869" s="84"/>
      <c r="AX869" s="84"/>
      <c r="AY869" s="84"/>
      <c r="AZ869" s="84"/>
      <c r="BA869" s="84"/>
      <c r="BB869" s="84"/>
      <c r="BC869" s="84"/>
      <c r="BD869" s="84"/>
      <c r="BE869" s="84"/>
      <c r="BF869" s="84"/>
      <c r="BG869" s="84"/>
      <c r="BH869" s="84"/>
      <c r="BI869" s="84"/>
      <c r="BJ869" s="84"/>
      <c r="BK869" s="84"/>
      <c r="BL869" s="84"/>
      <c r="BM869" s="84"/>
      <c r="BN869" s="84"/>
      <c r="BO869" s="84"/>
      <c r="BP869" s="84"/>
      <c r="BQ869" s="84"/>
      <c r="BR869" s="84"/>
      <c r="BS869" s="84"/>
      <c r="BT869" s="84"/>
      <c r="BU869" s="84"/>
      <c r="BV869" s="84"/>
      <c r="BW869" s="84"/>
      <c r="BX869" s="84"/>
      <c r="BY869" s="84"/>
      <c r="BZ869" s="84"/>
      <c r="CA869" s="84"/>
      <c r="CB869" s="84"/>
      <c r="CC869" s="84"/>
      <c r="CD869" s="84"/>
      <c r="CE869" s="84"/>
      <c r="CF869" s="84"/>
      <c r="CG869" s="84"/>
      <c r="CH869" s="84"/>
      <c r="CI869" s="84"/>
      <c r="CJ869" s="84"/>
      <c r="CK869" s="84"/>
      <c r="CL869" s="84"/>
      <c r="CM869" s="84"/>
      <c r="CN869" s="84"/>
      <c r="CO869" s="84"/>
      <c r="CP869" s="84"/>
      <c r="CQ869" s="84"/>
      <c r="CR869" s="84"/>
      <c r="CS869" s="84"/>
      <c r="CT869" s="84"/>
      <c r="CU869" s="84"/>
      <c r="CV869" s="84"/>
      <c r="CW869" s="84"/>
      <c r="CX869" s="84"/>
      <c r="CY869" s="84"/>
      <c r="CZ869" s="84"/>
      <c r="DA869" s="84"/>
      <c r="DB869" s="84"/>
      <c r="DC869" s="84"/>
      <c r="DD869" s="84"/>
      <c r="DE869" s="84"/>
      <c r="DF869" s="84"/>
      <c r="DG869" s="84"/>
      <c r="DH869" s="84"/>
      <c r="DI869" s="84"/>
      <c r="DJ869" s="84"/>
      <c r="DK869" s="84"/>
      <c r="DL869" s="84"/>
      <c r="DM869" s="84"/>
      <c r="DN869" s="84"/>
      <c r="DO869" s="84"/>
      <c r="DP869" s="84"/>
      <c r="DQ869" s="84"/>
      <c r="DR869" s="84"/>
      <c r="DS869" s="84"/>
      <c r="DT869" s="84"/>
      <c r="DU869" s="84"/>
      <c r="DV869" s="84"/>
      <c r="DW869" s="84"/>
      <c r="DX869" s="84"/>
      <c r="DY869" s="84"/>
      <c r="DZ869" s="84"/>
      <c r="EA869" s="84"/>
      <c r="EB869" s="84"/>
      <c r="EC869" s="84"/>
      <c r="ED869" s="84"/>
      <c r="EE869" s="84"/>
      <c r="EF869" s="84"/>
      <c r="EG869" s="84"/>
      <c r="EH869" s="84"/>
      <c r="EI869" s="84"/>
      <c r="EJ869" s="84"/>
      <c r="EK869" s="84"/>
      <c r="EL869" s="84"/>
      <c r="EM869" s="84"/>
      <c r="EN869" s="84"/>
      <c r="EO869" s="84"/>
      <c r="EP869" s="84"/>
      <c r="EQ869" s="84"/>
      <c r="ER869" s="84"/>
      <c r="ES869" s="84"/>
      <c r="ET869" s="84"/>
      <c r="EU869" s="84"/>
      <c r="EV869" s="84"/>
      <c r="EW869" s="84"/>
      <c r="EX869" s="84"/>
      <c r="EY869" s="84"/>
      <c r="EZ869" s="84"/>
      <c r="FA869" s="84"/>
      <c r="FB869" s="84"/>
      <c r="FC869" s="84"/>
      <c r="FD869" s="84"/>
      <c r="FE869" s="84"/>
      <c r="FF869" s="84"/>
      <c r="FG869" s="84"/>
      <c r="FH869" s="84"/>
      <c r="FI869" s="84"/>
      <c r="FJ869" s="84"/>
      <c r="FK869" s="84"/>
      <c r="FL869" s="84"/>
      <c r="FM869" s="84"/>
      <c r="FN869" s="84"/>
      <c r="FO869" s="84"/>
      <c r="FP869" s="84"/>
      <c r="FQ869" s="84"/>
      <c r="FR869" s="84"/>
      <c r="FS869" s="84"/>
      <c r="FT869" s="84"/>
      <c r="FU869" s="84"/>
      <c r="FV869" s="84"/>
      <c r="FW869" s="84"/>
      <c r="FX869" s="84"/>
      <c r="FY869" s="84"/>
      <c r="FZ869" s="84"/>
      <c r="GA869" s="84"/>
      <c r="GB869" s="84"/>
      <c r="GC869" s="84"/>
      <c r="GD869" s="84"/>
      <c r="GE869" s="84"/>
      <c r="GF869" s="84"/>
    </row>
    <row r="870" spans="1:188" s="69" customFormat="1" x14ac:dyDescent="0.35">
      <c r="A870" s="137"/>
      <c r="B870" s="138" t="s">
        <v>55</v>
      </c>
      <c r="C870" s="160"/>
      <c r="D870" s="254">
        <v>3</v>
      </c>
      <c r="E870" s="230">
        <v>3</v>
      </c>
      <c r="F870" s="202"/>
      <c r="G870" s="164"/>
      <c r="H870" s="202"/>
      <c r="I870" s="140"/>
      <c r="J870" s="142"/>
      <c r="K870" s="143"/>
      <c r="L870" s="155"/>
      <c r="M870" s="155"/>
      <c r="N870" s="155"/>
      <c r="O870" s="84"/>
      <c r="P870" s="84"/>
      <c r="Q870" s="84"/>
      <c r="R870" s="84"/>
      <c r="S870" s="84"/>
      <c r="T870" s="84"/>
      <c r="U870" s="84"/>
      <c r="V870" s="84"/>
      <c r="W870" s="84"/>
      <c r="X870" s="84"/>
      <c r="Y870" s="84"/>
      <c r="Z870" s="84"/>
      <c r="AA870" s="84"/>
      <c r="AB870" s="84"/>
      <c r="AC870" s="84"/>
      <c r="AD870" s="84"/>
      <c r="AE870" s="84"/>
      <c r="AF870" s="84"/>
      <c r="AG870" s="84"/>
      <c r="AH870" s="84"/>
      <c r="AI870" s="84"/>
      <c r="AJ870" s="84"/>
      <c r="AK870" s="84"/>
      <c r="AL870" s="84"/>
      <c r="AM870" s="84"/>
      <c r="AN870" s="84"/>
      <c r="AO870" s="84"/>
      <c r="AP870" s="84"/>
      <c r="AQ870" s="84"/>
      <c r="AR870" s="84"/>
      <c r="AS870" s="84"/>
      <c r="AT870" s="84"/>
      <c r="AU870" s="84"/>
      <c r="AV870" s="84"/>
      <c r="AW870" s="84"/>
      <c r="AX870" s="84"/>
      <c r="AY870" s="84"/>
      <c r="AZ870" s="84"/>
      <c r="BA870" s="84"/>
      <c r="BB870" s="84"/>
      <c r="BC870" s="84"/>
      <c r="BD870" s="84"/>
      <c r="BE870" s="84"/>
      <c r="BF870" s="84"/>
      <c r="BG870" s="84"/>
      <c r="BH870" s="84"/>
      <c r="BI870" s="84"/>
      <c r="BJ870" s="84"/>
      <c r="BK870" s="84"/>
      <c r="BL870" s="84"/>
      <c r="BM870" s="84"/>
      <c r="BN870" s="84"/>
      <c r="BO870" s="84"/>
      <c r="BP870" s="84"/>
      <c r="BQ870" s="84"/>
      <c r="BR870" s="84"/>
      <c r="BS870" s="84"/>
      <c r="BT870" s="84"/>
      <c r="BU870" s="84"/>
      <c r="BV870" s="84"/>
      <c r="BW870" s="84"/>
      <c r="BX870" s="84"/>
      <c r="BY870" s="84"/>
      <c r="BZ870" s="84"/>
      <c r="CA870" s="84"/>
      <c r="CB870" s="84"/>
      <c r="CC870" s="84"/>
      <c r="CD870" s="84"/>
      <c r="CE870" s="84"/>
      <c r="CF870" s="84"/>
      <c r="CG870" s="84"/>
      <c r="CH870" s="84"/>
      <c r="CI870" s="84"/>
      <c r="CJ870" s="84"/>
      <c r="CK870" s="84"/>
      <c r="CL870" s="84"/>
      <c r="CM870" s="84"/>
      <c r="CN870" s="84"/>
      <c r="CO870" s="84"/>
      <c r="CP870" s="84"/>
      <c r="CQ870" s="84"/>
      <c r="CR870" s="84"/>
      <c r="CS870" s="84"/>
      <c r="CT870" s="84"/>
      <c r="CU870" s="84"/>
      <c r="CV870" s="84"/>
      <c r="CW870" s="84"/>
      <c r="CX870" s="84"/>
      <c r="CY870" s="84"/>
      <c r="CZ870" s="84"/>
      <c r="DA870" s="84"/>
      <c r="DB870" s="84"/>
      <c r="DC870" s="84"/>
      <c r="DD870" s="84"/>
      <c r="DE870" s="84"/>
      <c r="DF870" s="84"/>
      <c r="DG870" s="84"/>
      <c r="DH870" s="84"/>
      <c r="DI870" s="84"/>
      <c r="DJ870" s="84"/>
      <c r="DK870" s="84"/>
      <c r="DL870" s="84"/>
      <c r="DM870" s="84"/>
      <c r="DN870" s="84"/>
      <c r="DO870" s="84"/>
      <c r="DP870" s="84"/>
      <c r="DQ870" s="84"/>
      <c r="DR870" s="84"/>
      <c r="DS870" s="84"/>
      <c r="DT870" s="84"/>
      <c r="DU870" s="84"/>
      <c r="DV870" s="84"/>
      <c r="DW870" s="84"/>
      <c r="DX870" s="84"/>
      <c r="DY870" s="84"/>
      <c r="DZ870" s="84"/>
      <c r="EA870" s="84"/>
      <c r="EB870" s="84"/>
      <c r="EC870" s="84"/>
      <c r="ED870" s="84"/>
      <c r="EE870" s="84"/>
      <c r="EF870" s="84"/>
      <c r="EG870" s="84"/>
      <c r="EH870" s="84"/>
      <c r="EI870" s="84"/>
      <c r="EJ870" s="84"/>
      <c r="EK870" s="84"/>
      <c r="EL870" s="84"/>
      <c r="EM870" s="84"/>
      <c r="EN870" s="84"/>
      <c r="EO870" s="84"/>
      <c r="EP870" s="84"/>
      <c r="EQ870" s="84"/>
      <c r="ER870" s="84"/>
      <c r="ES870" s="84"/>
      <c r="ET870" s="84"/>
      <c r="EU870" s="84"/>
      <c r="EV870" s="84"/>
      <c r="EW870" s="84"/>
      <c r="EX870" s="84"/>
      <c r="EY870" s="84"/>
      <c r="EZ870" s="84"/>
      <c r="FA870" s="84"/>
      <c r="FB870" s="84"/>
      <c r="FC870" s="84"/>
      <c r="FD870" s="84"/>
      <c r="FE870" s="84"/>
      <c r="FF870" s="84"/>
      <c r="FG870" s="84"/>
      <c r="FH870" s="84"/>
      <c r="FI870" s="84"/>
      <c r="FJ870" s="84"/>
      <c r="FK870" s="84"/>
      <c r="FL870" s="84"/>
      <c r="FM870" s="84"/>
      <c r="FN870" s="84"/>
      <c r="FO870" s="84"/>
      <c r="FP870" s="84"/>
      <c r="FQ870" s="84"/>
      <c r="FR870" s="84"/>
      <c r="FS870" s="84"/>
      <c r="FT870" s="84"/>
      <c r="FU870" s="84"/>
      <c r="FV870" s="84"/>
      <c r="FW870" s="84"/>
      <c r="FX870" s="84"/>
      <c r="FY870" s="84"/>
      <c r="FZ870" s="84"/>
      <c r="GA870" s="84"/>
      <c r="GB870" s="84"/>
      <c r="GC870" s="84"/>
      <c r="GD870" s="84"/>
      <c r="GE870" s="84"/>
      <c r="GF870" s="84"/>
    </row>
    <row r="871" spans="1:188" s="69" customFormat="1" x14ac:dyDescent="0.35">
      <c r="A871" s="137"/>
      <c r="B871" s="138" t="s">
        <v>19</v>
      </c>
      <c r="C871" s="160"/>
      <c r="D871" s="254">
        <v>2.1</v>
      </c>
      <c r="E871" s="230">
        <v>2.1</v>
      </c>
      <c r="F871" s="202"/>
      <c r="G871" s="164"/>
      <c r="H871" s="202"/>
      <c r="I871" s="140"/>
      <c r="J871" s="142"/>
      <c r="K871" s="143"/>
      <c r="L871" s="155"/>
      <c r="M871" s="155"/>
      <c r="N871" s="155"/>
      <c r="O871" s="84"/>
      <c r="P871" s="84"/>
      <c r="Q871" s="84"/>
      <c r="R871" s="84"/>
      <c r="S871" s="84"/>
      <c r="T871" s="84"/>
      <c r="U871" s="84"/>
      <c r="V871" s="84"/>
      <c r="W871" s="84"/>
      <c r="X871" s="84"/>
      <c r="Y871" s="84"/>
      <c r="Z871" s="84"/>
      <c r="AA871" s="84"/>
      <c r="AB871" s="84"/>
      <c r="AC871" s="84"/>
      <c r="AD871" s="84"/>
      <c r="AE871" s="84"/>
      <c r="AF871" s="84"/>
      <c r="AG871" s="84"/>
      <c r="AH871" s="84"/>
      <c r="AI871" s="84"/>
      <c r="AJ871" s="84"/>
      <c r="AK871" s="84"/>
      <c r="AL871" s="84"/>
      <c r="AM871" s="84"/>
      <c r="AN871" s="84"/>
      <c r="AO871" s="84"/>
      <c r="AP871" s="84"/>
      <c r="AQ871" s="84"/>
      <c r="AR871" s="84"/>
      <c r="AS871" s="84"/>
      <c r="AT871" s="84"/>
      <c r="AU871" s="84"/>
      <c r="AV871" s="84"/>
      <c r="AW871" s="84"/>
      <c r="AX871" s="84"/>
      <c r="AY871" s="84"/>
      <c r="AZ871" s="84"/>
      <c r="BA871" s="84"/>
      <c r="BB871" s="84"/>
      <c r="BC871" s="84"/>
      <c r="BD871" s="84"/>
      <c r="BE871" s="84"/>
      <c r="BF871" s="84"/>
      <c r="BG871" s="84"/>
      <c r="BH871" s="84"/>
      <c r="BI871" s="84"/>
      <c r="BJ871" s="84"/>
      <c r="BK871" s="84"/>
      <c r="BL871" s="84"/>
      <c r="BM871" s="84"/>
      <c r="BN871" s="84"/>
      <c r="BO871" s="84"/>
      <c r="BP871" s="84"/>
      <c r="BQ871" s="84"/>
      <c r="BR871" s="84"/>
      <c r="BS871" s="84"/>
      <c r="BT871" s="84"/>
      <c r="BU871" s="84"/>
      <c r="BV871" s="84"/>
      <c r="BW871" s="84"/>
      <c r="BX871" s="84"/>
      <c r="BY871" s="84"/>
      <c r="BZ871" s="84"/>
      <c r="CA871" s="84"/>
      <c r="CB871" s="84"/>
      <c r="CC871" s="84"/>
      <c r="CD871" s="84"/>
      <c r="CE871" s="84"/>
      <c r="CF871" s="84"/>
      <c r="CG871" s="84"/>
      <c r="CH871" s="84"/>
      <c r="CI871" s="84"/>
      <c r="CJ871" s="84"/>
      <c r="CK871" s="84"/>
      <c r="CL871" s="84"/>
      <c r="CM871" s="84"/>
      <c r="CN871" s="84"/>
      <c r="CO871" s="84"/>
      <c r="CP871" s="84"/>
      <c r="CQ871" s="84"/>
      <c r="CR871" s="84"/>
      <c r="CS871" s="84"/>
      <c r="CT871" s="84"/>
      <c r="CU871" s="84"/>
      <c r="CV871" s="84"/>
      <c r="CW871" s="84"/>
      <c r="CX871" s="84"/>
      <c r="CY871" s="84"/>
      <c r="CZ871" s="84"/>
      <c r="DA871" s="84"/>
      <c r="DB871" s="84"/>
      <c r="DC871" s="84"/>
      <c r="DD871" s="84"/>
      <c r="DE871" s="84"/>
      <c r="DF871" s="84"/>
      <c r="DG871" s="84"/>
      <c r="DH871" s="84"/>
      <c r="DI871" s="84"/>
      <c r="DJ871" s="84"/>
      <c r="DK871" s="84"/>
      <c r="DL871" s="84"/>
      <c r="DM871" s="84"/>
      <c r="DN871" s="84"/>
      <c r="DO871" s="84"/>
      <c r="DP871" s="84"/>
      <c r="DQ871" s="84"/>
      <c r="DR871" s="84"/>
      <c r="DS871" s="84"/>
      <c r="DT871" s="84"/>
      <c r="DU871" s="84"/>
      <c r="DV871" s="84"/>
      <c r="DW871" s="84"/>
      <c r="DX871" s="84"/>
      <c r="DY871" s="84"/>
      <c r="DZ871" s="84"/>
      <c r="EA871" s="84"/>
      <c r="EB871" s="84"/>
      <c r="EC871" s="84"/>
      <c r="ED871" s="84"/>
      <c r="EE871" s="84"/>
      <c r="EF871" s="84"/>
      <c r="EG871" s="84"/>
      <c r="EH871" s="84"/>
      <c r="EI871" s="84"/>
      <c r="EJ871" s="84"/>
      <c r="EK871" s="84"/>
      <c r="EL871" s="84"/>
      <c r="EM871" s="84"/>
      <c r="EN871" s="84"/>
      <c r="EO871" s="84"/>
      <c r="EP871" s="84"/>
      <c r="EQ871" s="84"/>
      <c r="ER871" s="84"/>
      <c r="ES871" s="84"/>
      <c r="ET871" s="84"/>
      <c r="EU871" s="84"/>
      <c r="EV871" s="84"/>
      <c r="EW871" s="84"/>
      <c r="EX871" s="84"/>
      <c r="EY871" s="84"/>
      <c r="EZ871" s="84"/>
      <c r="FA871" s="84"/>
      <c r="FB871" s="84"/>
      <c r="FC871" s="84"/>
      <c r="FD871" s="84"/>
      <c r="FE871" s="84"/>
      <c r="FF871" s="84"/>
      <c r="FG871" s="84"/>
      <c r="FH871" s="84"/>
      <c r="FI871" s="84"/>
      <c r="FJ871" s="84"/>
      <c r="FK871" s="84"/>
      <c r="FL871" s="84"/>
      <c r="FM871" s="84"/>
      <c r="FN871" s="84"/>
      <c r="FO871" s="84"/>
      <c r="FP871" s="84"/>
      <c r="FQ871" s="84"/>
      <c r="FR871" s="84"/>
      <c r="FS871" s="84"/>
      <c r="FT871" s="84"/>
      <c r="FU871" s="84"/>
      <c r="FV871" s="84"/>
      <c r="FW871" s="84"/>
      <c r="FX871" s="84"/>
      <c r="FY871" s="84"/>
      <c r="FZ871" s="84"/>
      <c r="GA871" s="84"/>
      <c r="GB871" s="84"/>
      <c r="GC871" s="84"/>
      <c r="GD871" s="84"/>
      <c r="GE871" s="84"/>
      <c r="GF871" s="84"/>
    </row>
    <row r="872" spans="1:188" s="69" customFormat="1" x14ac:dyDescent="0.35">
      <c r="A872" s="137"/>
      <c r="B872" s="138" t="s">
        <v>21</v>
      </c>
      <c r="C872" s="160"/>
      <c r="D872" s="254">
        <v>0.2</v>
      </c>
      <c r="E872" s="230">
        <v>0.2</v>
      </c>
      <c r="F872" s="202"/>
      <c r="G872" s="164"/>
      <c r="H872" s="202"/>
      <c r="I872" s="140"/>
      <c r="J872" s="142"/>
      <c r="K872" s="143"/>
      <c r="L872" s="155"/>
      <c r="M872" s="155"/>
      <c r="N872" s="155"/>
      <c r="O872" s="84"/>
      <c r="P872" s="84"/>
      <c r="Q872" s="84"/>
      <c r="R872" s="84"/>
      <c r="S872" s="84"/>
      <c r="T872" s="84"/>
      <c r="U872" s="84"/>
      <c r="V872" s="84"/>
      <c r="W872" s="84"/>
      <c r="X872" s="84"/>
      <c r="Y872" s="84"/>
      <c r="Z872" s="84"/>
      <c r="AA872" s="84"/>
      <c r="AB872" s="84"/>
      <c r="AC872" s="84"/>
      <c r="AD872" s="84"/>
      <c r="AE872" s="84"/>
      <c r="AF872" s="84"/>
      <c r="AG872" s="84"/>
      <c r="AH872" s="84"/>
      <c r="AI872" s="84"/>
      <c r="AJ872" s="84"/>
      <c r="AK872" s="84"/>
      <c r="AL872" s="84"/>
      <c r="AM872" s="84"/>
      <c r="AN872" s="84"/>
      <c r="AO872" s="84"/>
      <c r="AP872" s="84"/>
      <c r="AQ872" s="84"/>
      <c r="AR872" s="84"/>
      <c r="AS872" s="84"/>
      <c r="AT872" s="84"/>
      <c r="AU872" s="84"/>
      <c r="AV872" s="84"/>
      <c r="AW872" s="84"/>
      <c r="AX872" s="84"/>
      <c r="AY872" s="84"/>
      <c r="AZ872" s="84"/>
      <c r="BA872" s="84"/>
      <c r="BB872" s="84"/>
      <c r="BC872" s="84"/>
      <c r="BD872" s="84"/>
      <c r="BE872" s="84"/>
      <c r="BF872" s="84"/>
      <c r="BG872" s="84"/>
      <c r="BH872" s="84"/>
      <c r="BI872" s="84"/>
      <c r="BJ872" s="84"/>
      <c r="BK872" s="84"/>
      <c r="BL872" s="84"/>
      <c r="BM872" s="84"/>
      <c r="BN872" s="84"/>
      <c r="BO872" s="84"/>
      <c r="BP872" s="84"/>
      <c r="BQ872" s="84"/>
      <c r="BR872" s="84"/>
      <c r="BS872" s="84"/>
      <c r="BT872" s="84"/>
      <c r="BU872" s="84"/>
      <c r="BV872" s="84"/>
      <c r="BW872" s="84"/>
      <c r="BX872" s="84"/>
      <c r="BY872" s="84"/>
      <c r="BZ872" s="84"/>
      <c r="CA872" s="84"/>
      <c r="CB872" s="84"/>
      <c r="CC872" s="84"/>
      <c r="CD872" s="84"/>
      <c r="CE872" s="84"/>
      <c r="CF872" s="84"/>
      <c r="CG872" s="84"/>
      <c r="CH872" s="84"/>
      <c r="CI872" s="84"/>
      <c r="CJ872" s="84"/>
      <c r="CK872" s="84"/>
      <c r="CL872" s="84"/>
      <c r="CM872" s="84"/>
      <c r="CN872" s="84"/>
      <c r="CO872" s="84"/>
      <c r="CP872" s="84"/>
      <c r="CQ872" s="84"/>
      <c r="CR872" s="84"/>
      <c r="CS872" s="84"/>
      <c r="CT872" s="84"/>
      <c r="CU872" s="84"/>
      <c r="CV872" s="84"/>
      <c r="CW872" s="84"/>
      <c r="CX872" s="84"/>
      <c r="CY872" s="84"/>
      <c r="CZ872" s="84"/>
      <c r="DA872" s="84"/>
      <c r="DB872" s="84"/>
      <c r="DC872" s="84"/>
      <c r="DD872" s="84"/>
      <c r="DE872" s="84"/>
      <c r="DF872" s="84"/>
      <c r="DG872" s="84"/>
      <c r="DH872" s="84"/>
      <c r="DI872" s="84"/>
      <c r="DJ872" s="84"/>
      <c r="DK872" s="84"/>
      <c r="DL872" s="84"/>
      <c r="DM872" s="84"/>
      <c r="DN872" s="84"/>
      <c r="DO872" s="84"/>
      <c r="DP872" s="84"/>
      <c r="DQ872" s="84"/>
      <c r="DR872" s="84"/>
      <c r="DS872" s="84"/>
      <c r="DT872" s="84"/>
      <c r="DU872" s="84"/>
      <c r="DV872" s="84"/>
      <c r="DW872" s="84"/>
      <c r="DX872" s="84"/>
      <c r="DY872" s="84"/>
      <c r="DZ872" s="84"/>
      <c r="EA872" s="84"/>
      <c r="EB872" s="84"/>
      <c r="EC872" s="84"/>
      <c r="ED872" s="84"/>
      <c r="EE872" s="84"/>
      <c r="EF872" s="84"/>
      <c r="EG872" s="84"/>
      <c r="EH872" s="84"/>
      <c r="EI872" s="84"/>
      <c r="EJ872" s="84"/>
      <c r="EK872" s="84"/>
      <c r="EL872" s="84"/>
      <c r="EM872" s="84"/>
      <c r="EN872" s="84"/>
      <c r="EO872" s="84"/>
      <c r="EP872" s="84"/>
      <c r="EQ872" s="84"/>
      <c r="ER872" s="84"/>
      <c r="ES872" s="84"/>
      <c r="ET872" s="84"/>
      <c r="EU872" s="84"/>
      <c r="EV872" s="84"/>
      <c r="EW872" s="84"/>
      <c r="EX872" s="84"/>
      <c r="EY872" s="84"/>
      <c r="EZ872" s="84"/>
      <c r="FA872" s="84"/>
      <c r="FB872" s="84"/>
      <c r="FC872" s="84"/>
      <c r="FD872" s="84"/>
      <c r="FE872" s="84"/>
      <c r="FF872" s="84"/>
      <c r="FG872" s="84"/>
      <c r="FH872" s="84"/>
      <c r="FI872" s="84"/>
      <c r="FJ872" s="84"/>
      <c r="FK872" s="84"/>
      <c r="FL872" s="84"/>
      <c r="FM872" s="84"/>
      <c r="FN872" s="84"/>
      <c r="FO872" s="84"/>
      <c r="FP872" s="84"/>
      <c r="FQ872" s="84"/>
      <c r="FR872" s="84"/>
      <c r="FS872" s="84"/>
      <c r="FT872" s="84"/>
      <c r="FU872" s="84"/>
      <c r="FV872" s="84"/>
      <c r="FW872" s="84"/>
      <c r="FX872" s="84"/>
      <c r="FY872" s="84"/>
      <c r="FZ872" s="84"/>
      <c r="GA872" s="84"/>
      <c r="GB872" s="84"/>
      <c r="GC872" s="84"/>
      <c r="GD872" s="84"/>
      <c r="GE872" s="84"/>
      <c r="GF872" s="84"/>
    </row>
    <row r="873" spans="1:188" s="69" customFormat="1" x14ac:dyDescent="0.35">
      <c r="A873" s="137"/>
      <c r="B873" s="138" t="s">
        <v>131</v>
      </c>
      <c r="C873" s="160"/>
      <c r="D873" s="254"/>
      <c r="E873" s="230">
        <v>12</v>
      </c>
      <c r="F873" s="202"/>
      <c r="G873" s="164"/>
      <c r="H873" s="202"/>
      <c r="I873" s="140"/>
      <c r="J873" s="142"/>
      <c r="K873" s="143"/>
      <c r="L873" s="155"/>
      <c r="M873" s="155"/>
      <c r="N873" s="155"/>
      <c r="O873" s="84"/>
      <c r="P873" s="84"/>
      <c r="Q873" s="84"/>
      <c r="R873" s="84"/>
      <c r="S873" s="84"/>
      <c r="T873" s="84"/>
      <c r="U873" s="84"/>
      <c r="V873" s="84"/>
      <c r="W873" s="84"/>
      <c r="X873" s="84"/>
      <c r="Y873" s="84"/>
      <c r="Z873" s="84"/>
      <c r="AA873" s="84"/>
      <c r="AB873" s="84"/>
      <c r="AC873" s="84"/>
      <c r="AD873" s="84"/>
      <c r="AE873" s="84"/>
      <c r="AF873" s="84"/>
      <c r="AG873" s="84"/>
      <c r="AH873" s="84"/>
      <c r="AI873" s="84"/>
      <c r="AJ873" s="84"/>
      <c r="AK873" s="84"/>
      <c r="AL873" s="84"/>
      <c r="AM873" s="84"/>
      <c r="AN873" s="84"/>
      <c r="AO873" s="84"/>
      <c r="AP873" s="84"/>
      <c r="AQ873" s="84"/>
      <c r="AR873" s="84"/>
      <c r="AS873" s="84"/>
      <c r="AT873" s="84"/>
      <c r="AU873" s="84"/>
      <c r="AV873" s="84"/>
      <c r="AW873" s="84"/>
      <c r="AX873" s="84"/>
      <c r="AY873" s="84"/>
      <c r="AZ873" s="84"/>
      <c r="BA873" s="84"/>
      <c r="BB873" s="84"/>
      <c r="BC873" s="84"/>
      <c r="BD873" s="84"/>
      <c r="BE873" s="84"/>
      <c r="BF873" s="84"/>
      <c r="BG873" s="84"/>
      <c r="BH873" s="84"/>
      <c r="BI873" s="84"/>
      <c r="BJ873" s="84"/>
      <c r="BK873" s="84"/>
      <c r="BL873" s="84"/>
      <c r="BM873" s="84"/>
      <c r="BN873" s="84"/>
      <c r="BO873" s="84"/>
      <c r="BP873" s="84"/>
      <c r="BQ873" s="84"/>
      <c r="BR873" s="84"/>
      <c r="BS873" s="84"/>
      <c r="BT873" s="84"/>
      <c r="BU873" s="84"/>
      <c r="BV873" s="84"/>
      <c r="BW873" s="84"/>
      <c r="BX873" s="84"/>
      <c r="BY873" s="84"/>
      <c r="BZ873" s="84"/>
      <c r="CA873" s="84"/>
      <c r="CB873" s="84"/>
      <c r="CC873" s="84"/>
      <c r="CD873" s="84"/>
      <c r="CE873" s="84"/>
      <c r="CF873" s="84"/>
      <c r="CG873" s="84"/>
      <c r="CH873" s="84"/>
      <c r="CI873" s="84"/>
      <c r="CJ873" s="84"/>
      <c r="CK873" s="84"/>
      <c r="CL873" s="84"/>
      <c r="CM873" s="84"/>
      <c r="CN873" s="84"/>
      <c r="CO873" s="84"/>
      <c r="CP873" s="84"/>
      <c r="CQ873" s="84"/>
      <c r="CR873" s="84"/>
      <c r="CS873" s="84"/>
      <c r="CT873" s="84"/>
      <c r="CU873" s="84"/>
      <c r="CV873" s="84"/>
      <c r="CW873" s="84"/>
      <c r="CX873" s="84"/>
      <c r="CY873" s="84"/>
      <c r="CZ873" s="84"/>
      <c r="DA873" s="84"/>
      <c r="DB873" s="84"/>
      <c r="DC873" s="84"/>
      <c r="DD873" s="84"/>
      <c r="DE873" s="84"/>
      <c r="DF873" s="84"/>
      <c r="DG873" s="84"/>
      <c r="DH873" s="84"/>
      <c r="DI873" s="84"/>
      <c r="DJ873" s="84"/>
      <c r="DK873" s="84"/>
      <c r="DL873" s="84"/>
      <c r="DM873" s="84"/>
      <c r="DN873" s="84"/>
      <c r="DO873" s="84"/>
      <c r="DP873" s="84"/>
      <c r="DQ873" s="84"/>
      <c r="DR873" s="84"/>
      <c r="DS873" s="84"/>
      <c r="DT873" s="84"/>
      <c r="DU873" s="84"/>
      <c r="DV873" s="84"/>
      <c r="DW873" s="84"/>
      <c r="DX873" s="84"/>
      <c r="DY873" s="84"/>
      <c r="DZ873" s="84"/>
      <c r="EA873" s="84"/>
      <c r="EB873" s="84"/>
      <c r="EC873" s="84"/>
      <c r="ED873" s="84"/>
      <c r="EE873" s="84"/>
      <c r="EF873" s="84"/>
      <c r="EG873" s="84"/>
      <c r="EH873" s="84"/>
      <c r="EI873" s="84"/>
      <c r="EJ873" s="84"/>
      <c r="EK873" s="84"/>
      <c r="EL873" s="84"/>
      <c r="EM873" s="84"/>
      <c r="EN873" s="84"/>
      <c r="EO873" s="84"/>
      <c r="EP873" s="84"/>
      <c r="EQ873" s="84"/>
      <c r="ER873" s="84"/>
      <c r="ES873" s="84"/>
      <c r="ET873" s="84"/>
      <c r="EU873" s="84"/>
      <c r="EV873" s="84"/>
      <c r="EW873" s="84"/>
      <c r="EX873" s="84"/>
      <c r="EY873" s="84"/>
      <c r="EZ873" s="84"/>
      <c r="FA873" s="84"/>
      <c r="FB873" s="84"/>
      <c r="FC873" s="84"/>
      <c r="FD873" s="84"/>
      <c r="FE873" s="84"/>
      <c r="FF873" s="84"/>
      <c r="FG873" s="84"/>
      <c r="FH873" s="84"/>
      <c r="FI873" s="84"/>
      <c r="FJ873" s="84"/>
      <c r="FK873" s="84"/>
      <c r="FL873" s="84"/>
      <c r="FM873" s="84"/>
      <c r="FN873" s="84"/>
      <c r="FO873" s="84"/>
      <c r="FP873" s="84"/>
      <c r="FQ873" s="84"/>
      <c r="FR873" s="84"/>
      <c r="FS873" s="84"/>
      <c r="FT873" s="84"/>
      <c r="FU873" s="84"/>
      <c r="FV873" s="84"/>
      <c r="FW873" s="84"/>
      <c r="FX873" s="84"/>
      <c r="FY873" s="84"/>
      <c r="FZ873" s="84"/>
      <c r="GA873" s="84"/>
      <c r="GB873" s="84"/>
      <c r="GC873" s="84"/>
      <c r="GD873" s="84"/>
      <c r="GE873" s="84"/>
      <c r="GF873" s="84"/>
    </row>
    <row r="874" spans="1:188" s="69" customFormat="1" x14ac:dyDescent="0.35">
      <c r="A874" s="137"/>
      <c r="B874" s="138" t="s">
        <v>36</v>
      </c>
      <c r="C874" s="160"/>
      <c r="D874" s="254">
        <v>7.5</v>
      </c>
      <c r="E874" s="230">
        <v>6</v>
      </c>
      <c r="F874" s="202"/>
      <c r="G874" s="164"/>
      <c r="H874" s="202"/>
      <c r="I874" s="140"/>
      <c r="J874" s="142"/>
      <c r="K874" s="143"/>
      <c r="L874" s="155"/>
      <c r="M874" s="155"/>
      <c r="N874" s="155"/>
      <c r="O874" s="84"/>
      <c r="P874" s="84"/>
      <c r="Q874" s="84"/>
      <c r="R874" s="84"/>
      <c r="S874" s="84"/>
      <c r="T874" s="84"/>
      <c r="U874" s="84"/>
      <c r="V874" s="84"/>
      <c r="W874" s="84"/>
      <c r="X874" s="84"/>
      <c r="Y874" s="84"/>
      <c r="Z874" s="84"/>
      <c r="AA874" s="84"/>
      <c r="AB874" s="84"/>
      <c r="AC874" s="84"/>
      <c r="AD874" s="84"/>
      <c r="AE874" s="84"/>
      <c r="AF874" s="84"/>
      <c r="AG874" s="84"/>
      <c r="AH874" s="84"/>
      <c r="AI874" s="84"/>
      <c r="AJ874" s="84"/>
      <c r="AK874" s="84"/>
      <c r="AL874" s="84"/>
      <c r="AM874" s="84"/>
      <c r="AN874" s="84"/>
      <c r="AO874" s="84"/>
      <c r="AP874" s="84"/>
      <c r="AQ874" s="84"/>
      <c r="AR874" s="84"/>
      <c r="AS874" s="84"/>
      <c r="AT874" s="84"/>
      <c r="AU874" s="84"/>
      <c r="AV874" s="84"/>
      <c r="AW874" s="84"/>
      <c r="AX874" s="84"/>
      <c r="AY874" s="84"/>
      <c r="AZ874" s="84"/>
      <c r="BA874" s="84"/>
      <c r="BB874" s="84"/>
      <c r="BC874" s="84"/>
      <c r="BD874" s="84"/>
      <c r="BE874" s="84"/>
      <c r="BF874" s="84"/>
      <c r="BG874" s="84"/>
      <c r="BH874" s="84"/>
      <c r="BI874" s="84"/>
      <c r="BJ874" s="84"/>
      <c r="BK874" s="84"/>
      <c r="BL874" s="84"/>
      <c r="BM874" s="84"/>
      <c r="BN874" s="84"/>
      <c r="BO874" s="84"/>
      <c r="BP874" s="84"/>
      <c r="BQ874" s="84"/>
      <c r="BR874" s="84"/>
      <c r="BS874" s="84"/>
      <c r="BT874" s="84"/>
      <c r="BU874" s="84"/>
      <c r="BV874" s="84"/>
      <c r="BW874" s="84"/>
      <c r="BX874" s="84"/>
      <c r="BY874" s="84"/>
      <c r="BZ874" s="84"/>
      <c r="CA874" s="84"/>
      <c r="CB874" s="84"/>
      <c r="CC874" s="84"/>
      <c r="CD874" s="84"/>
      <c r="CE874" s="84"/>
      <c r="CF874" s="84"/>
      <c r="CG874" s="84"/>
      <c r="CH874" s="84"/>
      <c r="CI874" s="84"/>
      <c r="CJ874" s="84"/>
      <c r="CK874" s="84"/>
      <c r="CL874" s="84"/>
      <c r="CM874" s="84"/>
      <c r="CN874" s="84"/>
      <c r="CO874" s="84"/>
      <c r="CP874" s="84"/>
      <c r="CQ874" s="84"/>
      <c r="CR874" s="84"/>
      <c r="CS874" s="84"/>
      <c r="CT874" s="84"/>
      <c r="CU874" s="84"/>
      <c r="CV874" s="84"/>
      <c r="CW874" s="84"/>
      <c r="CX874" s="84"/>
      <c r="CY874" s="84"/>
      <c r="CZ874" s="84"/>
      <c r="DA874" s="84"/>
      <c r="DB874" s="84"/>
      <c r="DC874" s="84"/>
      <c r="DD874" s="84"/>
      <c r="DE874" s="84"/>
      <c r="DF874" s="84"/>
      <c r="DG874" s="84"/>
      <c r="DH874" s="84"/>
      <c r="DI874" s="84"/>
      <c r="DJ874" s="84"/>
      <c r="DK874" s="84"/>
      <c r="DL874" s="84"/>
      <c r="DM874" s="84"/>
      <c r="DN874" s="84"/>
      <c r="DO874" s="84"/>
      <c r="DP874" s="84"/>
      <c r="DQ874" s="84"/>
      <c r="DR874" s="84"/>
      <c r="DS874" s="84"/>
      <c r="DT874" s="84"/>
      <c r="DU874" s="84"/>
      <c r="DV874" s="84"/>
      <c r="DW874" s="84"/>
      <c r="DX874" s="84"/>
      <c r="DY874" s="84"/>
      <c r="DZ874" s="84"/>
      <c r="EA874" s="84"/>
      <c r="EB874" s="84"/>
      <c r="EC874" s="84"/>
      <c r="ED874" s="84"/>
      <c r="EE874" s="84"/>
      <c r="EF874" s="84"/>
      <c r="EG874" s="84"/>
      <c r="EH874" s="84"/>
      <c r="EI874" s="84"/>
      <c r="EJ874" s="84"/>
      <c r="EK874" s="84"/>
      <c r="EL874" s="84"/>
      <c r="EM874" s="84"/>
      <c r="EN874" s="84"/>
      <c r="EO874" s="84"/>
      <c r="EP874" s="84"/>
      <c r="EQ874" s="84"/>
      <c r="ER874" s="84"/>
      <c r="ES874" s="84"/>
      <c r="ET874" s="84"/>
      <c r="EU874" s="84"/>
      <c r="EV874" s="84"/>
      <c r="EW874" s="84"/>
      <c r="EX874" s="84"/>
      <c r="EY874" s="84"/>
      <c r="EZ874" s="84"/>
      <c r="FA874" s="84"/>
      <c r="FB874" s="84"/>
      <c r="FC874" s="84"/>
      <c r="FD874" s="84"/>
      <c r="FE874" s="84"/>
      <c r="FF874" s="84"/>
      <c r="FG874" s="84"/>
      <c r="FH874" s="84"/>
      <c r="FI874" s="84"/>
      <c r="FJ874" s="84"/>
      <c r="FK874" s="84"/>
      <c r="FL874" s="84"/>
      <c r="FM874" s="84"/>
      <c r="FN874" s="84"/>
      <c r="FO874" s="84"/>
      <c r="FP874" s="84"/>
      <c r="FQ874" s="84"/>
      <c r="FR874" s="84"/>
      <c r="FS874" s="84"/>
      <c r="FT874" s="84"/>
      <c r="FU874" s="84"/>
      <c r="FV874" s="84"/>
      <c r="FW874" s="84"/>
      <c r="FX874" s="84"/>
      <c r="FY874" s="84"/>
      <c r="FZ874" s="84"/>
      <c r="GA874" s="84"/>
      <c r="GB874" s="84"/>
      <c r="GC874" s="84"/>
      <c r="GD874" s="84"/>
      <c r="GE874" s="84"/>
      <c r="GF874" s="84"/>
    </row>
    <row r="875" spans="1:188" s="69" customFormat="1" x14ac:dyDescent="0.35">
      <c r="A875" s="137"/>
      <c r="B875" s="138" t="s">
        <v>37</v>
      </c>
      <c r="C875" s="160"/>
      <c r="D875" s="254">
        <v>7.14</v>
      </c>
      <c r="E875" s="230">
        <v>6</v>
      </c>
      <c r="F875" s="202"/>
      <c r="G875" s="164"/>
      <c r="H875" s="202"/>
      <c r="I875" s="140"/>
      <c r="J875" s="142"/>
      <c r="K875" s="143"/>
      <c r="L875" s="155"/>
      <c r="M875" s="155"/>
      <c r="N875" s="155"/>
      <c r="O875" s="84"/>
      <c r="P875" s="84"/>
      <c r="Q875" s="84"/>
      <c r="R875" s="84"/>
      <c r="S875" s="84"/>
      <c r="T875" s="84"/>
      <c r="U875" s="84"/>
      <c r="V875" s="84"/>
      <c r="W875" s="84"/>
      <c r="X875" s="84"/>
      <c r="Y875" s="84"/>
      <c r="Z875" s="84"/>
      <c r="AA875" s="84"/>
      <c r="AB875" s="84"/>
      <c r="AC875" s="84"/>
      <c r="AD875" s="84"/>
      <c r="AE875" s="84"/>
      <c r="AF875" s="84"/>
      <c r="AG875" s="84"/>
      <c r="AH875" s="84"/>
      <c r="AI875" s="84"/>
      <c r="AJ875" s="84"/>
      <c r="AK875" s="84"/>
      <c r="AL875" s="84"/>
      <c r="AM875" s="84"/>
      <c r="AN875" s="84"/>
      <c r="AO875" s="84"/>
      <c r="AP875" s="84"/>
      <c r="AQ875" s="84"/>
      <c r="AR875" s="84"/>
      <c r="AS875" s="84"/>
      <c r="AT875" s="84"/>
      <c r="AU875" s="84"/>
      <c r="AV875" s="84"/>
      <c r="AW875" s="84"/>
      <c r="AX875" s="84"/>
      <c r="AY875" s="84"/>
      <c r="AZ875" s="84"/>
      <c r="BA875" s="84"/>
      <c r="BB875" s="84"/>
      <c r="BC875" s="84"/>
      <c r="BD875" s="84"/>
      <c r="BE875" s="84"/>
      <c r="BF875" s="84"/>
      <c r="BG875" s="84"/>
      <c r="BH875" s="84"/>
      <c r="BI875" s="84"/>
      <c r="BJ875" s="84"/>
      <c r="BK875" s="84"/>
      <c r="BL875" s="84"/>
      <c r="BM875" s="84"/>
      <c r="BN875" s="84"/>
      <c r="BO875" s="84"/>
      <c r="BP875" s="84"/>
      <c r="BQ875" s="84"/>
      <c r="BR875" s="84"/>
      <c r="BS875" s="84"/>
      <c r="BT875" s="84"/>
      <c r="BU875" s="84"/>
      <c r="BV875" s="84"/>
      <c r="BW875" s="84"/>
      <c r="BX875" s="84"/>
      <c r="BY875" s="84"/>
      <c r="BZ875" s="84"/>
      <c r="CA875" s="84"/>
      <c r="CB875" s="84"/>
      <c r="CC875" s="84"/>
      <c r="CD875" s="84"/>
      <c r="CE875" s="84"/>
      <c r="CF875" s="84"/>
      <c r="CG875" s="84"/>
      <c r="CH875" s="84"/>
      <c r="CI875" s="84"/>
      <c r="CJ875" s="84"/>
      <c r="CK875" s="84"/>
      <c r="CL875" s="84"/>
      <c r="CM875" s="84"/>
      <c r="CN875" s="84"/>
      <c r="CO875" s="84"/>
      <c r="CP875" s="84"/>
      <c r="CQ875" s="84"/>
      <c r="CR875" s="84"/>
      <c r="CS875" s="84"/>
      <c r="CT875" s="84"/>
      <c r="CU875" s="84"/>
      <c r="CV875" s="84"/>
      <c r="CW875" s="84"/>
      <c r="CX875" s="84"/>
      <c r="CY875" s="84"/>
      <c r="CZ875" s="84"/>
      <c r="DA875" s="84"/>
      <c r="DB875" s="84"/>
      <c r="DC875" s="84"/>
      <c r="DD875" s="84"/>
      <c r="DE875" s="84"/>
      <c r="DF875" s="84"/>
      <c r="DG875" s="84"/>
      <c r="DH875" s="84"/>
      <c r="DI875" s="84"/>
      <c r="DJ875" s="84"/>
      <c r="DK875" s="84"/>
      <c r="DL875" s="84"/>
      <c r="DM875" s="84"/>
      <c r="DN875" s="84"/>
      <c r="DO875" s="84"/>
      <c r="DP875" s="84"/>
      <c r="DQ875" s="84"/>
      <c r="DR875" s="84"/>
      <c r="DS875" s="84"/>
      <c r="DT875" s="84"/>
      <c r="DU875" s="84"/>
      <c r="DV875" s="84"/>
      <c r="DW875" s="84"/>
      <c r="DX875" s="84"/>
      <c r="DY875" s="84"/>
      <c r="DZ875" s="84"/>
      <c r="EA875" s="84"/>
      <c r="EB875" s="84"/>
      <c r="EC875" s="84"/>
      <c r="ED875" s="84"/>
      <c r="EE875" s="84"/>
      <c r="EF875" s="84"/>
      <c r="EG875" s="84"/>
      <c r="EH875" s="84"/>
      <c r="EI875" s="84"/>
      <c r="EJ875" s="84"/>
      <c r="EK875" s="84"/>
      <c r="EL875" s="84"/>
      <c r="EM875" s="84"/>
      <c r="EN875" s="84"/>
      <c r="EO875" s="84"/>
      <c r="EP875" s="84"/>
      <c r="EQ875" s="84"/>
      <c r="ER875" s="84"/>
      <c r="ES875" s="84"/>
      <c r="ET875" s="84"/>
      <c r="EU875" s="84"/>
      <c r="EV875" s="84"/>
      <c r="EW875" s="84"/>
      <c r="EX875" s="84"/>
      <c r="EY875" s="84"/>
      <c r="EZ875" s="84"/>
      <c r="FA875" s="84"/>
      <c r="FB875" s="84"/>
      <c r="FC875" s="84"/>
      <c r="FD875" s="84"/>
      <c r="FE875" s="84"/>
      <c r="FF875" s="84"/>
      <c r="FG875" s="84"/>
      <c r="FH875" s="84"/>
      <c r="FI875" s="84"/>
      <c r="FJ875" s="84"/>
      <c r="FK875" s="84"/>
      <c r="FL875" s="84"/>
      <c r="FM875" s="84"/>
      <c r="FN875" s="84"/>
      <c r="FO875" s="84"/>
      <c r="FP875" s="84"/>
      <c r="FQ875" s="84"/>
      <c r="FR875" s="84"/>
      <c r="FS875" s="84"/>
      <c r="FT875" s="84"/>
      <c r="FU875" s="84"/>
      <c r="FV875" s="84"/>
      <c r="FW875" s="84"/>
      <c r="FX875" s="84"/>
      <c r="FY875" s="84"/>
      <c r="FZ875" s="84"/>
      <c r="GA875" s="84"/>
      <c r="GB875" s="84"/>
      <c r="GC875" s="84"/>
      <c r="GD875" s="84"/>
      <c r="GE875" s="84"/>
      <c r="GF875" s="84"/>
    </row>
    <row r="876" spans="1:188" s="69" customFormat="1" x14ac:dyDescent="0.35">
      <c r="A876" s="137"/>
      <c r="B876" s="138" t="s">
        <v>38</v>
      </c>
      <c r="C876" s="160"/>
      <c r="D876" s="254">
        <v>2.2999999999999998</v>
      </c>
      <c r="E876" s="230">
        <v>2.2999999999999998</v>
      </c>
      <c r="F876" s="202"/>
      <c r="G876" s="164"/>
      <c r="H876" s="202"/>
      <c r="I876" s="140"/>
      <c r="J876" s="142"/>
      <c r="K876" s="143"/>
      <c r="L876" s="155"/>
      <c r="M876" s="155"/>
      <c r="N876" s="155"/>
      <c r="O876" s="84"/>
      <c r="P876" s="84"/>
      <c r="Q876" s="84"/>
      <c r="R876" s="84"/>
      <c r="S876" s="84"/>
      <c r="T876" s="84"/>
      <c r="U876" s="84"/>
      <c r="V876" s="84"/>
      <c r="W876" s="84"/>
      <c r="X876" s="84"/>
      <c r="Y876" s="84"/>
      <c r="Z876" s="84"/>
      <c r="AA876" s="84"/>
      <c r="AB876" s="84"/>
      <c r="AC876" s="84"/>
      <c r="AD876" s="84"/>
      <c r="AE876" s="84"/>
      <c r="AF876" s="84"/>
      <c r="AG876" s="84"/>
      <c r="AH876" s="84"/>
      <c r="AI876" s="84"/>
      <c r="AJ876" s="84"/>
      <c r="AK876" s="84"/>
      <c r="AL876" s="84"/>
      <c r="AM876" s="84"/>
      <c r="AN876" s="84"/>
      <c r="AO876" s="84"/>
      <c r="AP876" s="84"/>
      <c r="AQ876" s="84"/>
      <c r="AR876" s="84"/>
      <c r="AS876" s="84"/>
      <c r="AT876" s="84"/>
      <c r="AU876" s="84"/>
      <c r="AV876" s="84"/>
      <c r="AW876" s="84"/>
      <c r="AX876" s="84"/>
      <c r="AY876" s="84"/>
      <c r="AZ876" s="84"/>
      <c r="BA876" s="84"/>
      <c r="BB876" s="84"/>
      <c r="BC876" s="84"/>
      <c r="BD876" s="84"/>
      <c r="BE876" s="84"/>
      <c r="BF876" s="84"/>
      <c r="BG876" s="84"/>
      <c r="BH876" s="84"/>
      <c r="BI876" s="84"/>
      <c r="BJ876" s="84"/>
      <c r="BK876" s="84"/>
      <c r="BL876" s="84"/>
      <c r="BM876" s="84"/>
      <c r="BN876" s="84"/>
      <c r="BO876" s="84"/>
      <c r="BP876" s="84"/>
      <c r="BQ876" s="84"/>
      <c r="BR876" s="84"/>
      <c r="BS876" s="84"/>
      <c r="BT876" s="84"/>
      <c r="BU876" s="84"/>
      <c r="BV876" s="84"/>
      <c r="BW876" s="84"/>
      <c r="BX876" s="84"/>
      <c r="BY876" s="84"/>
      <c r="BZ876" s="84"/>
      <c r="CA876" s="84"/>
      <c r="CB876" s="84"/>
      <c r="CC876" s="84"/>
      <c r="CD876" s="84"/>
      <c r="CE876" s="84"/>
      <c r="CF876" s="84"/>
      <c r="CG876" s="84"/>
      <c r="CH876" s="84"/>
      <c r="CI876" s="84"/>
      <c r="CJ876" s="84"/>
      <c r="CK876" s="84"/>
      <c r="CL876" s="84"/>
      <c r="CM876" s="84"/>
      <c r="CN876" s="84"/>
      <c r="CO876" s="84"/>
      <c r="CP876" s="84"/>
      <c r="CQ876" s="84"/>
      <c r="CR876" s="84"/>
      <c r="CS876" s="84"/>
      <c r="CT876" s="84"/>
      <c r="CU876" s="84"/>
      <c r="CV876" s="84"/>
      <c r="CW876" s="84"/>
      <c r="CX876" s="84"/>
      <c r="CY876" s="84"/>
      <c r="CZ876" s="84"/>
      <c r="DA876" s="84"/>
      <c r="DB876" s="84"/>
      <c r="DC876" s="84"/>
      <c r="DD876" s="84"/>
      <c r="DE876" s="84"/>
      <c r="DF876" s="84"/>
      <c r="DG876" s="84"/>
      <c r="DH876" s="84"/>
      <c r="DI876" s="84"/>
      <c r="DJ876" s="84"/>
      <c r="DK876" s="84"/>
      <c r="DL876" s="84"/>
      <c r="DM876" s="84"/>
      <c r="DN876" s="84"/>
      <c r="DO876" s="84"/>
      <c r="DP876" s="84"/>
      <c r="DQ876" s="84"/>
      <c r="DR876" s="84"/>
      <c r="DS876" s="84"/>
      <c r="DT876" s="84"/>
      <c r="DU876" s="84"/>
      <c r="DV876" s="84"/>
      <c r="DW876" s="84"/>
      <c r="DX876" s="84"/>
      <c r="DY876" s="84"/>
      <c r="DZ876" s="84"/>
      <c r="EA876" s="84"/>
      <c r="EB876" s="84"/>
      <c r="EC876" s="84"/>
      <c r="ED876" s="84"/>
      <c r="EE876" s="84"/>
      <c r="EF876" s="84"/>
      <c r="EG876" s="84"/>
      <c r="EH876" s="84"/>
      <c r="EI876" s="84"/>
      <c r="EJ876" s="84"/>
      <c r="EK876" s="84"/>
      <c r="EL876" s="84"/>
      <c r="EM876" s="84"/>
      <c r="EN876" s="84"/>
      <c r="EO876" s="84"/>
      <c r="EP876" s="84"/>
      <c r="EQ876" s="84"/>
      <c r="ER876" s="84"/>
      <c r="ES876" s="84"/>
      <c r="ET876" s="84"/>
      <c r="EU876" s="84"/>
      <c r="EV876" s="84"/>
      <c r="EW876" s="84"/>
      <c r="EX876" s="84"/>
      <c r="EY876" s="84"/>
      <c r="EZ876" s="84"/>
      <c r="FA876" s="84"/>
      <c r="FB876" s="84"/>
      <c r="FC876" s="84"/>
      <c r="FD876" s="84"/>
      <c r="FE876" s="84"/>
      <c r="FF876" s="84"/>
      <c r="FG876" s="84"/>
      <c r="FH876" s="84"/>
      <c r="FI876" s="84"/>
      <c r="FJ876" s="84"/>
      <c r="FK876" s="84"/>
      <c r="FL876" s="84"/>
      <c r="FM876" s="84"/>
      <c r="FN876" s="84"/>
      <c r="FO876" s="84"/>
      <c r="FP876" s="84"/>
      <c r="FQ876" s="84"/>
      <c r="FR876" s="84"/>
      <c r="FS876" s="84"/>
      <c r="FT876" s="84"/>
      <c r="FU876" s="84"/>
      <c r="FV876" s="84"/>
      <c r="FW876" s="84"/>
      <c r="FX876" s="84"/>
      <c r="FY876" s="84"/>
      <c r="FZ876" s="84"/>
      <c r="GA876" s="84"/>
      <c r="GB876" s="84"/>
      <c r="GC876" s="84"/>
      <c r="GD876" s="84"/>
      <c r="GE876" s="84"/>
      <c r="GF876" s="84"/>
    </row>
    <row r="877" spans="1:188" s="69" customFormat="1" x14ac:dyDescent="0.35">
      <c r="A877" s="137"/>
      <c r="B877" s="138" t="s">
        <v>19</v>
      </c>
      <c r="C877" s="160"/>
      <c r="D877" s="254">
        <v>143</v>
      </c>
      <c r="E877" s="230">
        <v>143</v>
      </c>
      <c r="F877" s="202"/>
      <c r="G877" s="164"/>
      <c r="H877" s="202"/>
      <c r="I877" s="140"/>
      <c r="J877" s="142"/>
      <c r="K877" s="143"/>
      <c r="L877" s="155"/>
      <c r="M877" s="155"/>
      <c r="N877" s="155"/>
      <c r="O877" s="84"/>
      <c r="P877" s="84"/>
      <c r="Q877" s="84"/>
      <c r="R877" s="84"/>
      <c r="S877" s="84"/>
      <c r="T877" s="84"/>
      <c r="U877" s="84"/>
      <c r="V877" s="84"/>
      <c r="W877" s="84"/>
      <c r="X877" s="84"/>
      <c r="Y877" s="84"/>
      <c r="Z877" s="84"/>
      <c r="AA877" s="84"/>
      <c r="AB877" s="84"/>
      <c r="AC877" s="84"/>
      <c r="AD877" s="84"/>
      <c r="AE877" s="84"/>
      <c r="AF877" s="84"/>
      <c r="AG877" s="84"/>
      <c r="AH877" s="84"/>
      <c r="AI877" s="84"/>
      <c r="AJ877" s="84"/>
      <c r="AK877" s="84"/>
      <c r="AL877" s="84"/>
      <c r="AM877" s="84"/>
      <c r="AN877" s="84"/>
      <c r="AO877" s="84"/>
      <c r="AP877" s="84"/>
      <c r="AQ877" s="84"/>
      <c r="AR877" s="84"/>
      <c r="AS877" s="84"/>
      <c r="AT877" s="84"/>
      <c r="AU877" s="84"/>
      <c r="AV877" s="84"/>
      <c r="AW877" s="84"/>
      <c r="AX877" s="84"/>
      <c r="AY877" s="84"/>
      <c r="AZ877" s="84"/>
      <c r="BA877" s="84"/>
      <c r="BB877" s="84"/>
      <c r="BC877" s="84"/>
      <c r="BD877" s="84"/>
      <c r="BE877" s="84"/>
      <c r="BF877" s="84"/>
      <c r="BG877" s="84"/>
      <c r="BH877" s="84"/>
      <c r="BI877" s="84"/>
      <c r="BJ877" s="84"/>
      <c r="BK877" s="84"/>
      <c r="BL877" s="84"/>
      <c r="BM877" s="84"/>
      <c r="BN877" s="84"/>
      <c r="BO877" s="84"/>
      <c r="BP877" s="84"/>
      <c r="BQ877" s="84"/>
      <c r="BR877" s="84"/>
      <c r="BS877" s="84"/>
      <c r="BT877" s="84"/>
      <c r="BU877" s="84"/>
      <c r="BV877" s="84"/>
      <c r="BW877" s="84"/>
      <c r="BX877" s="84"/>
      <c r="BY877" s="84"/>
      <c r="BZ877" s="84"/>
      <c r="CA877" s="84"/>
      <c r="CB877" s="84"/>
      <c r="CC877" s="84"/>
      <c r="CD877" s="84"/>
      <c r="CE877" s="84"/>
      <c r="CF877" s="84"/>
      <c r="CG877" s="84"/>
      <c r="CH877" s="84"/>
      <c r="CI877" s="84"/>
      <c r="CJ877" s="84"/>
      <c r="CK877" s="84"/>
      <c r="CL877" s="84"/>
      <c r="CM877" s="84"/>
      <c r="CN877" s="84"/>
      <c r="CO877" s="84"/>
      <c r="CP877" s="84"/>
      <c r="CQ877" s="84"/>
      <c r="CR877" s="84"/>
      <c r="CS877" s="84"/>
      <c r="CT877" s="84"/>
      <c r="CU877" s="84"/>
      <c r="CV877" s="84"/>
      <c r="CW877" s="84"/>
      <c r="CX877" s="84"/>
      <c r="CY877" s="84"/>
      <c r="CZ877" s="84"/>
      <c r="DA877" s="84"/>
      <c r="DB877" s="84"/>
      <c r="DC877" s="84"/>
      <c r="DD877" s="84"/>
      <c r="DE877" s="84"/>
      <c r="DF877" s="84"/>
      <c r="DG877" s="84"/>
      <c r="DH877" s="84"/>
      <c r="DI877" s="84"/>
      <c r="DJ877" s="84"/>
      <c r="DK877" s="84"/>
      <c r="DL877" s="84"/>
      <c r="DM877" s="84"/>
      <c r="DN877" s="84"/>
      <c r="DO877" s="84"/>
      <c r="DP877" s="84"/>
      <c r="DQ877" s="84"/>
      <c r="DR877" s="84"/>
      <c r="DS877" s="84"/>
      <c r="DT877" s="84"/>
      <c r="DU877" s="84"/>
      <c r="DV877" s="84"/>
      <c r="DW877" s="84"/>
      <c r="DX877" s="84"/>
      <c r="DY877" s="84"/>
      <c r="DZ877" s="84"/>
      <c r="EA877" s="84"/>
      <c r="EB877" s="84"/>
      <c r="EC877" s="84"/>
      <c r="ED877" s="84"/>
      <c r="EE877" s="84"/>
      <c r="EF877" s="84"/>
      <c r="EG877" s="84"/>
      <c r="EH877" s="84"/>
      <c r="EI877" s="84"/>
      <c r="EJ877" s="84"/>
      <c r="EK877" s="84"/>
      <c r="EL877" s="84"/>
      <c r="EM877" s="84"/>
      <c r="EN877" s="84"/>
      <c r="EO877" s="84"/>
      <c r="EP877" s="84"/>
      <c r="EQ877" s="84"/>
      <c r="ER877" s="84"/>
      <c r="ES877" s="84"/>
      <c r="ET877" s="84"/>
      <c r="EU877" s="84"/>
      <c r="EV877" s="84"/>
      <c r="EW877" s="84"/>
      <c r="EX877" s="84"/>
      <c r="EY877" s="84"/>
      <c r="EZ877" s="84"/>
      <c r="FA877" s="84"/>
      <c r="FB877" s="84"/>
      <c r="FC877" s="84"/>
      <c r="FD877" s="84"/>
      <c r="FE877" s="84"/>
      <c r="FF877" s="84"/>
      <c r="FG877" s="84"/>
      <c r="FH877" s="84"/>
      <c r="FI877" s="84"/>
      <c r="FJ877" s="84"/>
      <c r="FK877" s="84"/>
      <c r="FL877" s="84"/>
      <c r="FM877" s="84"/>
      <c r="FN877" s="84"/>
      <c r="FO877" s="84"/>
      <c r="FP877" s="84"/>
      <c r="FQ877" s="84"/>
      <c r="FR877" s="84"/>
      <c r="FS877" s="84"/>
      <c r="FT877" s="84"/>
      <c r="FU877" s="84"/>
      <c r="FV877" s="84"/>
      <c r="FW877" s="84"/>
      <c r="FX877" s="84"/>
      <c r="FY877" s="84"/>
      <c r="FZ877" s="84"/>
      <c r="GA877" s="84"/>
      <c r="GB877" s="84"/>
      <c r="GC877" s="84"/>
      <c r="GD877" s="84"/>
      <c r="GE877" s="84"/>
      <c r="GF877" s="84"/>
    </row>
    <row r="878" spans="1:188" s="69" customFormat="1" x14ac:dyDescent="0.35">
      <c r="A878" s="137"/>
      <c r="B878" s="138" t="s">
        <v>21</v>
      </c>
      <c r="C878" s="160"/>
      <c r="D878" s="163">
        <v>1</v>
      </c>
      <c r="E878" s="230">
        <v>1</v>
      </c>
      <c r="F878" s="204"/>
      <c r="G878" s="204"/>
      <c r="H878" s="204"/>
      <c r="I878" s="141"/>
      <c r="J878" s="142"/>
      <c r="K878" s="143"/>
      <c r="L878" s="155"/>
      <c r="M878" s="155"/>
      <c r="N878" s="155"/>
      <c r="O878" s="84"/>
      <c r="P878" s="84"/>
      <c r="Q878" s="84"/>
      <c r="R878" s="84"/>
      <c r="S878" s="84"/>
      <c r="T878" s="84"/>
      <c r="U878" s="84"/>
      <c r="V878" s="84"/>
      <c r="W878" s="84"/>
      <c r="X878" s="84"/>
      <c r="Y878" s="84"/>
      <c r="Z878" s="84"/>
      <c r="AA878" s="84"/>
      <c r="AB878" s="84"/>
      <c r="AC878" s="84"/>
      <c r="AD878" s="84"/>
      <c r="AE878" s="84"/>
      <c r="AF878" s="84"/>
      <c r="AG878" s="84"/>
      <c r="AH878" s="84"/>
      <c r="AI878" s="84"/>
      <c r="AJ878" s="84"/>
      <c r="AK878" s="84"/>
      <c r="AL878" s="84"/>
      <c r="AM878" s="84"/>
      <c r="AN878" s="84"/>
      <c r="AO878" s="84"/>
      <c r="AP878" s="84"/>
      <c r="AQ878" s="84"/>
      <c r="AR878" s="84"/>
      <c r="AS878" s="84"/>
      <c r="AT878" s="84"/>
      <c r="AU878" s="84"/>
      <c r="AV878" s="84"/>
      <c r="AW878" s="84"/>
      <c r="AX878" s="84"/>
      <c r="AY878" s="84"/>
      <c r="AZ878" s="84"/>
      <c r="BA878" s="84"/>
      <c r="BB878" s="84"/>
      <c r="BC878" s="84"/>
      <c r="BD878" s="84"/>
      <c r="BE878" s="84"/>
      <c r="BF878" s="84"/>
      <c r="BG878" s="84"/>
      <c r="BH878" s="84"/>
      <c r="BI878" s="84"/>
      <c r="BJ878" s="84"/>
      <c r="BK878" s="84"/>
      <c r="BL878" s="84"/>
      <c r="BM878" s="84"/>
      <c r="BN878" s="84"/>
      <c r="BO878" s="84"/>
      <c r="BP878" s="84"/>
      <c r="BQ878" s="84"/>
      <c r="BR878" s="84"/>
      <c r="BS878" s="84"/>
      <c r="BT878" s="84"/>
      <c r="BU878" s="84"/>
      <c r="BV878" s="84"/>
      <c r="BW878" s="84"/>
      <c r="BX878" s="84"/>
      <c r="BY878" s="84"/>
      <c r="BZ878" s="84"/>
      <c r="CA878" s="84"/>
      <c r="CB878" s="84"/>
      <c r="CC878" s="84"/>
      <c r="CD878" s="84"/>
      <c r="CE878" s="84"/>
      <c r="CF878" s="84"/>
      <c r="CG878" s="84"/>
      <c r="CH878" s="84"/>
      <c r="CI878" s="84"/>
      <c r="CJ878" s="84"/>
      <c r="CK878" s="84"/>
      <c r="CL878" s="84"/>
      <c r="CM878" s="84"/>
      <c r="CN878" s="84"/>
      <c r="CO878" s="84"/>
      <c r="CP878" s="84"/>
      <c r="CQ878" s="84"/>
      <c r="CR878" s="84"/>
      <c r="CS878" s="84"/>
      <c r="CT878" s="84"/>
      <c r="CU878" s="84"/>
      <c r="CV878" s="84"/>
      <c r="CW878" s="84"/>
      <c r="CX878" s="84"/>
      <c r="CY878" s="84"/>
      <c r="CZ878" s="84"/>
      <c r="DA878" s="84"/>
      <c r="DB878" s="84"/>
      <c r="DC878" s="84"/>
      <c r="DD878" s="84"/>
      <c r="DE878" s="84"/>
      <c r="DF878" s="84"/>
      <c r="DG878" s="84"/>
      <c r="DH878" s="84"/>
      <c r="DI878" s="84"/>
      <c r="DJ878" s="84"/>
      <c r="DK878" s="84"/>
      <c r="DL878" s="84"/>
      <c r="DM878" s="84"/>
      <c r="DN878" s="84"/>
      <c r="DO878" s="84"/>
      <c r="DP878" s="84"/>
      <c r="DQ878" s="84"/>
      <c r="DR878" s="84"/>
      <c r="DS878" s="84"/>
      <c r="DT878" s="84"/>
      <c r="DU878" s="84"/>
      <c r="DV878" s="84"/>
      <c r="DW878" s="84"/>
      <c r="DX878" s="84"/>
      <c r="DY878" s="84"/>
      <c r="DZ878" s="84"/>
      <c r="EA878" s="84"/>
      <c r="EB878" s="84"/>
      <c r="EC878" s="84"/>
      <c r="ED878" s="84"/>
      <c r="EE878" s="84"/>
      <c r="EF878" s="84"/>
      <c r="EG878" s="84"/>
      <c r="EH878" s="84"/>
      <c r="EI878" s="84"/>
      <c r="EJ878" s="84"/>
      <c r="EK878" s="84"/>
      <c r="EL878" s="84"/>
      <c r="EM878" s="84"/>
      <c r="EN878" s="84"/>
      <c r="EO878" s="84"/>
      <c r="EP878" s="84"/>
      <c r="EQ878" s="84"/>
      <c r="ER878" s="84"/>
      <c r="ES878" s="84"/>
      <c r="ET878" s="84"/>
      <c r="EU878" s="84"/>
      <c r="EV878" s="84"/>
      <c r="EW878" s="84"/>
      <c r="EX878" s="84"/>
      <c r="EY878" s="84"/>
      <c r="EZ878" s="84"/>
      <c r="FA878" s="84"/>
      <c r="FB878" s="84"/>
      <c r="FC878" s="84"/>
      <c r="FD878" s="84"/>
      <c r="FE878" s="84"/>
      <c r="FF878" s="84"/>
      <c r="FG878" s="84"/>
      <c r="FH878" s="84"/>
      <c r="FI878" s="84"/>
      <c r="FJ878" s="84"/>
      <c r="FK878" s="84"/>
      <c r="FL878" s="84"/>
      <c r="FM878" s="84"/>
      <c r="FN878" s="84"/>
      <c r="FO878" s="84"/>
      <c r="FP878" s="84"/>
      <c r="FQ878" s="84"/>
      <c r="FR878" s="84"/>
      <c r="FS878" s="84"/>
      <c r="FT878" s="84"/>
      <c r="FU878" s="84"/>
      <c r="FV878" s="84"/>
      <c r="FW878" s="84"/>
      <c r="FX878" s="84"/>
      <c r="FY878" s="84"/>
      <c r="FZ878" s="84"/>
      <c r="GA878" s="84"/>
      <c r="GB878" s="84"/>
      <c r="GC878" s="84"/>
      <c r="GD878" s="84"/>
      <c r="GE878" s="84"/>
      <c r="GF878" s="84"/>
    </row>
    <row r="879" spans="1:188" s="82" customFormat="1" x14ac:dyDescent="0.35">
      <c r="A879" s="137" t="s">
        <v>123</v>
      </c>
      <c r="B879" s="138"/>
      <c r="C879" s="139">
        <v>50</v>
      </c>
      <c r="D879" s="272"/>
      <c r="E879" s="141"/>
      <c r="F879" s="142">
        <v>4.5</v>
      </c>
      <c r="G879" s="141">
        <v>6</v>
      </c>
      <c r="H879" s="140">
        <v>12.5</v>
      </c>
      <c r="I879" s="142">
        <v>122</v>
      </c>
      <c r="J879" s="141"/>
      <c r="K879" s="143" t="s">
        <v>305</v>
      </c>
      <c r="L879" s="155"/>
      <c r="M879" s="155"/>
      <c r="N879" s="155"/>
      <c r="O879" s="84"/>
      <c r="P879" s="84"/>
      <c r="Q879" s="84"/>
      <c r="R879" s="84"/>
      <c r="S879" s="84"/>
      <c r="T879" s="84"/>
      <c r="U879" s="84"/>
      <c r="V879" s="84"/>
      <c r="W879" s="84"/>
      <c r="X879" s="84"/>
      <c r="Y879" s="84"/>
      <c r="Z879" s="84"/>
      <c r="AA879" s="84"/>
      <c r="AB879" s="84"/>
      <c r="AC879" s="84"/>
      <c r="AD879" s="84"/>
      <c r="AE879" s="84"/>
      <c r="AF879" s="84"/>
      <c r="AG879" s="84"/>
      <c r="AH879" s="84"/>
      <c r="AI879" s="84"/>
      <c r="AJ879" s="84"/>
      <c r="AK879" s="84"/>
      <c r="AL879" s="84"/>
      <c r="AM879" s="84"/>
      <c r="AN879" s="84"/>
      <c r="AO879" s="84"/>
      <c r="AP879" s="84"/>
      <c r="AQ879" s="84"/>
      <c r="AR879" s="84"/>
      <c r="AS879" s="84"/>
      <c r="AT879" s="84"/>
      <c r="AU879" s="84"/>
      <c r="AV879" s="84"/>
      <c r="AW879" s="84"/>
      <c r="AX879" s="84"/>
      <c r="AY879" s="84"/>
      <c r="AZ879" s="84"/>
      <c r="BA879" s="84"/>
      <c r="BB879" s="84"/>
      <c r="BC879" s="84"/>
      <c r="BD879" s="84"/>
      <c r="BE879" s="84"/>
      <c r="BF879" s="84"/>
      <c r="BG879" s="84"/>
      <c r="BH879" s="84"/>
      <c r="BI879" s="84"/>
      <c r="BJ879" s="84"/>
      <c r="BK879" s="84"/>
      <c r="BL879" s="84"/>
      <c r="BM879" s="84"/>
      <c r="BN879" s="84"/>
      <c r="BO879" s="84"/>
      <c r="BP879" s="84"/>
      <c r="BQ879" s="84"/>
      <c r="BR879" s="84"/>
      <c r="BS879" s="84"/>
      <c r="BT879" s="84"/>
      <c r="BU879" s="84"/>
      <c r="BV879" s="84"/>
      <c r="BW879" s="84"/>
      <c r="BX879" s="84"/>
      <c r="BY879" s="84"/>
      <c r="BZ879" s="84"/>
      <c r="CA879" s="84"/>
      <c r="CB879" s="84"/>
      <c r="CC879" s="84"/>
      <c r="CD879" s="84"/>
      <c r="CE879" s="84"/>
      <c r="CF879" s="84"/>
      <c r="CG879" s="84"/>
      <c r="CH879" s="84"/>
      <c r="CI879" s="84"/>
      <c r="CJ879" s="84"/>
      <c r="CK879" s="84"/>
      <c r="CL879" s="84"/>
      <c r="CM879" s="84"/>
      <c r="CN879" s="84"/>
      <c r="CO879" s="84"/>
      <c r="CP879" s="84"/>
      <c r="CQ879" s="84"/>
      <c r="CR879" s="84"/>
      <c r="CS879" s="84"/>
      <c r="CT879" s="84"/>
      <c r="CU879" s="84"/>
      <c r="CV879" s="84"/>
      <c r="CW879" s="84"/>
      <c r="CX879" s="84"/>
      <c r="CY879" s="84"/>
      <c r="CZ879" s="84"/>
      <c r="DA879" s="84"/>
      <c r="DB879" s="84"/>
      <c r="DC879" s="84"/>
      <c r="DD879" s="84"/>
      <c r="DE879" s="84"/>
      <c r="DF879" s="84"/>
      <c r="DG879" s="84"/>
      <c r="DH879" s="84"/>
      <c r="DI879" s="84"/>
      <c r="DJ879" s="84"/>
      <c r="DK879" s="84"/>
      <c r="DL879" s="84"/>
      <c r="DM879" s="84"/>
      <c r="DN879" s="84"/>
      <c r="DO879" s="84"/>
      <c r="DP879" s="84"/>
      <c r="DQ879" s="84"/>
      <c r="DR879" s="84"/>
      <c r="DS879" s="84"/>
      <c r="DT879" s="84"/>
      <c r="DU879" s="84"/>
      <c r="DV879" s="84"/>
      <c r="DW879" s="84"/>
      <c r="DX879" s="84"/>
      <c r="DY879" s="84"/>
      <c r="DZ879" s="84"/>
      <c r="EA879" s="84"/>
      <c r="EB879" s="84"/>
      <c r="EC879" s="84"/>
      <c r="ED879" s="84"/>
      <c r="EE879" s="84"/>
      <c r="EF879" s="84"/>
      <c r="EG879" s="84"/>
      <c r="EH879" s="84"/>
      <c r="EI879" s="84"/>
      <c r="EJ879" s="84"/>
      <c r="EK879" s="84"/>
      <c r="EL879" s="84"/>
      <c r="EM879" s="84"/>
      <c r="EN879" s="84"/>
      <c r="EO879" s="84"/>
      <c r="EP879" s="84"/>
      <c r="EQ879" s="84"/>
      <c r="ER879" s="84"/>
      <c r="ES879" s="84"/>
      <c r="ET879" s="84"/>
      <c r="EU879" s="84"/>
      <c r="EV879" s="84"/>
      <c r="EW879" s="84"/>
      <c r="EX879" s="84"/>
      <c r="EY879" s="84"/>
      <c r="EZ879" s="84"/>
      <c r="FA879" s="84"/>
      <c r="FB879" s="84"/>
      <c r="FC879" s="84"/>
      <c r="FD879" s="84"/>
      <c r="FE879" s="84"/>
      <c r="FF879" s="84"/>
      <c r="FG879" s="84"/>
      <c r="FH879" s="84"/>
      <c r="FI879" s="84"/>
      <c r="FJ879" s="84"/>
      <c r="FK879" s="84"/>
      <c r="FL879" s="84"/>
      <c r="FM879" s="84"/>
      <c r="FN879" s="84"/>
      <c r="FO879" s="84"/>
      <c r="FP879" s="84"/>
      <c r="FQ879" s="84"/>
      <c r="FR879" s="84"/>
      <c r="FS879" s="84"/>
      <c r="FT879" s="84"/>
      <c r="FU879" s="84"/>
      <c r="FV879" s="84"/>
      <c r="FW879" s="84"/>
      <c r="FX879" s="84"/>
      <c r="FY879" s="84"/>
      <c r="FZ879" s="84"/>
      <c r="GA879" s="84"/>
      <c r="GB879" s="84"/>
      <c r="GC879" s="84"/>
      <c r="GD879" s="84"/>
      <c r="GE879" s="84"/>
      <c r="GF879" s="84"/>
    </row>
    <row r="880" spans="1:188" s="82" customFormat="1" x14ac:dyDescent="0.35">
      <c r="A880" s="137"/>
      <c r="B880" s="138" t="s">
        <v>154</v>
      </c>
      <c r="C880" s="139"/>
      <c r="D880" s="272">
        <v>29.75</v>
      </c>
      <c r="E880" s="141">
        <v>29.75</v>
      </c>
      <c r="F880" s="204"/>
      <c r="G880" s="202"/>
      <c r="H880" s="164"/>
      <c r="I880" s="142"/>
      <c r="J880" s="141"/>
      <c r="K880" s="143" t="s">
        <v>306</v>
      </c>
      <c r="L880" s="155"/>
      <c r="M880" s="155"/>
      <c r="N880" s="155"/>
      <c r="O880" s="84"/>
      <c r="P880" s="84"/>
      <c r="Q880" s="84"/>
      <c r="R880" s="84"/>
      <c r="S880" s="84"/>
      <c r="T880" s="84"/>
      <c r="U880" s="84"/>
      <c r="V880" s="84"/>
      <c r="W880" s="84"/>
      <c r="X880" s="84"/>
      <c r="Y880" s="84"/>
      <c r="Z880" s="84"/>
      <c r="AA880" s="84"/>
      <c r="AB880" s="84"/>
      <c r="AC880" s="84"/>
      <c r="AD880" s="84"/>
      <c r="AE880" s="84"/>
      <c r="AF880" s="84"/>
      <c r="AG880" s="84"/>
      <c r="AH880" s="84"/>
      <c r="AI880" s="84"/>
      <c r="AJ880" s="84"/>
      <c r="AK880" s="84"/>
      <c r="AL880" s="84"/>
      <c r="AM880" s="84"/>
      <c r="AN880" s="84"/>
      <c r="AO880" s="84"/>
      <c r="AP880" s="84"/>
      <c r="AQ880" s="84"/>
      <c r="AR880" s="84"/>
      <c r="AS880" s="84"/>
      <c r="AT880" s="84"/>
      <c r="AU880" s="84"/>
      <c r="AV880" s="84"/>
      <c r="AW880" s="84"/>
      <c r="AX880" s="84"/>
      <c r="AY880" s="84"/>
      <c r="AZ880" s="84"/>
      <c r="BA880" s="84"/>
      <c r="BB880" s="84"/>
      <c r="BC880" s="84"/>
      <c r="BD880" s="84"/>
      <c r="BE880" s="84"/>
      <c r="BF880" s="84"/>
      <c r="BG880" s="84"/>
      <c r="BH880" s="84"/>
      <c r="BI880" s="84"/>
      <c r="BJ880" s="84"/>
      <c r="BK880" s="84"/>
      <c r="BL880" s="84"/>
      <c r="BM880" s="84"/>
      <c r="BN880" s="84"/>
      <c r="BO880" s="84"/>
      <c r="BP880" s="84"/>
      <c r="BQ880" s="84"/>
      <c r="BR880" s="84"/>
      <c r="BS880" s="84"/>
      <c r="BT880" s="84"/>
      <c r="BU880" s="84"/>
      <c r="BV880" s="84"/>
      <c r="BW880" s="84"/>
      <c r="BX880" s="84"/>
      <c r="BY880" s="84"/>
      <c r="BZ880" s="84"/>
      <c r="CA880" s="84"/>
      <c r="CB880" s="84"/>
      <c r="CC880" s="84"/>
      <c r="CD880" s="84"/>
      <c r="CE880" s="84"/>
      <c r="CF880" s="84"/>
      <c r="CG880" s="84"/>
      <c r="CH880" s="84"/>
      <c r="CI880" s="84"/>
      <c r="CJ880" s="84"/>
      <c r="CK880" s="84"/>
      <c r="CL880" s="84"/>
      <c r="CM880" s="84"/>
      <c r="CN880" s="84"/>
      <c r="CO880" s="84"/>
      <c r="CP880" s="84"/>
      <c r="CQ880" s="84"/>
      <c r="CR880" s="84"/>
      <c r="CS880" s="84"/>
      <c r="CT880" s="84"/>
      <c r="CU880" s="84"/>
      <c r="CV880" s="84"/>
      <c r="CW880" s="84"/>
      <c r="CX880" s="84"/>
      <c r="CY880" s="84"/>
      <c r="CZ880" s="84"/>
      <c r="DA880" s="84"/>
      <c r="DB880" s="84"/>
      <c r="DC880" s="84"/>
      <c r="DD880" s="84"/>
      <c r="DE880" s="84"/>
      <c r="DF880" s="84"/>
      <c r="DG880" s="84"/>
      <c r="DH880" s="84"/>
      <c r="DI880" s="84"/>
      <c r="DJ880" s="84"/>
      <c r="DK880" s="84"/>
      <c r="DL880" s="84"/>
      <c r="DM880" s="84"/>
      <c r="DN880" s="84"/>
      <c r="DO880" s="84"/>
      <c r="DP880" s="84"/>
      <c r="DQ880" s="84"/>
      <c r="DR880" s="84"/>
      <c r="DS880" s="84"/>
      <c r="DT880" s="84"/>
      <c r="DU880" s="84"/>
      <c r="DV880" s="84"/>
      <c r="DW880" s="84"/>
      <c r="DX880" s="84"/>
      <c r="DY880" s="84"/>
      <c r="DZ880" s="84"/>
      <c r="EA880" s="84"/>
      <c r="EB880" s="84"/>
      <c r="EC880" s="84"/>
      <c r="ED880" s="84"/>
      <c r="EE880" s="84"/>
      <c r="EF880" s="84"/>
      <c r="EG880" s="84"/>
      <c r="EH880" s="84"/>
      <c r="EI880" s="84"/>
      <c r="EJ880" s="84"/>
      <c r="EK880" s="84"/>
      <c r="EL880" s="84"/>
      <c r="EM880" s="84"/>
      <c r="EN880" s="84"/>
      <c r="EO880" s="84"/>
      <c r="EP880" s="84"/>
      <c r="EQ880" s="84"/>
      <c r="ER880" s="84"/>
      <c r="ES880" s="84"/>
      <c r="ET880" s="84"/>
      <c r="EU880" s="84"/>
      <c r="EV880" s="84"/>
      <c r="EW880" s="84"/>
      <c r="EX880" s="84"/>
      <c r="EY880" s="84"/>
      <c r="EZ880" s="84"/>
      <c r="FA880" s="84"/>
      <c r="FB880" s="84"/>
      <c r="FC880" s="84"/>
      <c r="FD880" s="84"/>
      <c r="FE880" s="84"/>
      <c r="FF880" s="84"/>
      <c r="FG880" s="84"/>
      <c r="FH880" s="84"/>
      <c r="FI880" s="84"/>
      <c r="FJ880" s="84"/>
      <c r="FK880" s="84"/>
      <c r="FL880" s="84"/>
      <c r="FM880" s="84"/>
      <c r="FN880" s="84"/>
      <c r="FO880" s="84"/>
      <c r="FP880" s="84"/>
      <c r="FQ880" s="84"/>
      <c r="FR880" s="84"/>
      <c r="FS880" s="84"/>
      <c r="FT880" s="84"/>
      <c r="FU880" s="84"/>
      <c r="FV880" s="84"/>
      <c r="FW880" s="84"/>
      <c r="FX880" s="84"/>
      <c r="FY880" s="84"/>
      <c r="FZ880" s="84"/>
      <c r="GA880" s="84"/>
      <c r="GB880" s="84"/>
      <c r="GC880" s="84"/>
      <c r="GD880" s="84"/>
      <c r="GE880" s="84"/>
      <c r="GF880" s="84"/>
    </row>
    <row r="881" spans="1:188" s="82" customFormat="1" x14ac:dyDescent="0.35">
      <c r="A881" s="137"/>
      <c r="B881" s="138" t="s">
        <v>89</v>
      </c>
      <c r="C881" s="139"/>
      <c r="D881" s="272">
        <v>34.1</v>
      </c>
      <c r="E881" s="141">
        <v>22.16</v>
      </c>
      <c r="F881" s="204"/>
      <c r="G881" s="204"/>
      <c r="H881" s="204"/>
      <c r="I881" s="204"/>
      <c r="J881" s="202"/>
      <c r="K881" s="143"/>
      <c r="L881" s="155"/>
      <c r="M881" s="155"/>
      <c r="N881" s="155"/>
      <c r="O881" s="84"/>
      <c r="P881" s="84"/>
      <c r="Q881" s="84"/>
      <c r="R881" s="84"/>
      <c r="S881" s="84"/>
      <c r="T881" s="84"/>
      <c r="U881" s="84"/>
      <c r="V881" s="84"/>
      <c r="W881" s="84"/>
      <c r="X881" s="84"/>
      <c r="Y881" s="84"/>
      <c r="Z881" s="84"/>
      <c r="AA881" s="84"/>
      <c r="AB881" s="84"/>
      <c r="AC881" s="84"/>
      <c r="AD881" s="84"/>
      <c r="AE881" s="84"/>
      <c r="AF881" s="84"/>
      <c r="AG881" s="84"/>
      <c r="AH881" s="84"/>
      <c r="AI881" s="84"/>
      <c r="AJ881" s="84"/>
      <c r="AK881" s="84"/>
      <c r="AL881" s="84"/>
      <c r="AM881" s="84"/>
      <c r="AN881" s="84"/>
      <c r="AO881" s="84"/>
      <c r="AP881" s="84"/>
      <c r="AQ881" s="84"/>
      <c r="AR881" s="84"/>
      <c r="AS881" s="84"/>
      <c r="AT881" s="84"/>
      <c r="AU881" s="84"/>
      <c r="AV881" s="84"/>
      <c r="AW881" s="84"/>
      <c r="AX881" s="84"/>
      <c r="AY881" s="84"/>
      <c r="AZ881" s="84"/>
      <c r="BA881" s="84"/>
      <c r="BB881" s="84"/>
      <c r="BC881" s="84"/>
      <c r="BD881" s="84"/>
      <c r="BE881" s="84"/>
      <c r="BF881" s="84"/>
      <c r="BG881" s="84"/>
      <c r="BH881" s="84"/>
      <c r="BI881" s="84"/>
      <c r="BJ881" s="84"/>
      <c r="BK881" s="84"/>
      <c r="BL881" s="84"/>
      <c r="BM881" s="84"/>
      <c r="BN881" s="84"/>
      <c r="BO881" s="84"/>
      <c r="BP881" s="84"/>
      <c r="BQ881" s="84"/>
      <c r="BR881" s="84"/>
      <c r="BS881" s="84"/>
      <c r="BT881" s="84"/>
      <c r="BU881" s="84"/>
      <c r="BV881" s="84"/>
      <c r="BW881" s="84"/>
      <c r="BX881" s="84"/>
      <c r="BY881" s="84"/>
      <c r="BZ881" s="84"/>
      <c r="CA881" s="84"/>
      <c r="CB881" s="84"/>
      <c r="CC881" s="84"/>
      <c r="CD881" s="84"/>
      <c r="CE881" s="84"/>
      <c r="CF881" s="84"/>
      <c r="CG881" s="84"/>
      <c r="CH881" s="84"/>
      <c r="CI881" s="84"/>
      <c r="CJ881" s="84"/>
      <c r="CK881" s="84"/>
      <c r="CL881" s="84"/>
      <c r="CM881" s="84"/>
      <c r="CN881" s="84"/>
      <c r="CO881" s="84"/>
      <c r="CP881" s="84"/>
      <c r="CQ881" s="84"/>
      <c r="CR881" s="84"/>
      <c r="CS881" s="84"/>
      <c r="CT881" s="84"/>
      <c r="CU881" s="84"/>
      <c r="CV881" s="84"/>
      <c r="CW881" s="84"/>
      <c r="CX881" s="84"/>
      <c r="CY881" s="84"/>
      <c r="CZ881" s="84"/>
      <c r="DA881" s="84"/>
      <c r="DB881" s="84"/>
      <c r="DC881" s="84"/>
      <c r="DD881" s="84"/>
      <c r="DE881" s="84"/>
      <c r="DF881" s="84"/>
      <c r="DG881" s="84"/>
      <c r="DH881" s="84"/>
      <c r="DI881" s="84"/>
      <c r="DJ881" s="84"/>
      <c r="DK881" s="84"/>
      <c r="DL881" s="84"/>
      <c r="DM881" s="84"/>
      <c r="DN881" s="84"/>
      <c r="DO881" s="84"/>
      <c r="DP881" s="84"/>
      <c r="DQ881" s="84"/>
      <c r="DR881" s="84"/>
      <c r="DS881" s="84"/>
      <c r="DT881" s="84"/>
      <c r="DU881" s="84"/>
      <c r="DV881" s="84"/>
      <c r="DW881" s="84"/>
      <c r="DX881" s="84"/>
      <c r="DY881" s="84"/>
      <c r="DZ881" s="84"/>
      <c r="EA881" s="84"/>
      <c r="EB881" s="84"/>
      <c r="EC881" s="84"/>
      <c r="ED881" s="84"/>
      <c r="EE881" s="84"/>
      <c r="EF881" s="84"/>
      <c r="EG881" s="84"/>
      <c r="EH881" s="84"/>
      <c r="EI881" s="84"/>
      <c r="EJ881" s="84"/>
      <c r="EK881" s="84"/>
      <c r="EL881" s="84"/>
      <c r="EM881" s="84"/>
      <c r="EN881" s="84"/>
      <c r="EO881" s="84"/>
      <c r="EP881" s="84"/>
      <c r="EQ881" s="84"/>
      <c r="ER881" s="84"/>
      <c r="ES881" s="84"/>
      <c r="ET881" s="84"/>
      <c r="EU881" s="84"/>
      <c r="EV881" s="84"/>
      <c r="EW881" s="84"/>
      <c r="EX881" s="84"/>
      <c r="EY881" s="84"/>
      <c r="EZ881" s="84"/>
      <c r="FA881" s="84"/>
      <c r="FB881" s="84"/>
      <c r="FC881" s="84"/>
      <c r="FD881" s="84"/>
      <c r="FE881" s="84"/>
      <c r="FF881" s="84"/>
      <c r="FG881" s="84"/>
      <c r="FH881" s="84"/>
      <c r="FI881" s="84"/>
      <c r="FJ881" s="84"/>
      <c r="FK881" s="84"/>
      <c r="FL881" s="84"/>
      <c r="FM881" s="84"/>
      <c r="FN881" s="84"/>
      <c r="FO881" s="84"/>
      <c r="FP881" s="84"/>
      <c r="FQ881" s="84"/>
      <c r="FR881" s="84"/>
      <c r="FS881" s="84"/>
      <c r="FT881" s="84"/>
      <c r="FU881" s="84"/>
      <c r="FV881" s="84"/>
      <c r="FW881" s="84"/>
      <c r="FX881" s="84"/>
      <c r="FY881" s="84"/>
      <c r="FZ881" s="84"/>
      <c r="GA881" s="84"/>
      <c r="GB881" s="84"/>
      <c r="GC881" s="84"/>
      <c r="GD881" s="84"/>
      <c r="GE881" s="84"/>
      <c r="GF881" s="84"/>
    </row>
    <row r="882" spans="1:188" s="82" customFormat="1" x14ac:dyDescent="0.35">
      <c r="A882" s="137"/>
      <c r="B882" s="138" t="s">
        <v>37</v>
      </c>
      <c r="C882" s="139"/>
      <c r="D882" s="272">
        <v>7.4</v>
      </c>
      <c r="E882" s="141">
        <v>6.25</v>
      </c>
      <c r="F882" s="204"/>
      <c r="G882" s="202"/>
      <c r="H882" s="164"/>
      <c r="I882" s="142"/>
      <c r="J882" s="141"/>
      <c r="K882" s="143"/>
      <c r="L882" s="155"/>
      <c r="M882" s="155"/>
      <c r="N882" s="155"/>
      <c r="O882" s="84"/>
      <c r="P882" s="84"/>
      <c r="Q882" s="84"/>
      <c r="R882" s="84"/>
      <c r="S882" s="84"/>
      <c r="T882" s="84"/>
      <c r="U882" s="84"/>
      <c r="V882" s="84"/>
      <c r="W882" s="84"/>
      <c r="X882" s="84"/>
      <c r="Y882" s="84"/>
      <c r="Z882" s="84"/>
      <c r="AA882" s="84"/>
      <c r="AB882" s="84"/>
      <c r="AC882" s="84"/>
      <c r="AD882" s="84"/>
      <c r="AE882" s="84"/>
      <c r="AF882" s="84"/>
      <c r="AG882" s="84"/>
      <c r="AH882" s="84"/>
      <c r="AI882" s="84"/>
      <c r="AJ882" s="84"/>
      <c r="AK882" s="84"/>
      <c r="AL882" s="84"/>
      <c r="AM882" s="84"/>
      <c r="AN882" s="84"/>
      <c r="AO882" s="84"/>
      <c r="AP882" s="84"/>
      <c r="AQ882" s="84"/>
      <c r="AR882" s="84"/>
      <c r="AS882" s="84"/>
      <c r="AT882" s="84"/>
      <c r="AU882" s="84"/>
      <c r="AV882" s="84"/>
      <c r="AW882" s="84"/>
      <c r="AX882" s="84"/>
      <c r="AY882" s="84"/>
      <c r="AZ882" s="84"/>
      <c r="BA882" s="84"/>
      <c r="BB882" s="84"/>
      <c r="BC882" s="84"/>
      <c r="BD882" s="84"/>
      <c r="BE882" s="84"/>
      <c r="BF882" s="84"/>
      <c r="BG882" s="84"/>
      <c r="BH882" s="84"/>
      <c r="BI882" s="84"/>
      <c r="BJ882" s="84"/>
      <c r="BK882" s="84"/>
      <c r="BL882" s="84"/>
      <c r="BM882" s="84"/>
      <c r="BN882" s="84"/>
      <c r="BO882" s="84"/>
      <c r="BP882" s="84"/>
      <c r="BQ882" s="84"/>
      <c r="BR882" s="84"/>
      <c r="BS882" s="84"/>
      <c r="BT882" s="84"/>
      <c r="BU882" s="84"/>
      <c r="BV882" s="84"/>
      <c r="BW882" s="84"/>
      <c r="BX882" s="84"/>
      <c r="BY882" s="84"/>
      <c r="BZ882" s="84"/>
      <c r="CA882" s="84"/>
      <c r="CB882" s="84"/>
      <c r="CC882" s="84"/>
      <c r="CD882" s="84"/>
      <c r="CE882" s="84"/>
      <c r="CF882" s="84"/>
      <c r="CG882" s="84"/>
      <c r="CH882" s="84"/>
      <c r="CI882" s="84"/>
      <c r="CJ882" s="84"/>
      <c r="CK882" s="84"/>
      <c r="CL882" s="84"/>
      <c r="CM882" s="84"/>
      <c r="CN882" s="84"/>
      <c r="CO882" s="84"/>
      <c r="CP882" s="84"/>
      <c r="CQ882" s="84"/>
      <c r="CR882" s="84"/>
      <c r="CS882" s="84"/>
      <c r="CT882" s="84"/>
      <c r="CU882" s="84"/>
      <c r="CV882" s="84"/>
      <c r="CW882" s="84"/>
      <c r="CX882" s="84"/>
      <c r="CY882" s="84"/>
      <c r="CZ882" s="84"/>
      <c r="DA882" s="84"/>
      <c r="DB882" s="84"/>
      <c r="DC882" s="84"/>
      <c r="DD882" s="84"/>
      <c r="DE882" s="84"/>
      <c r="DF882" s="84"/>
      <c r="DG882" s="84"/>
      <c r="DH882" s="84"/>
      <c r="DI882" s="84"/>
      <c r="DJ882" s="84"/>
      <c r="DK882" s="84"/>
      <c r="DL882" s="84"/>
      <c r="DM882" s="84"/>
      <c r="DN882" s="84"/>
      <c r="DO882" s="84"/>
      <c r="DP882" s="84"/>
      <c r="DQ882" s="84"/>
      <c r="DR882" s="84"/>
      <c r="DS882" s="84"/>
      <c r="DT882" s="84"/>
      <c r="DU882" s="84"/>
      <c r="DV882" s="84"/>
      <c r="DW882" s="84"/>
      <c r="DX882" s="84"/>
      <c r="DY882" s="84"/>
      <c r="DZ882" s="84"/>
      <c r="EA882" s="84"/>
      <c r="EB882" s="84"/>
      <c r="EC882" s="84"/>
      <c r="ED882" s="84"/>
      <c r="EE882" s="84"/>
      <c r="EF882" s="84"/>
      <c r="EG882" s="84"/>
      <c r="EH882" s="84"/>
      <c r="EI882" s="84"/>
      <c r="EJ882" s="84"/>
      <c r="EK882" s="84"/>
      <c r="EL882" s="84"/>
      <c r="EM882" s="84"/>
      <c r="EN882" s="84"/>
      <c r="EO882" s="84"/>
      <c r="EP882" s="84"/>
      <c r="EQ882" s="84"/>
      <c r="ER882" s="84"/>
      <c r="ES882" s="84"/>
      <c r="ET882" s="84"/>
      <c r="EU882" s="84"/>
      <c r="EV882" s="84"/>
      <c r="EW882" s="84"/>
      <c r="EX882" s="84"/>
      <c r="EY882" s="84"/>
      <c r="EZ882" s="84"/>
      <c r="FA882" s="84"/>
      <c r="FB882" s="84"/>
      <c r="FC882" s="84"/>
      <c r="FD882" s="84"/>
      <c r="FE882" s="84"/>
      <c r="FF882" s="84"/>
      <c r="FG882" s="84"/>
      <c r="FH882" s="84"/>
      <c r="FI882" s="84"/>
      <c r="FJ882" s="84"/>
      <c r="FK882" s="84"/>
      <c r="FL882" s="84"/>
      <c r="FM882" s="84"/>
      <c r="FN882" s="84"/>
      <c r="FO882" s="84"/>
      <c r="FP882" s="84"/>
      <c r="FQ882" s="84"/>
      <c r="FR882" s="84"/>
      <c r="FS882" s="84"/>
      <c r="FT882" s="84"/>
      <c r="FU882" s="84"/>
      <c r="FV882" s="84"/>
      <c r="FW882" s="84"/>
      <c r="FX882" s="84"/>
      <c r="FY882" s="84"/>
      <c r="FZ882" s="84"/>
      <c r="GA882" s="84"/>
      <c r="GB882" s="84"/>
      <c r="GC882" s="84"/>
      <c r="GD882" s="84"/>
      <c r="GE882" s="84"/>
      <c r="GF882" s="84"/>
    </row>
    <row r="883" spans="1:188" s="82" customFormat="1" x14ac:dyDescent="0.35">
      <c r="A883" s="137"/>
      <c r="B883" s="138" t="s">
        <v>55</v>
      </c>
      <c r="C883" s="139"/>
      <c r="D883" s="272">
        <v>2.5</v>
      </c>
      <c r="E883" s="141">
        <v>2.5</v>
      </c>
      <c r="F883" s="204"/>
      <c r="G883" s="141"/>
      <c r="H883" s="140"/>
      <c r="I883" s="142"/>
      <c r="J883" s="141"/>
      <c r="K883" s="143"/>
      <c r="L883" s="155"/>
      <c r="M883" s="155"/>
      <c r="N883" s="155"/>
      <c r="O883" s="84"/>
      <c r="P883" s="84"/>
      <c r="Q883" s="84"/>
      <c r="R883" s="84"/>
      <c r="S883" s="84"/>
      <c r="T883" s="84"/>
      <c r="U883" s="84"/>
      <c r="V883" s="84"/>
      <c r="W883" s="84"/>
      <c r="X883" s="84"/>
      <c r="Y883" s="84"/>
      <c r="Z883" s="84"/>
      <c r="AA883" s="84"/>
      <c r="AB883" s="84"/>
      <c r="AC883" s="84"/>
      <c r="AD883" s="84"/>
      <c r="AE883" s="84"/>
      <c r="AF883" s="84"/>
      <c r="AG883" s="84"/>
      <c r="AH883" s="84"/>
      <c r="AI883" s="84"/>
      <c r="AJ883" s="84"/>
      <c r="AK883" s="84"/>
      <c r="AL883" s="84"/>
      <c r="AM883" s="84"/>
      <c r="AN883" s="84"/>
      <c r="AO883" s="84"/>
      <c r="AP883" s="84"/>
      <c r="AQ883" s="84"/>
      <c r="AR883" s="84"/>
      <c r="AS883" s="84"/>
      <c r="AT883" s="84"/>
      <c r="AU883" s="84"/>
      <c r="AV883" s="84"/>
      <c r="AW883" s="84"/>
      <c r="AX883" s="84"/>
      <c r="AY883" s="84"/>
      <c r="AZ883" s="84"/>
      <c r="BA883" s="84"/>
      <c r="BB883" s="84"/>
      <c r="BC883" s="84"/>
      <c r="BD883" s="84"/>
      <c r="BE883" s="84"/>
      <c r="BF883" s="84"/>
      <c r="BG883" s="84"/>
      <c r="BH883" s="84"/>
      <c r="BI883" s="84"/>
      <c r="BJ883" s="84"/>
      <c r="BK883" s="84"/>
      <c r="BL883" s="84"/>
      <c r="BM883" s="84"/>
      <c r="BN883" s="84"/>
      <c r="BO883" s="84"/>
      <c r="BP883" s="84"/>
      <c r="BQ883" s="84"/>
      <c r="BR883" s="84"/>
      <c r="BS883" s="84"/>
      <c r="BT883" s="84"/>
      <c r="BU883" s="84"/>
      <c r="BV883" s="84"/>
      <c r="BW883" s="84"/>
      <c r="BX883" s="84"/>
      <c r="BY883" s="84"/>
      <c r="BZ883" s="84"/>
      <c r="CA883" s="84"/>
      <c r="CB883" s="84"/>
      <c r="CC883" s="84"/>
      <c r="CD883" s="84"/>
      <c r="CE883" s="84"/>
      <c r="CF883" s="84"/>
      <c r="CG883" s="84"/>
      <c r="CH883" s="84"/>
      <c r="CI883" s="84"/>
      <c r="CJ883" s="84"/>
      <c r="CK883" s="84"/>
      <c r="CL883" s="84"/>
      <c r="CM883" s="84"/>
      <c r="CN883" s="84"/>
      <c r="CO883" s="84"/>
      <c r="CP883" s="84"/>
      <c r="CQ883" s="84"/>
      <c r="CR883" s="84"/>
      <c r="CS883" s="84"/>
      <c r="CT883" s="84"/>
      <c r="CU883" s="84"/>
      <c r="CV883" s="84"/>
      <c r="CW883" s="84"/>
      <c r="CX883" s="84"/>
      <c r="CY883" s="84"/>
      <c r="CZ883" s="84"/>
      <c r="DA883" s="84"/>
      <c r="DB883" s="84"/>
      <c r="DC883" s="84"/>
      <c r="DD883" s="84"/>
      <c r="DE883" s="84"/>
      <c r="DF883" s="84"/>
      <c r="DG883" s="84"/>
      <c r="DH883" s="84"/>
      <c r="DI883" s="84"/>
      <c r="DJ883" s="84"/>
      <c r="DK883" s="84"/>
      <c r="DL883" s="84"/>
      <c r="DM883" s="84"/>
      <c r="DN883" s="84"/>
      <c r="DO883" s="84"/>
      <c r="DP883" s="84"/>
      <c r="DQ883" s="84"/>
      <c r="DR883" s="84"/>
      <c r="DS883" s="84"/>
      <c r="DT883" s="84"/>
      <c r="DU883" s="84"/>
      <c r="DV883" s="84"/>
      <c r="DW883" s="84"/>
      <c r="DX883" s="84"/>
      <c r="DY883" s="84"/>
      <c r="DZ883" s="84"/>
      <c r="EA883" s="84"/>
      <c r="EB883" s="84"/>
      <c r="EC883" s="84"/>
      <c r="ED883" s="84"/>
      <c r="EE883" s="84"/>
      <c r="EF883" s="84"/>
      <c r="EG883" s="84"/>
      <c r="EH883" s="84"/>
      <c r="EI883" s="84"/>
      <c r="EJ883" s="84"/>
      <c r="EK883" s="84"/>
      <c r="EL883" s="84"/>
      <c r="EM883" s="84"/>
      <c r="EN883" s="84"/>
      <c r="EO883" s="84"/>
      <c r="EP883" s="84"/>
      <c r="EQ883" s="84"/>
      <c r="ER883" s="84"/>
      <c r="ES883" s="84"/>
      <c r="ET883" s="84"/>
      <c r="EU883" s="84"/>
      <c r="EV883" s="84"/>
      <c r="EW883" s="84"/>
      <c r="EX883" s="84"/>
      <c r="EY883" s="84"/>
      <c r="EZ883" s="84"/>
      <c r="FA883" s="84"/>
      <c r="FB883" s="84"/>
      <c r="FC883" s="84"/>
      <c r="FD883" s="84"/>
      <c r="FE883" s="84"/>
      <c r="FF883" s="84"/>
      <c r="FG883" s="84"/>
      <c r="FH883" s="84"/>
      <c r="FI883" s="84"/>
      <c r="FJ883" s="84"/>
      <c r="FK883" s="84"/>
      <c r="FL883" s="84"/>
      <c r="FM883" s="84"/>
      <c r="FN883" s="84"/>
      <c r="FO883" s="84"/>
      <c r="FP883" s="84"/>
      <c r="FQ883" s="84"/>
      <c r="FR883" s="84"/>
      <c r="FS883" s="84"/>
      <c r="FT883" s="84"/>
      <c r="FU883" s="84"/>
      <c r="FV883" s="84"/>
      <c r="FW883" s="84"/>
      <c r="FX883" s="84"/>
      <c r="FY883" s="84"/>
      <c r="FZ883" s="84"/>
      <c r="GA883" s="84"/>
      <c r="GB883" s="84"/>
      <c r="GC883" s="84"/>
      <c r="GD883" s="84"/>
      <c r="GE883" s="84"/>
      <c r="GF883" s="84"/>
    </row>
    <row r="884" spans="1:188" s="82" customFormat="1" x14ac:dyDescent="0.35">
      <c r="A884" s="137"/>
      <c r="B884" s="138" t="s">
        <v>42</v>
      </c>
      <c r="C884" s="139"/>
      <c r="D884" s="272">
        <v>6.6</v>
      </c>
      <c r="E884" s="141">
        <v>6.6</v>
      </c>
      <c r="F884" s="204"/>
      <c r="G884" s="202"/>
      <c r="H884" s="164"/>
      <c r="I884" s="142"/>
      <c r="J884" s="141"/>
      <c r="K884" s="143"/>
      <c r="L884" s="155"/>
      <c r="M884" s="155"/>
      <c r="N884" s="155"/>
      <c r="O884" s="84"/>
      <c r="P884" s="84"/>
      <c r="Q884" s="84"/>
      <c r="R884" s="84"/>
      <c r="S884" s="84"/>
      <c r="T884" s="84"/>
      <c r="U884" s="84"/>
      <c r="V884" s="84"/>
      <c r="W884" s="84"/>
      <c r="X884" s="84"/>
      <c r="Y884" s="84"/>
      <c r="Z884" s="84"/>
      <c r="AA884" s="84"/>
      <c r="AB884" s="84"/>
      <c r="AC884" s="84"/>
      <c r="AD884" s="84"/>
      <c r="AE884" s="84"/>
      <c r="AF884" s="84"/>
      <c r="AG884" s="84"/>
      <c r="AH884" s="84"/>
      <c r="AI884" s="84"/>
      <c r="AJ884" s="84"/>
      <c r="AK884" s="84"/>
      <c r="AL884" s="84"/>
      <c r="AM884" s="84"/>
      <c r="AN884" s="84"/>
      <c r="AO884" s="84"/>
      <c r="AP884" s="84"/>
      <c r="AQ884" s="84"/>
      <c r="AR884" s="84"/>
      <c r="AS884" s="84"/>
      <c r="AT884" s="84"/>
      <c r="AU884" s="84"/>
      <c r="AV884" s="84"/>
      <c r="AW884" s="84"/>
      <c r="AX884" s="84"/>
      <c r="AY884" s="84"/>
      <c r="AZ884" s="84"/>
      <c r="BA884" s="84"/>
      <c r="BB884" s="84"/>
      <c r="BC884" s="84"/>
      <c r="BD884" s="84"/>
      <c r="BE884" s="84"/>
      <c r="BF884" s="84"/>
      <c r="BG884" s="84"/>
      <c r="BH884" s="84"/>
      <c r="BI884" s="84"/>
      <c r="BJ884" s="84"/>
      <c r="BK884" s="84"/>
      <c r="BL884" s="84"/>
      <c r="BM884" s="84"/>
      <c r="BN884" s="84"/>
      <c r="BO884" s="84"/>
      <c r="BP884" s="84"/>
      <c r="BQ884" s="84"/>
      <c r="BR884" s="84"/>
      <c r="BS884" s="84"/>
      <c r="BT884" s="84"/>
      <c r="BU884" s="84"/>
      <c r="BV884" s="84"/>
      <c r="BW884" s="84"/>
      <c r="BX884" s="84"/>
      <c r="BY884" s="84"/>
      <c r="BZ884" s="84"/>
      <c r="CA884" s="84"/>
      <c r="CB884" s="84"/>
      <c r="CC884" s="84"/>
      <c r="CD884" s="84"/>
      <c r="CE884" s="84"/>
      <c r="CF884" s="84"/>
      <c r="CG884" s="84"/>
      <c r="CH884" s="84"/>
      <c r="CI884" s="84"/>
      <c r="CJ884" s="84"/>
      <c r="CK884" s="84"/>
      <c r="CL884" s="84"/>
      <c r="CM884" s="84"/>
      <c r="CN884" s="84"/>
      <c r="CO884" s="84"/>
      <c r="CP884" s="84"/>
      <c r="CQ884" s="84"/>
      <c r="CR884" s="84"/>
      <c r="CS884" s="84"/>
      <c r="CT884" s="84"/>
      <c r="CU884" s="84"/>
      <c r="CV884" s="84"/>
      <c r="CW884" s="84"/>
      <c r="CX884" s="84"/>
      <c r="CY884" s="84"/>
      <c r="CZ884" s="84"/>
      <c r="DA884" s="84"/>
      <c r="DB884" s="84"/>
      <c r="DC884" s="84"/>
      <c r="DD884" s="84"/>
      <c r="DE884" s="84"/>
      <c r="DF884" s="84"/>
      <c r="DG884" s="84"/>
      <c r="DH884" s="84"/>
      <c r="DI884" s="84"/>
      <c r="DJ884" s="84"/>
      <c r="DK884" s="84"/>
      <c r="DL884" s="84"/>
      <c r="DM884" s="84"/>
      <c r="DN884" s="84"/>
      <c r="DO884" s="84"/>
      <c r="DP884" s="84"/>
      <c r="DQ884" s="84"/>
      <c r="DR884" s="84"/>
      <c r="DS884" s="84"/>
      <c r="DT884" s="84"/>
      <c r="DU884" s="84"/>
      <c r="DV884" s="84"/>
      <c r="DW884" s="84"/>
      <c r="DX884" s="84"/>
      <c r="DY884" s="84"/>
      <c r="DZ884" s="84"/>
      <c r="EA884" s="84"/>
      <c r="EB884" s="84"/>
      <c r="EC884" s="84"/>
      <c r="ED884" s="84"/>
      <c r="EE884" s="84"/>
      <c r="EF884" s="84"/>
      <c r="EG884" s="84"/>
      <c r="EH884" s="84"/>
      <c r="EI884" s="84"/>
      <c r="EJ884" s="84"/>
      <c r="EK884" s="84"/>
      <c r="EL884" s="84"/>
      <c r="EM884" s="84"/>
      <c r="EN884" s="84"/>
      <c r="EO884" s="84"/>
      <c r="EP884" s="84"/>
      <c r="EQ884" s="84"/>
      <c r="ER884" s="84"/>
      <c r="ES884" s="84"/>
      <c r="ET884" s="84"/>
      <c r="EU884" s="84"/>
      <c r="EV884" s="84"/>
      <c r="EW884" s="84"/>
      <c r="EX884" s="84"/>
      <c r="EY884" s="84"/>
      <c r="EZ884" s="84"/>
      <c r="FA884" s="84"/>
      <c r="FB884" s="84"/>
      <c r="FC884" s="84"/>
      <c r="FD884" s="84"/>
      <c r="FE884" s="84"/>
      <c r="FF884" s="84"/>
      <c r="FG884" s="84"/>
      <c r="FH884" s="84"/>
      <c r="FI884" s="84"/>
      <c r="FJ884" s="84"/>
      <c r="FK884" s="84"/>
      <c r="FL884" s="84"/>
      <c r="FM884" s="84"/>
      <c r="FN884" s="84"/>
      <c r="FO884" s="84"/>
      <c r="FP884" s="84"/>
      <c r="FQ884" s="84"/>
      <c r="FR884" s="84"/>
      <c r="FS884" s="84"/>
      <c r="FT884" s="84"/>
      <c r="FU884" s="84"/>
      <c r="FV884" s="84"/>
      <c r="FW884" s="84"/>
      <c r="FX884" s="84"/>
      <c r="FY884" s="84"/>
      <c r="FZ884" s="84"/>
      <c r="GA884" s="84"/>
      <c r="GB884" s="84"/>
      <c r="GC884" s="84"/>
      <c r="GD884" s="84"/>
      <c r="GE884" s="84"/>
      <c r="GF884" s="84"/>
    </row>
    <row r="885" spans="1:188" s="82" customFormat="1" x14ac:dyDescent="0.35">
      <c r="A885" s="137"/>
      <c r="B885" s="138" t="s">
        <v>105</v>
      </c>
      <c r="C885" s="139"/>
      <c r="D885" s="140">
        <v>4</v>
      </c>
      <c r="E885" s="141">
        <v>4</v>
      </c>
      <c r="F885" s="204"/>
      <c r="G885" s="141"/>
      <c r="H885" s="140"/>
      <c r="I885" s="142"/>
      <c r="J885" s="141"/>
      <c r="K885" s="143"/>
      <c r="L885" s="155"/>
      <c r="M885" s="155"/>
      <c r="N885" s="155"/>
      <c r="O885" s="84"/>
      <c r="P885" s="84"/>
      <c r="Q885" s="84"/>
      <c r="R885" s="84"/>
      <c r="S885" s="84"/>
      <c r="T885" s="84"/>
      <c r="U885" s="84"/>
      <c r="V885" s="84"/>
      <c r="W885" s="84"/>
      <c r="X885" s="84"/>
      <c r="Y885" s="84"/>
      <c r="Z885" s="84"/>
      <c r="AA885" s="84"/>
      <c r="AB885" s="84"/>
      <c r="AC885" s="84"/>
      <c r="AD885" s="84"/>
      <c r="AE885" s="84"/>
      <c r="AF885" s="84"/>
      <c r="AG885" s="84"/>
      <c r="AH885" s="84"/>
      <c r="AI885" s="84"/>
      <c r="AJ885" s="84"/>
      <c r="AK885" s="84"/>
      <c r="AL885" s="84"/>
      <c r="AM885" s="84"/>
      <c r="AN885" s="84"/>
      <c r="AO885" s="84"/>
      <c r="AP885" s="84"/>
      <c r="AQ885" s="84"/>
      <c r="AR885" s="84"/>
      <c r="AS885" s="84"/>
      <c r="AT885" s="84"/>
      <c r="AU885" s="84"/>
      <c r="AV885" s="84"/>
      <c r="AW885" s="84"/>
      <c r="AX885" s="84"/>
      <c r="AY885" s="84"/>
      <c r="AZ885" s="84"/>
      <c r="BA885" s="84"/>
      <c r="BB885" s="84"/>
      <c r="BC885" s="84"/>
      <c r="BD885" s="84"/>
      <c r="BE885" s="84"/>
      <c r="BF885" s="84"/>
      <c r="BG885" s="84"/>
      <c r="BH885" s="84"/>
      <c r="BI885" s="84"/>
      <c r="BJ885" s="84"/>
      <c r="BK885" s="84"/>
      <c r="BL885" s="84"/>
      <c r="BM885" s="84"/>
      <c r="BN885" s="84"/>
      <c r="BO885" s="84"/>
      <c r="BP885" s="84"/>
      <c r="BQ885" s="84"/>
      <c r="BR885" s="84"/>
      <c r="BS885" s="84"/>
      <c r="BT885" s="84"/>
      <c r="BU885" s="84"/>
      <c r="BV885" s="84"/>
      <c r="BW885" s="84"/>
      <c r="BX885" s="84"/>
      <c r="BY885" s="84"/>
      <c r="BZ885" s="84"/>
      <c r="CA885" s="84"/>
      <c r="CB885" s="84"/>
      <c r="CC885" s="84"/>
      <c r="CD885" s="84"/>
      <c r="CE885" s="84"/>
      <c r="CF885" s="84"/>
      <c r="CG885" s="84"/>
      <c r="CH885" s="84"/>
      <c r="CI885" s="84"/>
      <c r="CJ885" s="84"/>
      <c r="CK885" s="84"/>
      <c r="CL885" s="84"/>
      <c r="CM885" s="84"/>
      <c r="CN885" s="84"/>
      <c r="CO885" s="84"/>
      <c r="CP885" s="84"/>
      <c r="CQ885" s="84"/>
      <c r="CR885" s="84"/>
      <c r="CS885" s="84"/>
      <c r="CT885" s="84"/>
      <c r="CU885" s="84"/>
      <c r="CV885" s="84"/>
      <c r="CW885" s="84"/>
      <c r="CX885" s="84"/>
      <c r="CY885" s="84"/>
      <c r="CZ885" s="84"/>
      <c r="DA885" s="84"/>
      <c r="DB885" s="84"/>
      <c r="DC885" s="84"/>
      <c r="DD885" s="84"/>
      <c r="DE885" s="84"/>
      <c r="DF885" s="84"/>
      <c r="DG885" s="84"/>
      <c r="DH885" s="84"/>
      <c r="DI885" s="84"/>
      <c r="DJ885" s="84"/>
      <c r="DK885" s="84"/>
      <c r="DL885" s="84"/>
      <c r="DM885" s="84"/>
      <c r="DN885" s="84"/>
      <c r="DO885" s="84"/>
      <c r="DP885" s="84"/>
      <c r="DQ885" s="84"/>
      <c r="DR885" s="84"/>
      <c r="DS885" s="84"/>
      <c r="DT885" s="84"/>
      <c r="DU885" s="84"/>
      <c r="DV885" s="84"/>
      <c r="DW885" s="84"/>
      <c r="DX885" s="84"/>
      <c r="DY885" s="84"/>
      <c r="DZ885" s="84"/>
      <c r="EA885" s="84"/>
      <c r="EB885" s="84"/>
      <c r="EC885" s="84"/>
      <c r="ED885" s="84"/>
      <c r="EE885" s="84"/>
      <c r="EF885" s="84"/>
      <c r="EG885" s="84"/>
      <c r="EH885" s="84"/>
      <c r="EI885" s="84"/>
      <c r="EJ885" s="84"/>
      <c r="EK885" s="84"/>
      <c r="EL885" s="84"/>
      <c r="EM885" s="84"/>
      <c r="EN885" s="84"/>
      <c r="EO885" s="84"/>
      <c r="EP885" s="84"/>
      <c r="EQ885" s="84"/>
      <c r="ER885" s="84"/>
      <c r="ES885" s="84"/>
      <c r="ET885" s="84"/>
      <c r="EU885" s="84"/>
      <c r="EV885" s="84"/>
      <c r="EW885" s="84"/>
      <c r="EX885" s="84"/>
      <c r="EY885" s="84"/>
      <c r="EZ885" s="84"/>
      <c r="FA885" s="84"/>
      <c r="FB885" s="84"/>
      <c r="FC885" s="84"/>
      <c r="FD885" s="84"/>
      <c r="FE885" s="84"/>
      <c r="FF885" s="84"/>
      <c r="FG885" s="84"/>
      <c r="FH885" s="84"/>
      <c r="FI885" s="84"/>
      <c r="FJ885" s="84"/>
      <c r="FK885" s="84"/>
      <c r="FL885" s="84"/>
      <c r="FM885" s="84"/>
      <c r="FN885" s="84"/>
      <c r="FO885" s="84"/>
      <c r="FP885" s="84"/>
      <c r="FQ885" s="84"/>
      <c r="FR885" s="84"/>
      <c r="FS885" s="84"/>
      <c r="FT885" s="84"/>
      <c r="FU885" s="84"/>
      <c r="FV885" s="84"/>
      <c r="FW885" s="84"/>
      <c r="FX885" s="84"/>
      <c r="FY885" s="84"/>
      <c r="FZ885" s="84"/>
      <c r="GA885" s="84"/>
      <c r="GB885" s="84"/>
      <c r="GC885" s="84"/>
      <c r="GD885" s="84"/>
      <c r="GE885" s="84"/>
      <c r="GF885" s="84"/>
    </row>
    <row r="886" spans="1:188" s="82" customFormat="1" x14ac:dyDescent="0.35">
      <c r="A886" s="137"/>
      <c r="B886" s="138" t="s">
        <v>19</v>
      </c>
      <c r="C886" s="139"/>
      <c r="D886" s="272">
        <v>6.6</v>
      </c>
      <c r="E886" s="141">
        <v>6.6</v>
      </c>
      <c r="F886" s="204"/>
      <c r="G886" s="141"/>
      <c r="H886" s="140"/>
      <c r="I886" s="142"/>
      <c r="J886" s="141"/>
      <c r="K886" s="143"/>
      <c r="L886" s="155"/>
      <c r="M886" s="155"/>
      <c r="N886" s="155"/>
      <c r="O886" s="84"/>
      <c r="P886" s="84"/>
      <c r="Q886" s="84"/>
      <c r="R886" s="84"/>
      <c r="S886" s="84"/>
      <c r="T886" s="84"/>
      <c r="U886" s="84"/>
      <c r="V886" s="84"/>
      <c r="W886" s="84"/>
      <c r="X886" s="84"/>
      <c r="Y886" s="84"/>
      <c r="Z886" s="84"/>
      <c r="AA886" s="84"/>
      <c r="AB886" s="84"/>
      <c r="AC886" s="84"/>
      <c r="AD886" s="84"/>
      <c r="AE886" s="84"/>
      <c r="AF886" s="84"/>
      <c r="AG886" s="84"/>
      <c r="AH886" s="84"/>
      <c r="AI886" s="84"/>
      <c r="AJ886" s="84"/>
      <c r="AK886" s="84"/>
      <c r="AL886" s="84"/>
      <c r="AM886" s="84"/>
      <c r="AN886" s="84"/>
      <c r="AO886" s="84"/>
      <c r="AP886" s="84"/>
      <c r="AQ886" s="84"/>
      <c r="AR886" s="84"/>
      <c r="AS886" s="84"/>
      <c r="AT886" s="84"/>
      <c r="AU886" s="84"/>
      <c r="AV886" s="84"/>
      <c r="AW886" s="84"/>
      <c r="AX886" s="84"/>
      <c r="AY886" s="84"/>
      <c r="AZ886" s="84"/>
      <c r="BA886" s="84"/>
      <c r="BB886" s="84"/>
      <c r="BC886" s="84"/>
      <c r="BD886" s="84"/>
      <c r="BE886" s="84"/>
      <c r="BF886" s="84"/>
      <c r="BG886" s="84"/>
      <c r="BH886" s="84"/>
      <c r="BI886" s="84"/>
      <c r="BJ886" s="84"/>
      <c r="BK886" s="84"/>
      <c r="BL886" s="84"/>
      <c r="BM886" s="84"/>
      <c r="BN886" s="84"/>
      <c r="BO886" s="84"/>
      <c r="BP886" s="84"/>
      <c r="BQ886" s="84"/>
      <c r="BR886" s="84"/>
      <c r="BS886" s="84"/>
      <c r="BT886" s="84"/>
      <c r="BU886" s="84"/>
      <c r="BV886" s="84"/>
      <c r="BW886" s="84"/>
      <c r="BX886" s="84"/>
      <c r="BY886" s="84"/>
      <c r="BZ886" s="84"/>
      <c r="CA886" s="84"/>
      <c r="CB886" s="84"/>
      <c r="CC886" s="84"/>
      <c r="CD886" s="84"/>
      <c r="CE886" s="84"/>
      <c r="CF886" s="84"/>
      <c r="CG886" s="84"/>
      <c r="CH886" s="84"/>
      <c r="CI886" s="84"/>
      <c r="CJ886" s="84"/>
      <c r="CK886" s="84"/>
      <c r="CL886" s="84"/>
      <c r="CM886" s="84"/>
      <c r="CN886" s="84"/>
      <c r="CO886" s="84"/>
      <c r="CP886" s="84"/>
      <c r="CQ886" s="84"/>
      <c r="CR886" s="84"/>
      <c r="CS886" s="84"/>
      <c r="CT886" s="84"/>
      <c r="CU886" s="84"/>
      <c r="CV886" s="84"/>
      <c r="CW886" s="84"/>
      <c r="CX886" s="84"/>
      <c r="CY886" s="84"/>
      <c r="CZ886" s="84"/>
      <c r="DA886" s="84"/>
      <c r="DB886" s="84"/>
      <c r="DC886" s="84"/>
      <c r="DD886" s="84"/>
      <c r="DE886" s="84"/>
      <c r="DF886" s="84"/>
      <c r="DG886" s="84"/>
      <c r="DH886" s="84"/>
      <c r="DI886" s="84"/>
      <c r="DJ886" s="84"/>
      <c r="DK886" s="84"/>
      <c r="DL886" s="84"/>
      <c r="DM886" s="84"/>
      <c r="DN886" s="84"/>
      <c r="DO886" s="84"/>
      <c r="DP886" s="84"/>
      <c r="DQ886" s="84"/>
      <c r="DR886" s="84"/>
      <c r="DS886" s="84"/>
      <c r="DT886" s="84"/>
      <c r="DU886" s="84"/>
      <c r="DV886" s="84"/>
      <c r="DW886" s="84"/>
      <c r="DX886" s="84"/>
      <c r="DY886" s="84"/>
      <c r="DZ886" s="84"/>
      <c r="EA886" s="84"/>
      <c r="EB886" s="84"/>
      <c r="EC886" s="84"/>
      <c r="ED886" s="84"/>
      <c r="EE886" s="84"/>
      <c r="EF886" s="84"/>
      <c r="EG886" s="84"/>
      <c r="EH886" s="84"/>
      <c r="EI886" s="84"/>
      <c r="EJ886" s="84"/>
      <c r="EK886" s="84"/>
      <c r="EL886" s="84"/>
      <c r="EM886" s="84"/>
      <c r="EN886" s="84"/>
      <c r="EO886" s="84"/>
      <c r="EP886" s="84"/>
      <c r="EQ886" s="84"/>
      <c r="ER886" s="84"/>
      <c r="ES886" s="84"/>
      <c r="ET886" s="84"/>
      <c r="EU886" s="84"/>
      <c r="EV886" s="84"/>
      <c r="EW886" s="84"/>
      <c r="EX886" s="84"/>
      <c r="EY886" s="84"/>
      <c r="EZ886" s="84"/>
      <c r="FA886" s="84"/>
      <c r="FB886" s="84"/>
      <c r="FC886" s="84"/>
      <c r="FD886" s="84"/>
      <c r="FE886" s="84"/>
      <c r="FF886" s="84"/>
      <c r="FG886" s="84"/>
      <c r="FH886" s="84"/>
      <c r="FI886" s="84"/>
      <c r="FJ886" s="84"/>
      <c r="FK886" s="84"/>
      <c r="FL886" s="84"/>
      <c r="FM886" s="84"/>
      <c r="FN886" s="84"/>
      <c r="FO886" s="84"/>
      <c r="FP886" s="84"/>
      <c r="FQ886" s="84"/>
      <c r="FR886" s="84"/>
      <c r="FS886" s="84"/>
      <c r="FT886" s="84"/>
      <c r="FU886" s="84"/>
      <c r="FV886" s="84"/>
      <c r="FW886" s="84"/>
      <c r="FX886" s="84"/>
      <c r="FY886" s="84"/>
      <c r="FZ886" s="84"/>
      <c r="GA886" s="84"/>
      <c r="GB886" s="84"/>
      <c r="GC886" s="84"/>
      <c r="GD886" s="84"/>
      <c r="GE886" s="84"/>
      <c r="GF886" s="84"/>
    </row>
    <row r="887" spans="1:188" s="82" customFormat="1" x14ac:dyDescent="0.35">
      <c r="A887" s="138"/>
      <c r="B887" s="138" t="s">
        <v>21</v>
      </c>
      <c r="C887" s="139"/>
      <c r="D887" s="141">
        <v>0.4</v>
      </c>
      <c r="E887" s="272">
        <v>0.4</v>
      </c>
      <c r="F887" s="203"/>
      <c r="G887" s="272"/>
      <c r="H887" s="272"/>
      <c r="I887" s="140"/>
      <c r="J887" s="141"/>
      <c r="K887" s="143"/>
      <c r="L887" s="155"/>
      <c r="M887" s="155"/>
      <c r="N887" s="155"/>
      <c r="O887" s="84"/>
      <c r="P887" s="84"/>
      <c r="Q887" s="84"/>
      <c r="R887" s="84"/>
      <c r="S887" s="84"/>
      <c r="T887" s="84"/>
      <c r="U887" s="84"/>
      <c r="V887" s="84"/>
      <c r="W887" s="84"/>
      <c r="X887" s="84"/>
      <c r="Y887" s="84"/>
      <c r="Z887" s="84"/>
      <c r="AA887" s="84"/>
      <c r="AB887" s="84"/>
      <c r="AC887" s="84"/>
      <c r="AD887" s="84"/>
      <c r="AE887" s="84"/>
      <c r="AF887" s="84"/>
      <c r="AG887" s="84"/>
      <c r="AH887" s="84"/>
      <c r="AI887" s="84"/>
      <c r="AJ887" s="84"/>
      <c r="AK887" s="84"/>
      <c r="AL887" s="84"/>
      <c r="AM887" s="84"/>
      <c r="AN887" s="84"/>
      <c r="AO887" s="84"/>
      <c r="AP887" s="84"/>
      <c r="AQ887" s="84"/>
      <c r="AR887" s="84"/>
      <c r="AS887" s="84"/>
      <c r="AT887" s="84"/>
      <c r="AU887" s="84"/>
      <c r="AV887" s="84"/>
      <c r="AW887" s="84"/>
      <c r="AX887" s="84"/>
      <c r="AY887" s="84"/>
      <c r="AZ887" s="84"/>
      <c r="BA887" s="84"/>
      <c r="BB887" s="84"/>
      <c r="BC887" s="84"/>
      <c r="BD887" s="84"/>
      <c r="BE887" s="84"/>
      <c r="BF887" s="84"/>
      <c r="BG887" s="84"/>
      <c r="BH887" s="84"/>
      <c r="BI887" s="84"/>
      <c r="BJ887" s="84"/>
      <c r="BK887" s="84"/>
      <c r="BL887" s="84"/>
      <c r="BM887" s="84"/>
      <c r="BN887" s="84"/>
      <c r="BO887" s="84"/>
      <c r="BP887" s="84"/>
      <c r="BQ887" s="84"/>
      <c r="BR887" s="84"/>
      <c r="BS887" s="84"/>
      <c r="BT887" s="84"/>
      <c r="BU887" s="84"/>
      <c r="BV887" s="84"/>
      <c r="BW887" s="84"/>
      <c r="BX887" s="84"/>
      <c r="BY887" s="84"/>
      <c r="BZ887" s="84"/>
      <c r="CA887" s="84"/>
      <c r="CB887" s="84"/>
      <c r="CC887" s="84"/>
      <c r="CD887" s="84"/>
      <c r="CE887" s="84"/>
      <c r="CF887" s="84"/>
      <c r="CG887" s="84"/>
      <c r="CH887" s="84"/>
      <c r="CI887" s="84"/>
      <c r="CJ887" s="84"/>
      <c r="CK887" s="84"/>
      <c r="CL887" s="84"/>
      <c r="CM887" s="84"/>
      <c r="CN887" s="84"/>
      <c r="CO887" s="84"/>
      <c r="CP887" s="84"/>
      <c r="CQ887" s="84"/>
      <c r="CR887" s="84"/>
      <c r="CS887" s="84"/>
      <c r="CT887" s="84"/>
      <c r="CU887" s="84"/>
      <c r="CV887" s="84"/>
      <c r="CW887" s="84"/>
      <c r="CX887" s="84"/>
      <c r="CY887" s="84"/>
      <c r="CZ887" s="84"/>
      <c r="DA887" s="84"/>
      <c r="DB887" s="84"/>
      <c r="DC887" s="84"/>
      <c r="DD887" s="84"/>
      <c r="DE887" s="84"/>
      <c r="DF887" s="84"/>
      <c r="DG887" s="84"/>
      <c r="DH887" s="84"/>
      <c r="DI887" s="84"/>
      <c r="DJ887" s="84"/>
      <c r="DK887" s="84"/>
      <c r="DL887" s="84"/>
      <c r="DM887" s="84"/>
      <c r="DN887" s="84"/>
      <c r="DO887" s="84"/>
      <c r="DP887" s="84"/>
      <c r="DQ887" s="84"/>
      <c r="DR887" s="84"/>
      <c r="DS887" s="84"/>
      <c r="DT887" s="84"/>
      <c r="DU887" s="84"/>
      <c r="DV887" s="84"/>
      <c r="DW887" s="84"/>
      <c r="DX887" s="84"/>
      <c r="DY887" s="84"/>
      <c r="DZ887" s="84"/>
      <c r="EA887" s="84"/>
      <c r="EB887" s="84"/>
      <c r="EC887" s="84"/>
      <c r="ED887" s="84"/>
      <c r="EE887" s="84"/>
      <c r="EF887" s="84"/>
      <c r="EG887" s="84"/>
      <c r="EH887" s="84"/>
      <c r="EI887" s="84"/>
      <c r="EJ887" s="84"/>
      <c r="EK887" s="84"/>
      <c r="EL887" s="84"/>
      <c r="EM887" s="84"/>
      <c r="EN887" s="84"/>
      <c r="EO887" s="84"/>
      <c r="EP887" s="84"/>
      <c r="EQ887" s="84"/>
      <c r="ER887" s="84"/>
      <c r="ES887" s="84"/>
      <c r="ET887" s="84"/>
      <c r="EU887" s="84"/>
      <c r="EV887" s="84"/>
      <c r="EW887" s="84"/>
      <c r="EX887" s="84"/>
      <c r="EY887" s="84"/>
      <c r="EZ887" s="84"/>
      <c r="FA887" s="84"/>
      <c r="FB887" s="84"/>
      <c r="FC887" s="84"/>
      <c r="FD887" s="84"/>
      <c r="FE887" s="84"/>
      <c r="FF887" s="84"/>
      <c r="FG887" s="84"/>
      <c r="FH887" s="84"/>
      <c r="FI887" s="84"/>
      <c r="FJ887" s="84"/>
      <c r="FK887" s="84"/>
      <c r="FL887" s="84"/>
      <c r="FM887" s="84"/>
      <c r="FN887" s="84"/>
      <c r="FO887" s="84"/>
      <c r="FP887" s="84"/>
      <c r="FQ887" s="84"/>
      <c r="FR887" s="84"/>
      <c r="FS887" s="84"/>
      <c r="FT887" s="84"/>
      <c r="FU887" s="84"/>
      <c r="FV887" s="84"/>
      <c r="FW887" s="84"/>
      <c r="FX887" s="84"/>
      <c r="FY887" s="84"/>
      <c r="FZ887" s="84"/>
      <c r="GA887" s="84"/>
      <c r="GB887" s="84"/>
      <c r="GC887" s="84"/>
      <c r="GD887" s="84"/>
      <c r="GE887" s="84"/>
      <c r="GF887" s="84"/>
    </row>
    <row r="888" spans="1:188" s="82" customFormat="1" x14ac:dyDescent="0.35">
      <c r="A888" s="138"/>
      <c r="B888" s="138" t="s">
        <v>38</v>
      </c>
      <c r="C888" s="139"/>
      <c r="D888" s="141">
        <v>1.6</v>
      </c>
      <c r="E888" s="272">
        <v>1.6</v>
      </c>
      <c r="F888" s="203"/>
      <c r="G888" s="272"/>
      <c r="H888" s="272"/>
      <c r="I888" s="140"/>
      <c r="J888" s="454"/>
      <c r="K888" s="143"/>
      <c r="L888" s="155"/>
      <c r="M888" s="155"/>
      <c r="N888" s="155"/>
      <c r="O888" s="84"/>
      <c r="P888" s="84"/>
      <c r="Q888" s="84"/>
      <c r="R888" s="84"/>
      <c r="S888" s="84"/>
      <c r="T888" s="84"/>
      <c r="U888" s="84"/>
      <c r="V888" s="84"/>
      <c r="W888" s="84"/>
      <c r="X888" s="84"/>
      <c r="Y888" s="84"/>
      <c r="Z888" s="84"/>
      <c r="AA888" s="84"/>
      <c r="AB888" s="84"/>
      <c r="AC888" s="84"/>
      <c r="AD888" s="84"/>
      <c r="AE888" s="84"/>
      <c r="AF888" s="84"/>
      <c r="AG888" s="84"/>
      <c r="AH888" s="84"/>
      <c r="AI888" s="84"/>
      <c r="AJ888" s="84"/>
      <c r="AK888" s="84"/>
      <c r="AL888" s="84"/>
      <c r="AM888" s="84"/>
      <c r="AN888" s="84"/>
      <c r="AO888" s="84"/>
      <c r="AP888" s="84"/>
      <c r="AQ888" s="84"/>
      <c r="AR888" s="84"/>
      <c r="AS888" s="84"/>
      <c r="AT888" s="84"/>
      <c r="AU888" s="84"/>
      <c r="AV888" s="84"/>
      <c r="AW888" s="84"/>
      <c r="AX888" s="84"/>
      <c r="AY888" s="84"/>
      <c r="AZ888" s="84"/>
      <c r="BA888" s="84"/>
      <c r="BB888" s="84"/>
      <c r="BC888" s="84"/>
      <c r="BD888" s="84"/>
      <c r="BE888" s="84"/>
      <c r="BF888" s="84"/>
      <c r="BG888" s="84"/>
      <c r="BH888" s="84"/>
      <c r="BI888" s="84"/>
      <c r="BJ888" s="84"/>
      <c r="BK888" s="84"/>
      <c r="BL888" s="84"/>
      <c r="BM888" s="84"/>
      <c r="BN888" s="84"/>
      <c r="BO888" s="84"/>
      <c r="BP888" s="84"/>
      <c r="BQ888" s="84"/>
      <c r="BR888" s="84"/>
      <c r="BS888" s="84"/>
      <c r="BT888" s="84"/>
      <c r="BU888" s="84"/>
      <c r="BV888" s="84"/>
      <c r="BW888" s="84"/>
      <c r="BX888" s="84"/>
      <c r="BY888" s="84"/>
      <c r="BZ888" s="84"/>
      <c r="CA888" s="84"/>
      <c r="CB888" s="84"/>
      <c r="CC888" s="84"/>
      <c r="CD888" s="84"/>
      <c r="CE888" s="84"/>
      <c r="CF888" s="84"/>
      <c r="CG888" s="84"/>
      <c r="CH888" s="84"/>
      <c r="CI888" s="84"/>
      <c r="CJ888" s="84"/>
      <c r="CK888" s="84"/>
      <c r="CL888" s="84"/>
      <c r="CM888" s="84"/>
      <c r="CN888" s="84"/>
      <c r="CO888" s="84"/>
      <c r="CP888" s="84"/>
      <c r="CQ888" s="84"/>
      <c r="CR888" s="84"/>
      <c r="CS888" s="84"/>
      <c r="CT888" s="84"/>
      <c r="CU888" s="84"/>
      <c r="CV888" s="84"/>
      <c r="CW888" s="84"/>
      <c r="CX888" s="84"/>
      <c r="CY888" s="84"/>
      <c r="CZ888" s="84"/>
      <c r="DA888" s="84"/>
      <c r="DB888" s="84"/>
      <c r="DC888" s="84"/>
      <c r="DD888" s="84"/>
      <c r="DE888" s="84"/>
      <c r="DF888" s="84"/>
      <c r="DG888" s="84"/>
      <c r="DH888" s="84"/>
      <c r="DI888" s="84"/>
      <c r="DJ888" s="84"/>
      <c r="DK888" s="84"/>
      <c r="DL888" s="84"/>
      <c r="DM888" s="84"/>
      <c r="DN888" s="84"/>
      <c r="DO888" s="84"/>
      <c r="DP888" s="84"/>
      <c r="DQ888" s="84"/>
      <c r="DR888" s="84"/>
      <c r="DS888" s="84"/>
      <c r="DT888" s="84"/>
      <c r="DU888" s="84"/>
      <c r="DV888" s="84"/>
      <c r="DW888" s="84"/>
      <c r="DX888" s="84"/>
      <c r="DY888" s="84"/>
      <c r="DZ888" s="84"/>
      <c r="EA888" s="84"/>
      <c r="EB888" s="84"/>
      <c r="EC888" s="84"/>
      <c r="ED888" s="84"/>
      <c r="EE888" s="84"/>
      <c r="EF888" s="84"/>
      <c r="EG888" s="84"/>
      <c r="EH888" s="84"/>
      <c r="EI888" s="84"/>
      <c r="EJ888" s="84"/>
      <c r="EK888" s="84"/>
      <c r="EL888" s="84"/>
      <c r="EM888" s="84"/>
      <c r="EN888" s="84"/>
      <c r="EO888" s="84"/>
      <c r="EP888" s="84"/>
      <c r="EQ888" s="84"/>
      <c r="ER888" s="84"/>
      <c r="ES888" s="84"/>
      <c r="ET888" s="84"/>
      <c r="EU888" s="84"/>
      <c r="EV888" s="84"/>
      <c r="EW888" s="84"/>
      <c r="EX888" s="84"/>
      <c r="EY888" s="84"/>
      <c r="EZ888" s="84"/>
      <c r="FA888" s="84"/>
      <c r="FB888" s="84"/>
      <c r="FC888" s="84"/>
      <c r="FD888" s="84"/>
      <c r="FE888" s="84"/>
      <c r="FF888" s="84"/>
      <c r="FG888" s="84"/>
      <c r="FH888" s="84"/>
      <c r="FI888" s="84"/>
      <c r="FJ888" s="84"/>
      <c r="FK888" s="84"/>
      <c r="FL888" s="84"/>
      <c r="FM888" s="84"/>
      <c r="FN888" s="84"/>
      <c r="FO888" s="84"/>
      <c r="FP888" s="84"/>
      <c r="FQ888" s="84"/>
      <c r="FR888" s="84"/>
      <c r="FS888" s="84"/>
      <c r="FT888" s="84"/>
      <c r="FU888" s="84"/>
      <c r="FV888" s="84"/>
      <c r="FW888" s="84"/>
      <c r="FX888" s="84"/>
      <c r="FY888" s="84"/>
      <c r="FZ888" s="84"/>
      <c r="GA888" s="84"/>
      <c r="GB888" s="84"/>
      <c r="GC888" s="84"/>
      <c r="GD888" s="84"/>
      <c r="GE888" s="84"/>
      <c r="GF888" s="84"/>
    </row>
    <row r="889" spans="1:188" s="99" customFormat="1" x14ac:dyDescent="0.35">
      <c r="A889" s="137" t="s">
        <v>360</v>
      </c>
      <c r="B889" s="138"/>
      <c r="C889" s="139" t="s">
        <v>367</v>
      </c>
      <c r="D889" s="141"/>
      <c r="E889" s="141"/>
      <c r="F889" s="141">
        <v>4.13</v>
      </c>
      <c r="G889" s="141">
        <v>6.3</v>
      </c>
      <c r="H889" s="141">
        <v>21.1</v>
      </c>
      <c r="I889" s="141">
        <v>157.6</v>
      </c>
      <c r="J889" s="141"/>
      <c r="K889" s="143" t="s">
        <v>359</v>
      </c>
      <c r="L889" s="155"/>
      <c r="M889" s="155"/>
      <c r="N889" s="155"/>
      <c r="O889" s="84"/>
      <c r="P889" s="84"/>
      <c r="Q889" s="84"/>
      <c r="R889" s="84"/>
      <c r="S889" s="84"/>
      <c r="T889" s="84"/>
      <c r="U889" s="84"/>
      <c r="V889" s="84"/>
      <c r="W889" s="84"/>
      <c r="X889" s="84"/>
      <c r="Y889" s="84"/>
      <c r="Z889" s="84"/>
      <c r="AA889" s="84"/>
      <c r="AB889" s="84"/>
      <c r="AC889" s="84"/>
      <c r="AD889" s="84"/>
      <c r="AE889" s="84"/>
      <c r="AF889" s="84"/>
      <c r="AG889" s="84"/>
      <c r="AH889" s="84"/>
      <c r="AI889" s="84"/>
      <c r="AJ889" s="84"/>
      <c r="AK889" s="84"/>
      <c r="AL889" s="84"/>
      <c r="AM889" s="84"/>
      <c r="AN889" s="84"/>
      <c r="AO889" s="84"/>
      <c r="AP889" s="84"/>
      <c r="AQ889" s="84"/>
      <c r="AR889" s="84"/>
      <c r="AS889" s="84"/>
      <c r="AT889" s="84"/>
      <c r="AU889" s="84"/>
      <c r="AV889" s="84"/>
      <c r="AW889" s="84"/>
      <c r="AX889" s="84"/>
      <c r="AY889" s="84"/>
      <c r="AZ889" s="84"/>
      <c r="BA889" s="84"/>
      <c r="BB889" s="84"/>
      <c r="BC889" s="84"/>
      <c r="BD889" s="84"/>
      <c r="BE889" s="84"/>
      <c r="BF889" s="84"/>
      <c r="BG889" s="84"/>
      <c r="BH889" s="84"/>
      <c r="BI889" s="84"/>
      <c r="BJ889" s="84"/>
      <c r="BK889" s="84"/>
      <c r="BL889" s="84"/>
      <c r="BM889" s="84"/>
      <c r="BN889" s="84"/>
      <c r="BO889" s="84"/>
      <c r="BP889" s="84"/>
      <c r="BQ889" s="84"/>
      <c r="BR889" s="84"/>
      <c r="BS889" s="84"/>
      <c r="BT889" s="84"/>
      <c r="BU889" s="84"/>
      <c r="BV889" s="84"/>
      <c r="BW889" s="84"/>
      <c r="BX889" s="84"/>
      <c r="BY889" s="84"/>
      <c r="BZ889" s="84"/>
      <c r="CA889" s="84"/>
      <c r="CB889" s="84"/>
      <c r="CC889" s="84"/>
      <c r="CD889" s="84"/>
      <c r="CE889" s="84"/>
      <c r="CF889" s="84"/>
      <c r="CG889" s="84"/>
      <c r="CH889" s="84"/>
      <c r="CI889" s="84"/>
      <c r="CJ889" s="84"/>
      <c r="CK889" s="84"/>
      <c r="CL889" s="84"/>
      <c r="CM889" s="84"/>
      <c r="CN889" s="84"/>
      <c r="CO889" s="84"/>
      <c r="CP889" s="84"/>
      <c r="CQ889" s="84"/>
      <c r="CR889" s="84"/>
      <c r="CS889" s="84"/>
      <c r="CT889" s="84"/>
      <c r="CU889" s="84"/>
      <c r="CV889" s="84"/>
      <c r="CW889" s="84"/>
      <c r="CX889" s="84"/>
      <c r="CY889" s="84"/>
      <c r="CZ889" s="84"/>
      <c r="DA889" s="84"/>
      <c r="DB889" s="84"/>
      <c r="DC889" s="84"/>
      <c r="DD889" s="84"/>
      <c r="DE889" s="84"/>
      <c r="DF889" s="84"/>
      <c r="DG889" s="84"/>
      <c r="DH889" s="84"/>
      <c r="DI889" s="84"/>
      <c r="DJ889" s="84"/>
      <c r="DK889" s="84"/>
      <c r="DL889" s="84"/>
      <c r="DM889" s="84"/>
      <c r="DN889" s="84"/>
      <c r="DO889" s="84"/>
      <c r="DP889" s="84"/>
      <c r="DQ889" s="84"/>
      <c r="DR889" s="84"/>
      <c r="DS889" s="84"/>
      <c r="DT889" s="84"/>
      <c r="DU889" s="84"/>
      <c r="DV889" s="84"/>
      <c r="DW889" s="84"/>
      <c r="DX889" s="84"/>
      <c r="DY889" s="84"/>
      <c r="DZ889" s="84"/>
      <c r="EA889" s="84"/>
      <c r="EB889" s="84"/>
      <c r="EC889" s="84"/>
      <c r="ED889" s="84"/>
      <c r="EE889" s="84"/>
      <c r="EF889" s="84"/>
      <c r="EG889" s="84"/>
      <c r="EH889" s="84"/>
      <c r="EI889" s="84"/>
      <c r="EJ889" s="84"/>
      <c r="EK889" s="84"/>
      <c r="EL889" s="84"/>
      <c r="EM889" s="84"/>
      <c r="EN889" s="84"/>
      <c r="EO889" s="84"/>
      <c r="EP889" s="84"/>
      <c r="EQ889" s="84"/>
      <c r="ER889" s="84"/>
      <c r="ES889" s="84"/>
      <c r="ET889" s="84"/>
      <c r="EU889" s="84"/>
      <c r="EV889" s="84"/>
      <c r="EW889" s="84"/>
      <c r="EX889" s="84"/>
      <c r="EY889" s="84"/>
      <c r="EZ889" s="84"/>
      <c r="FA889" s="84"/>
      <c r="FB889" s="84"/>
      <c r="FC889" s="84"/>
      <c r="FD889" s="84"/>
      <c r="FE889" s="84"/>
      <c r="FF889" s="84"/>
      <c r="FG889" s="84"/>
      <c r="FH889" s="84"/>
      <c r="FI889" s="84"/>
      <c r="FJ889" s="84"/>
      <c r="FK889" s="84"/>
      <c r="FL889" s="84"/>
      <c r="FM889" s="84"/>
      <c r="FN889" s="84"/>
      <c r="FO889" s="84"/>
      <c r="FP889" s="84"/>
      <c r="FQ889" s="84"/>
      <c r="FR889" s="84"/>
      <c r="FS889" s="84"/>
      <c r="FT889" s="84"/>
      <c r="FU889" s="84"/>
      <c r="FV889" s="84"/>
      <c r="FW889" s="84"/>
      <c r="FX889" s="84"/>
      <c r="FY889" s="84"/>
      <c r="FZ889" s="84"/>
      <c r="GA889" s="84"/>
      <c r="GB889" s="84"/>
      <c r="GC889" s="84"/>
      <c r="GD889" s="84"/>
      <c r="GE889" s="84"/>
      <c r="GF889" s="84"/>
    </row>
    <row r="890" spans="1:188" s="99" customFormat="1" x14ac:dyDescent="0.35">
      <c r="A890" s="137"/>
      <c r="B890" s="138" t="s">
        <v>35</v>
      </c>
      <c r="C890" s="139"/>
      <c r="D890" s="140">
        <v>21.6</v>
      </c>
      <c r="E890" s="141">
        <v>21.6</v>
      </c>
      <c r="F890" s="140"/>
      <c r="G890" s="141"/>
      <c r="H890" s="140"/>
      <c r="I890" s="142"/>
      <c r="J890" s="141"/>
      <c r="K890" s="143"/>
      <c r="L890" s="155"/>
      <c r="M890" s="155"/>
      <c r="N890" s="155"/>
      <c r="O890" s="84"/>
      <c r="P890" s="84"/>
      <c r="Q890" s="84"/>
      <c r="R890" s="84"/>
      <c r="S890" s="84"/>
      <c r="T890" s="84"/>
      <c r="U890" s="84"/>
      <c r="V890" s="84"/>
      <c r="W890" s="84"/>
      <c r="X890" s="84"/>
      <c r="Y890" s="84"/>
      <c r="Z890" s="84"/>
      <c r="AA890" s="84"/>
      <c r="AB890" s="84"/>
      <c r="AC890" s="84"/>
      <c r="AD890" s="84"/>
      <c r="AE890" s="84"/>
      <c r="AF890" s="84"/>
      <c r="AG890" s="84"/>
      <c r="AH890" s="84"/>
      <c r="AI890" s="84"/>
      <c r="AJ890" s="84"/>
      <c r="AK890" s="84"/>
      <c r="AL890" s="84"/>
      <c r="AM890" s="84"/>
      <c r="AN890" s="84"/>
      <c r="AO890" s="84"/>
      <c r="AP890" s="84"/>
      <c r="AQ890" s="84"/>
      <c r="AR890" s="84"/>
      <c r="AS890" s="84"/>
      <c r="AT890" s="84"/>
      <c r="AU890" s="84"/>
      <c r="AV890" s="84"/>
      <c r="AW890" s="84"/>
      <c r="AX890" s="84"/>
      <c r="AY890" s="84"/>
      <c r="AZ890" s="84"/>
      <c r="BA890" s="84"/>
      <c r="BB890" s="84"/>
      <c r="BC890" s="84"/>
      <c r="BD890" s="84"/>
      <c r="BE890" s="84"/>
      <c r="BF890" s="84"/>
      <c r="BG890" s="84"/>
      <c r="BH890" s="84"/>
      <c r="BI890" s="84"/>
      <c r="BJ890" s="84"/>
      <c r="BK890" s="84"/>
      <c r="BL890" s="84"/>
      <c r="BM890" s="84"/>
      <c r="BN890" s="84"/>
      <c r="BO890" s="84"/>
      <c r="BP890" s="84"/>
      <c r="BQ890" s="84"/>
      <c r="BR890" s="84"/>
      <c r="BS890" s="84"/>
      <c r="BT890" s="84"/>
      <c r="BU890" s="84"/>
      <c r="BV890" s="84"/>
      <c r="BW890" s="84"/>
      <c r="BX890" s="84"/>
      <c r="BY890" s="84"/>
      <c r="BZ890" s="84"/>
      <c r="CA890" s="84"/>
      <c r="CB890" s="84"/>
      <c r="CC890" s="84"/>
      <c r="CD890" s="84"/>
      <c r="CE890" s="84"/>
      <c r="CF890" s="84"/>
      <c r="CG890" s="84"/>
      <c r="CH890" s="84"/>
      <c r="CI890" s="84"/>
      <c r="CJ890" s="84"/>
      <c r="CK890" s="84"/>
      <c r="CL890" s="84"/>
      <c r="CM890" s="84"/>
      <c r="CN890" s="84"/>
      <c r="CO890" s="84"/>
      <c r="CP890" s="84"/>
      <c r="CQ890" s="84"/>
      <c r="CR890" s="84"/>
      <c r="CS890" s="84"/>
      <c r="CT890" s="84"/>
      <c r="CU890" s="84"/>
      <c r="CV890" s="84"/>
      <c r="CW890" s="84"/>
      <c r="CX890" s="84"/>
      <c r="CY890" s="84"/>
      <c r="CZ890" s="84"/>
      <c r="DA890" s="84"/>
      <c r="DB890" s="84"/>
      <c r="DC890" s="84"/>
      <c r="DD890" s="84"/>
      <c r="DE890" s="84"/>
      <c r="DF890" s="84"/>
      <c r="DG890" s="84"/>
      <c r="DH890" s="84"/>
      <c r="DI890" s="84"/>
      <c r="DJ890" s="84"/>
      <c r="DK890" s="84"/>
      <c r="DL890" s="84"/>
      <c r="DM890" s="84"/>
      <c r="DN890" s="84"/>
      <c r="DO890" s="84"/>
      <c r="DP890" s="84"/>
      <c r="DQ890" s="84"/>
      <c r="DR890" s="84"/>
      <c r="DS890" s="84"/>
      <c r="DT890" s="84"/>
      <c r="DU890" s="84"/>
      <c r="DV890" s="84"/>
      <c r="DW890" s="84"/>
      <c r="DX890" s="84"/>
      <c r="DY890" s="84"/>
      <c r="DZ890" s="84"/>
      <c r="EA890" s="84"/>
      <c r="EB890" s="84"/>
      <c r="EC890" s="84"/>
      <c r="ED890" s="84"/>
      <c r="EE890" s="84"/>
      <c r="EF890" s="84"/>
      <c r="EG890" s="84"/>
      <c r="EH890" s="84"/>
      <c r="EI890" s="84"/>
      <c r="EJ890" s="84"/>
      <c r="EK890" s="84"/>
      <c r="EL890" s="84"/>
      <c r="EM890" s="84"/>
      <c r="EN890" s="84"/>
      <c r="EO890" s="84"/>
      <c r="EP890" s="84"/>
      <c r="EQ890" s="84"/>
      <c r="ER890" s="84"/>
      <c r="ES890" s="84"/>
      <c r="ET890" s="84"/>
      <c r="EU890" s="84"/>
      <c r="EV890" s="84"/>
      <c r="EW890" s="84"/>
      <c r="EX890" s="84"/>
      <c r="EY890" s="84"/>
      <c r="EZ890" s="84"/>
      <c r="FA890" s="84"/>
      <c r="FB890" s="84"/>
      <c r="FC890" s="84"/>
      <c r="FD890" s="84"/>
      <c r="FE890" s="84"/>
      <c r="FF890" s="84"/>
      <c r="FG890" s="84"/>
      <c r="FH890" s="84"/>
      <c r="FI890" s="84"/>
      <c r="FJ890" s="84"/>
      <c r="FK890" s="84"/>
      <c r="FL890" s="84"/>
      <c r="FM890" s="84"/>
      <c r="FN890" s="84"/>
      <c r="FO890" s="84"/>
      <c r="FP890" s="84"/>
      <c r="FQ890" s="84"/>
      <c r="FR890" s="84"/>
      <c r="FS890" s="84"/>
      <c r="FT890" s="84"/>
      <c r="FU890" s="84"/>
      <c r="FV890" s="84"/>
      <c r="FW890" s="84"/>
      <c r="FX890" s="84"/>
      <c r="FY890" s="84"/>
      <c r="FZ890" s="84"/>
      <c r="GA890" s="84"/>
      <c r="GB890" s="84"/>
      <c r="GC890" s="84"/>
      <c r="GD890" s="84"/>
      <c r="GE890" s="84"/>
      <c r="GF890" s="84"/>
    </row>
    <row r="891" spans="1:188" s="99" customFormat="1" x14ac:dyDescent="0.35">
      <c r="A891" s="137"/>
      <c r="B891" s="138" t="s">
        <v>19</v>
      </c>
      <c r="C891" s="139"/>
      <c r="D891" s="140">
        <v>76</v>
      </c>
      <c r="E891" s="141">
        <v>76</v>
      </c>
      <c r="F891" s="140"/>
      <c r="G891" s="141"/>
      <c r="H891" s="140"/>
      <c r="I891" s="142"/>
      <c r="J891" s="141"/>
      <c r="K891" s="143"/>
      <c r="L891" s="155"/>
      <c r="M891" s="155"/>
      <c r="N891" s="155"/>
      <c r="O891" s="84"/>
      <c r="P891" s="84"/>
      <c r="Q891" s="84"/>
      <c r="R891" s="84"/>
      <c r="S891" s="84"/>
      <c r="T891" s="84"/>
      <c r="U891" s="84"/>
      <c r="V891" s="84"/>
      <c r="W891" s="84"/>
      <c r="X891" s="84"/>
      <c r="Y891" s="84"/>
      <c r="Z891" s="84"/>
      <c r="AA891" s="84"/>
      <c r="AB891" s="84"/>
      <c r="AC891" s="84"/>
      <c r="AD891" s="84"/>
      <c r="AE891" s="84"/>
      <c r="AF891" s="84"/>
      <c r="AG891" s="84"/>
      <c r="AH891" s="84"/>
      <c r="AI891" s="84"/>
      <c r="AJ891" s="84"/>
      <c r="AK891" s="84"/>
      <c r="AL891" s="84"/>
      <c r="AM891" s="84"/>
      <c r="AN891" s="84"/>
      <c r="AO891" s="84"/>
      <c r="AP891" s="84"/>
      <c r="AQ891" s="84"/>
      <c r="AR891" s="84"/>
      <c r="AS891" s="84"/>
      <c r="AT891" s="84"/>
      <c r="AU891" s="84"/>
      <c r="AV891" s="84"/>
      <c r="AW891" s="84"/>
      <c r="AX891" s="84"/>
      <c r="AY891" s="84"/>
      <c r="AZ891" s="84"/>
      <c r="BA891" s="84"/>
      <c r="BB891" s="84"/>
      <c r="BC891" s="84"/>
      <c r="BD891" s="84"/>
      <c r="BE891" s="84"/>
      <c r="BF891" s="84"/>
      <c r="BG891" s="84"/>
      <c r="BH891" s="84"/>
      <c r="BI891" s="84"/>
      <c r="BJ891" s="84"/>
      <c r="BK891" s="84"/>
      <c r="BL891" s="84"/>
      <c r="BM891" s="84"/>
      <c r="BN891" s="84"/>
      <c r="BO891" s="84"/>
      <c r="BP891" s="84"/>
      <c r="BQ891" s="84"/>
      <c r="BR891" s="84"/>
      <c r="BS891" s="84"/>
      <c r="BT891" s="84"/>
      <c r="BU891" s="84"/>
      <c r="BV891" s="84"/>
      <c r="BW891" s="84"/>
      <c r="BX891" s="84"/>
      <c r="BY891" s="84"/>
      <c r="BZ891" s="84"/>
      <c r="CA891" s="84"/>
      <c r="CB891" s="84"/>
      <c r="CC891" s="84"/>
      <c r="CD891" s="84"/>
      <c r="CE891" s="84"/>
      <c r="CF891" s="84"/>
      <c r="CG891" s="84"/>
      <c r="CH891" s="84"/>
      <c r="CI891" s="84"/>
      <c r="CJ891" s="84"/>
      <c r="CK891" s="84"/>
      <c r="CL891" s="84"/>
      <c r="CM891" s="84"/>
      <c r="CN891" s="84"/>
      <c r="CO891" s="84"/>
      <c r="CP891" s="84"/>
      <c r="CQ891" s="84"/>
      <c r="CR891" s="84"/>
      <c r="CS891" s="84"/>
      <c r="CT891" s="84"/>
      <c r="CU891" s="84"/>
      <c r="CV891" s="84"/>
      <c r="CW891" s="84"/>
      <c r="CX891" s="84"/>
      <c r="CY891" s="84"/>
      <c r="CZ891" s="84"/>
      <c r="DA891" s="84"/>
      <c r="DB891" s="84"/>
      <c r="DC891" s="84"/>
      <c r="DD891" s="84"/>
      <c r="DE891" s="84"/>
      <c r="DF891" s="84"/>
      <c r="DG891" s="84"/>
      <c r="DH891" s="84"/>
      <c r="DI891" s="84"/>
      <c r="DJ891" s="84"/>
      <c r="DK891" s="84"/>
      <c r="DL891" s="84"/>
      <c r="DM891" s="84"/>
      <c r="DN891" s="84"/>
      <c r="DO891" s="84"/>
      <c r="DP891" s="84"/>
      <c r="DQ891" s="84"/>
      <c r="DR891" s="84"/>
      <c r="DS891" s="84"/>
      <c r="DT891" s="84"/>
      <c r="DU891" s="84"/>
      <c r="DV891" s="84"/>
      <c r="DW891" s="84"/>
      <c r="DX891" s="84"/>
      <c r="DY891" s="84"/>
      <c r="DZ891" s="84"/>
      <c r="EA891" s="84"/>
      <c r="EB891" s="84"/>
      <c r="EC891" s="84"/>
      <c r="ED891" s="84"/>
      <c r="EE891" s="84"/>
      <c r="EF891" s="84"/>
      <c r="EG891" s="84"/>
      <c r="EH891" s="84"/>
      <c r="EI891" s="84"/>
      <c r="EJ891" s="84"/>
      <c r="EK891" s="84"/>
      <c r="EL891" s="84"/>
      <c r="EM891" s="84"/>
      <c r="EN891" s="84"/>
      <c r="EO891" s="84"/>
      <c r="EP891" s="84"/>
      <c r="EQ891" s="84"/>
      <c r="ER891" s="84"/>
      <c r="ES891" s="84"/>
      <c r="ET891" s="84"/>
      <c r="EU891" s="84"/>
      <c r="EV891" s="84"/>
      <c r="EW891" s="84"/>
      <c r="EX891" s="84"/>
      <c r="EY891" s="84"/>
      <c r="EZ891" s="84"/>
      <c r="FA891" s="84"/>
      <c r="FB891" s="84"/>
      <c r="FC891" s="84"/>
      <c r="FD891" s="84"/>
      <c r="FE891" s="84"/>
      <c r="FF891" s="84"/>
      <c r="FG891" s="84"/>
      <c r="FH891" s="84"/>
      <c r="FI891" s="84"/>
      <c r="FJ891" s="84"/>
      <c r="FK891" s="84"/>
      <c r="FL891" s="84"/>
      <c r="FM891" s="84"/>
      <c r="FN891" s="84"/>
      <c r="FO891" s="84"/>
      <c r="FP891" s="84"/>
      <c r="FQ891" s="84"/>
      <c r="FR891" s="84"/>
      <c r="FS891" s="84"/>
      <c r="FT891" s="84"/>
      <c r="FU891" s="84"/>
      <c r="FV891" s="84"/>
      <c r="FW891" s="84"/>
      <c r="FX891" s="84"/>
      <c r="FY891" s="84"/>
      <c r="FZ891" s="84"/>
      <c r="GA891" s="84"/>
      <c r="GB891" s="84"/>
      <c r="GC891" s="84"/>
      <c r="GD891" s="84"/>
      <c r="GE891" s="84"/>
      <c r="GF891" s="84"/>
    </row>
    <row r="892" spans="1:188" s="99" customFormat="1" x14ac:dyDescent="0.35">
      <c r="A892" s="137"/>
      <c r="B892" s="138" t="s">
        <v>36</v>
      </c>
      <c r="C892" s="139"/>
      <c r="D892" s="140">
        <v>18</v>
      </c>
      <c r="E892" s="141">
        <v>14.4</v>
      </c>
      <c r="F892" s="140"/>
      <c r="G892" s="141"/>
      <c r="H892" s="140"/>
      <c r="I892" s="142"/>
      <c r="J892" s="141"/>
      <c r="K892" s="143"/>
      <c r="L892" s="155"/>
      <c r="M892" s="155"/>
      <c r="N892" s="155"/>
      <c r="O892" s="84"/>
      <c r="P892" s="84"/>
      <c r="Q892" s="84"/>
      <c r="R892" s="84"/>
      <c r="S892" s="84"/>
      <c r="T892" s="84"/>
      <c r="U892" s="84"/>
      <c r="V892" s="84"/>
      <c r="W892" s="84"/>
      <c r="X892" s="84"/>
      <c r="Y892" s="84"/>
      <c r="Z892" s="84"/>
      <c r="AA892" s="84"/>
      <c r="AB892" s="84"/>
      <c r="AC892" s="84"/>
      <c r="AD892" s="84"/>
      <c r="AE892" s="84"/>
      <c r="AF892" s="84"/>
      <c r="AG892" s="84"/>
      <c r="AH892" s="84"/>
      <c r="AI892" s="84"/>
      <c r="AJ892" s="84"/>
      <c r="AK892" s="84"/>
      <c r="AL892" s="84"/>
      <c r="AM892" s="84"/>
      <c r="AN892" s="84"/>
      <c r="AO892" s="84"/>
      <c r="AP892" s="84"/>
      <c r="AQ892" s="84"/>
      <c r="AR892" s="84"/>
      <c r="AS892" s="84"/>
      <c r="AT892" s="84"/>
      <c r="AU892" s="84"/>
      <c r="AV892" s="84"/>
      <c r="AW892" s="84"/>
      <c r="AX892" s="84"/>
      <c r="AY892" s="84"/>
      <c r="AZ892" s="84"/>
      <c r="BA892" s="84"/>
      <c r="BB892" s="84"/>
      <c r="BC892" s="84"/>
      <c r="BD892" s="84"/>
      <c r="BE892" s="84"/>
      <c r="BF892" s="84"/>
      <c r="BG892" s="84"/>
      <c r="BH892" s="84"/>
      <c r="BI892" s="84"/>
      <c r="BJ892" s="84"/>
      <c r="BK892" s="84"/>
      <c r="BL892" s="84"/>
      <c r="BM892" s="84"/>
      <c r="BN892" s="84"/>
      <c r="BO892" s="84"/>
      <c r="BP892" s="84"/>
      <c r="BQ892" s="84"/>
      <c r="BR892" s="84"/>
      <c r="BS892" s="84"/>
      <c r="BT892" s="84"/>
      <c r="BU892" s="84"/>
      <c r="BV892" s="84"/>
      <c r="BW892" s="84"/>
      <c r="BX892" s="84"/>
      <c r="BY892" s="84"/>
      <c r="BZ892" s="84"/>
      <c r="CA892" s="84"/>
      <c r="CB892" s="84"/>
      <c r="CC892" s="84"/>
      <c r="CD892" s="84"/>
      <c r="CE892" s="84"/>
      <c r="CF892" s="84"/>
      <c r="CG892" s="84"/>
      <c r="CH892" s="84"/>
      <c r="CI892" s="84"/>
      <c r="CJ892" s="84"/>
      <c r="CK892" s="84"/>
      <c r="CL892" s="84"/>
      <c r="CM892" s="84"/>
      <c r="CN892" s="84"/>
      <c r="CO892" s="84"/>
      <c r="CP892" s="84"/>
      <c r="CQ892" s="84"/>
      <c r="CR892" s="84"/>
      <c r="CS892" s="84"/>
      <c r="CT892" s="84"/>
      <c r="CU892" s="84"/>
      <c r="CV892" s="84"/>
      <c r="CW892" s="84"/>
      <c r="CX892" s="84"/>
      <c r="CY892" s="84"/>
      <c r="CZ892" s="84"/>
      <c r="DA892" s="84"/>
      <c r="DB892" s="84"/>
      <c r="DC892" s="84"/>
      <c r="DD892" s="84"/>
      <c r="DE892" s="84"/>
      <c r="DF892" s="84"/>
      <c r="DG892" s="84"/>
      <c r="DH892" s="84"/>
      <c r="DI892" s="84"/>
      <c r="DJ892" s="84"/>
      <c r="DK892" s="84"/>
      <c r="DL892" s="84"/>
      <c r="DM892" s="84"/>
      <c r="DN892" s="84"/>
      <c r="DO892" s="84"/>
      <c r="DP892" s="84"/>
      <c r="DQ892" s="84"/>
      <c r="DR892" s="84"/>
      <c r="DS892" s="84"/>
      <c r="DT892" s="84"/>
      <c r="DU892" s="84"/>
      <c r="DV892" s="84"/>
      <c r="DW892" s="84"/>
      <c r="DX892" s="84"/>
      <c r="DY892" s="84"/>
      <c r="DZ892" s="84"/>
      <c r="EA892" s="84"/>
      <c r="EB892" s="84"/>
      <c r="EC892" s="84"/>
      <c r="ED892" s="84"/>
      <c r="EE892" s="84"/>
      <c r="EF892" s="84"/>
      <c r="EG892" s="84"/>
      <c r="EH892" s="84"/>
      <c r="EI892" s="84"/>
      <c r="EJ892" s="84"/>
      <c r="EK892" s="84"/>
      <c r="EL892" s="84"/>
      <c r="EM892" s="84"/>
      <c r="EN892" s="84"/>
      <c r="EO892" s="84"/>
      <c r="EP892" s="84"/>
      <c r="EQ892" s="84"/>
      <c r="ER892" s="84"/>
      <c r="ES892" s="84"/>
      <c r="ET892" s="84"/>
      <c r="EU892" s="84"/>
      <c r="EV892" s="84"/>
      <c r="EW892" s="84"/>
      <c r="EX892" s="84"/>
      <c r="EY892" s="84"/>
      <c r="EZ892" s="84"/>
      <c r="FA892" s="84"/>
      <c r="FB892" s="84"/>
      <c r="FC892" s="84"/>
      <c r="FD892" s="84"/>
      <c r="FE892" s="84"/>
      <c r="FF892" s="84"/>
      <c r="FG892" s="84"/>
      <c r="FH892" s="84"/>
      <c r="FI892" s="84"/>
      <c r="FJ892" s="84"/>
      <c r="FK892" s="84"/>
      <c r="FL892" s="84"/>
      <c r="FM892" s="84"/>
      <c r="FN892" s="84"/>
      <c r="FO892" s="84"/>
      <c r="FP892" s="84"/>
      <c r="FQ892" s="84"/>
      <c r="FR892" s="84"/>
      <c r="FS892" s="84"/>
      <c r="FT892" s="84"/>
      <c r="FU892" s="84"/>
      <c r="FV892" s="84"/>
      <c r="FW892" s="84"/>
      <c r="FX892" s="84"/>
      <c r="FY892" s="84"/>
      <c r="FZ892" s="84"/>
      <c r="GA892" s="84"/>
      <c r="GB892" s="84"/>
      <c r="GC892" s="84"/>
      <c r="GD892" s="84"/>
      <c r="GE892" s="84"/>
      <c r="GF892" s="84"/>
    </row>
    <row r="893" spans="1:188" s="99" customFormat="1" x14ac:dyDescent="0.35">
      <c r="A893" s="137"/>
      <c r="B893" s="138" t="s">
        <v>37</v>
      </c>
      <c r="C893" s="139"/>
      <c r="D893" s="140">
        <v>2</v>
      </c>
      <c r="E893" s="141">
        <v>1.69</v>
      </c>
      <c r="F893" s="140"/>
      <c r="G893" s="141"/>
      <c r="H893" s="140"/>
      <c r="I893" s="142"/>
      <c r="J893" s="141"/>
      <c r="K893" s="143"/>
      <c r="L893" s="155"/>
      <c r="M893" s="155"/>
      <c r="N893" s="155"/>
      <c r="O893" s="84"/>
      <c r="P893" s="84"/>
      <c r="Q893" s="84"/>
      <c r="R893" s="84"/>
      <c r="S893" s="84"/>
      <c r="T893" s="84"/>
      <c r="U893" s="84"/>
      <c r="V893" s="84"/>
      <c r="W893" s="84"/>
      <c r="X893" s="84"/>
      <c r="Y893" s="84"/>
      <c r="Z893" s="84"/>
      <c r="AA893" s="84"/>
      <c r="AB893" s="84"/>
      <c r="AC893" s="84"/>
      <c r="AD893" s="84"/>
      <c r="AE893" s="84"/>
      <c r="AF893" s="84"/>
      <c r="AG893" s="84"/>
      <c r="AH893" s="84"/>
      <c r="AI893" s="84"/>
      <c r="AJ893" s="84"/>
      <c r="AK893" s="84"/>
      <c r="AL893" s="84"/>
      <c r="AM893" s="84"/>
      <c r="AN893" s="84"/>
      <c r="AO893" s="84"/>
      <c r="AP893" s="84"/>
      <c r="AQ893" s="84"/>
      <c r="AR893" s="84"/>
      <c r="AS893" s="84"/>
      <c r="AT893" s="84"/>
      <c r="AU893" s="84"/>
      <c r="AV893" s="84"/>
      <c r="AW893" s="84"/>
      <c r="AX893" s="84"/>
      <c r="AY893" s="84"/>
      <c r="AZ893" s="84"/>
      <c r="BA893" s="84"/>
      <c r="BB893" s="84"/>
      <c r="BC893" s="84"/>
      <c r="BD893" s="84"/>
      <c r="BE893" s="84"/>
      <c r="BF893" s="84"/>
      <c r="BG893" s="84"/>
      <c r="BH893" s="84"/>
      <c r="BI893" s="84"/>
      <c r="BJ893" s="84"/>
      <c r="BK893" s="84"/>
      <c r="BL893" s="84"/>
      <c r="BM893" s="84"/>
      <c r="BN893" s="84"/>
      <c r="BO893" s="84"/>
      <c r="BP893" s="84"/>
      <c r="BQ893" s="84"/>
      <c r="BR893" s="84"/>
      <c r="BS893" s="84"/>
      <c r="BT893" s="84"/>
      <c r="BU893" s="84"/>
      <c r="BV893" s="84"/>
      <c r="BW893" s="84"/>
      <c r="BX893" s="84"/>
      <c r="BY893" s="84"/>
      <c r="BZ893" s="84"/>
      <c r="CA893" s="84"/>
      <c r="CB893" s="84"/>
      <c r="CC893" s="84"/>
      <c r="CD893" s="84"/>
      <c r="CE893" s="84"/>
      <c r="CF893" s="84"/>
      <c r="CG893" s="84"/>
      <c r="CH893" s="84"/>
      <c r="CI893" s="84"/>
      <c r="CJ893" s="84"/>
      <c r="CK893" s="84"/>
      <c r="CL893" s="84"/>
      <c r="CM893" s="84"/>
      <c r="CN893" s="84"/>
      <c r="CO893" s="84"/>
      <c r="CP893" s="84"/>
      <c r="CQ893" s="84"/>
      <c r="CR893" s="84"/>
      <c r="CS893" s="84"/>
      <c r="CT893" s="84"/>
      <c r="CU893" s="84"/>
      <c r="CV893" s="84"/>
      <c r="CW893" s="84"/>
      <c r="CX893" s="84"/>
      <c r="CY893" s="84"/>
      <c r="CZ893" s="84"/>
      <c r="DA893" s="84"/>
      <c r="DB893" s="84"/>
      <c r="DC893" s="84"/>
      <c r="DD893" s="84"/>
      <c r="DE893" s="84"/>
      <c r="DF893" s="84"/>
      <c r="DG893" s="84"/>
      <c r="DH893" s="84"/>
      <c r="DI893" s="84"/>
      <c r="DJ893" s="84"/>
      <c r="DK893" s="84"/>
      <c r="DL893" s="84"/>
      <c r="DM893" s="84"/>
      <c r="DN893" s="84"/>
      <c r="DO893" s="84"/>
      <c r="DP893" s="84"/>
      <c r="DQ893" s="84"/>
      <c r="DR893" s="84"/>
      <c r="DS893" s="84"/>
      <c r="DT893" s="84"/>
      <c r="DU893" s="84"/>
      <c r="DV893" s="84"/>
      <c r="DW893" s="84"/>
      <c r="DX893" s="84"/>
      <c r="DY893" s="84"/>
      <c r="DZ893" s="84"/>
      <c r="EA893" s="84"/>
      <c r="EB893" s="84"/>
      <c r="EC893" s="84"/>
      <c r="ED893" s="84"/>
      <c r="EE893" s="84"/>
      <c r="EF893" s="84"/>
      <c r="EG893" s="84"/>
      <c r="EH893" s="84"/>
      <c r="EI893" s="84"/>
      <c r="EJ893" s="84"/>
      <c r="EK893" s="84"/>
      <c r="EL893" s="84"/>
      <c r="EM893" s="84"/>
      <c r="EN893" s="84"/>
      <c r="EO893" s="84"/>
      <c r="EP893" s="84"/>
      <c r="EQ893" s="84"/>
      <c r="ER893" s="84"/>
      <c r="ES893" s="84"/>
      <c r="ET893" s="84"/>
      <c r="EU893" s="84"/>
      <c r="EV893" s="84"/>
      <c r="EW893" s="84"/>
      <c r="EX893" s="84"/>
      <c r="EY893" s="84"/>
      <c r="EZ893" s="84"/>
      <c r="FA893" s="84"/>
      <c r="FB893" s="84"/>
      <c r="FC893" s="84"/>
      <c r="FD893" s="84"/>
      <c r="FE893" s="84"/>
      <c r="FF893" s="84"/>
      <c r="FG893" s="84"/>
      <c r="FH893" s="84"/>
      <c r="FI893" s="84"/>
      <c r="FJ893" s="84"/>
      <c r="FK893" s="84"/>
      <c r="FL893" s="84"/>
      <c r="FM893" s="84"/>
      <c r="FN893" s="84"/>
      <c r="FO893" s="84"/>
      <c r="FP893" s="84"/>
      <c r="FQ893" s="84"/>
      <c r="FR893" s="84"/>
      <c r="FS893" s="84"/>
      <c r="FT893" s="84"/>
      <c r="FU893" s="84"/>
      <c r="FV893" s="84"/>
      <c r="FW893" s="84"/>
      <c r="FX893" s="84"/>
      <c r="FY893" s="84"/>
      <c r="FZ893" s="84"/>
      <c r="GA893" s="84"/>
      <c r="GB893" s="84"/>
      <c r="GC893" s="84"/>
      <c r="GD893" s="84"/>
      <c r="GE893" s="84"/>
      <c r="GF893" s="84"/>
    </row>
    <row r="894" spans="1:188" s="99" customFormat="1" x14ac:dyDescent="0.35">
      <c r="A894" s="137"/>
      <c r="B894" s="138" t="s">
        <v>21</v>
      </c>
      <c r="C894" s="139"/>
      <c r="D894" s="140">
        <v>0.4</v>
      </c>
      <c r="E894" s="141">
        <v>0.4</v>
      </c>
      <c r="F894" s="140"/>
      <c r="G894" s="141"/>
      <c r="H894" s="140"/>
      <c r="I894" s="142"/>
      <c r="J894" s="202"/>
      <c r="K894" s="143"/>
      <c r="L894" s="155"/>
      <c r="M894" s="155"/>
      <c r="N894" s="155"/>
      <c r="O894" s="84"/>
      <c r="P894" s="84"/>
      <c r="Q894" s="84"/>
      <c r="R894" s="84"/>
      <c r="S894" s="84"/>
      <c r="T894" s="84"/>
      <c r="U894" s="84"/>
      <c r="V894" s="84"/>
      <c r="W894" s="84"/>
      <c r="X894" s="84"/>
      <c r="Y894" s="84"/>
      <c r="Z894" s="84"/>
      <c r="AA894" s="84"/>
      <c r="AB894" s="84"/>
      <c r="AC894" s="84"/>
      <c r="AD894" s="84"/>
      <c r="AE894" s="84"/>
      <c r="AF894" s="84"/>
      <c r="AG894" s="84"/>
      <c r="AH894" s="84"/>
      <c r="AI894" s="84"/>
      <c r="AJ894" s="84"/>
      <c r="AK894" s="84"/>
      <c r="AL894" s="84"/>
      <c r="AM894" s="84"/>
      <c r="AN894" s="84"/>
      <c r="AO894" s="84"/>
      <c r="AP894" s="84"/>
      <c r="AQ894" s="84"/>
      <c r="AR894" s="84"/>
      <c r="AS894" s="84"/>
      <c r="AT894" s="84"/>
      <c r="AU894" s="84"/>
      <c r="AV894" s="84"/>
      <c r="AW894" s="84"/>
      <c r="AX894" s="84"/>
      <c r="AY894" s="84"/>
      <c r="AZ894" s="84"/>
      <c r="BA894" s="84"/>
      <c r="BB894" s="84"/>
      <c r="BC894" s="84"/>
      <c r="BD894" s="84"/>
      <c r="BE894" s="84"/>
      <c r="BF894" s="84"/>
      <c r="BG894" s="84"/>
      <c r="BH894" s="84"/>
      <c r="BI894" s="84"/>
      <c r="BJ894" s="84"/>
      <c r="BK894" s="84"/>
      <c r="BL894" s="84"/>
      <c r="BM894" s="84"/>
      <c r="BN894" s="84"/>
      <c r="BO894" s="84"/>
      <c r="BP894" s="84"/>
      <c r="BQ894" s="84"/>
      <c r="BR894" s="84"/>
      <c r="BS894" s="84"/>
      <c r="BT894" s="84"/>
      <c r="BU894" s="84"/>
      <c r="BV894" s="84"/>
      <c r="BW894" s="84"/>
      <c r="BX894" s="84"/>
      <c r="BY894" s="84"/>
      <c r="BZ894" s="84"/>
      <c r="CA894" s="84"/>
      <c r="CB894" s="84"/>
      <c r="CC894" s="84"/>
      <c r="CD894" s="84"/>
      <c r="CE894" s="84"/>
      <c r="CF894" s="84"/>
      <c r="CG894" s="84"/>
      <c r="CH894" s="84"/>
      <c r="CI894" s="84"/>
      <c r="CJ894" s="84"/>
      <c r="CK894" s="84"/>
      <c r="CL894" s="84"/>
      <c r="CM894" s="84"/>
      <c r="CN894" s="84"/>
      <c r="CO894" s="84"/>
      <c r="CP894" s="84"/>
      <c r="CQ894" s="84"/>
      <c r="CR894" s="84"/>
      <c r="CS894" s="84"/>
      <c r="CT894" s="84"/>
      <c r="CU894" s="84"/>
      <c r="CV894" s="84"/>
      <c r="CW894" s="84"/>
      <c r="CX894" s="84"/>
      <c r="CY894" s="84"/>
      <c r="CZ894" s="84"/>
      <c r="DA894" s="84"/>
      <c r="DB894" s="84"/>
      <c r="DC894" s="84"/>
      <c r="DD894" s="84"/>
      <c r="DE894" s="84"/>
      <c r="DF894" s="84"/>
      <c r="DG894" s="84"/>
      <c r="DH894" s="84"/>
      <c r="DI894" s="84"/>
      <c r="DJ894" s="84"/>
      <c r="DK894" s="84"/>
      <c r="DL894" s="84"/>
      <c r="DM894" s="84"/>
      <c r="DN894" s="84"/>
      <c r="DO894" s="84"/>
      <c r="DP894" s="84"/>
      <c r="DQ894" s="84"/>
      <c r="DR894" s="84"/>
      <c r="DS894" s="84"/>
      <c r="DT894" s="84"/>
      <c r="DU894" s="84"/>
      <c r="DV894" s="84"/>
      <c r="DW894" s="84"/>
      <c r="DX894" s="84"/>
      <c r="DY894" s="84"/>
      <c r="DZ894" s="84"/>
      <c r="EA894" s="84"/>
      <c r="EB894" s="84"/>
      <c r="EC894" s="84"/>
      <c r="ED894" s="84"/>
      <c r="EE894" s="84"/>
      <c r="EF894" s="84"/>
      <c r="EG894" s="84"/>
      <c r="EH894" s="84"/>
      <c r="EI894" s="84"/>
      <c r="EJ894" s="84"/>
      <c r="EK894" s="84"/>
      <c r="EL894" s="84"/>
      <c r="EM894" s="84"/>
      <c r="EN894" s="84"/>
      <c r="EO894" s="84"/>
      <c r="EP894" s="84"/>
      <c r="EQ894" s="84"/>
      <c r="ER894" s="84"/>
      <c r="ES894" s="84"/>
      <c r="ET894" s="84"/>
      <c r="EU894" s="84"/>
      <c r="EV894" s="84"/>
      <c r="EW894" s="84"/>
      <c r="EX894" s="84"/>
      <c r="EY894" s="84"/>
      <c r="EZ894" s="84"/>
      <c r="FA894" s="84"/>
      <c r="FB894" s="84"/>
      <c r="FC894" s="84"/>
      <c r="FD894" s="84"/>
      <c r="FE894" s="84"/>
      <c r="FF894" s="84"/>
      <c r="FG894" s="84"/>
      <c r="FH894" s="84"/>
      <c r="FI894" s="84"/>
      <c r="FJ894" s="84"/>
      <c r="FK894" s="84"/>
      <c r="FL894" s="84"/>
      <c r="FM894" s="84"/>
      <c r="FN894" s="84"/>
      <c r="FO894" s="84"/>
      <c r="FP894" s="84"/>
      <c r="FQ894" s="84"/>
      <c r="FR894" s="84"/>
      <c r="FS894" s="84"/>
      <c r="FT894" s="84"/>
      <c r="FU894" s="84"/>
      <c r="FV894" s="84"/>
      <c r="FW894" s="84"/>
      <c r="FX894" s="84"/>
      <c r="FY894" s="84"/>
      <c r="FZ894" s="84"/>
      <c r="GA894" s="84"/>
      <c r="GB894" s="84"/>
      <c r="GC894" s="84"/>
      <c r="GD894" s="84"/>
      <c r="GE894" s="84"/>
      <c r="GF894" s="84"/>
    </row>
    <row r="895" spans="1:188" s="99" customFormat="1" x14ac:dyDescent="0.35">
      <c r="A895" s="137"/>
      <c r="B895" s="138" t="s">
        <v>22</v>
      </c>
      <c r="C895" s="139"/>
      <c r="D895" s="140">
        <v>3</v>
      </c>
      <c r="E895" s="141">
        <v>3</v>
      </c>
      <c r="F895" s="140"/>
      <c r="G895" s="141"/>
      <c r="H895" s="140"/>
      <c r="I895" s="142"/>
      <c r="J895" s="141"/>
      <c r="K895" s="143"/>
      <c r="L895" s="155"/>
      <c r="M895" s="155"/>
      <c r="N895" s="155"/>
      <c r="O895" s="84"/>
      <c r="P895" s="84"/>
      <c r="Q895" s="84"/>
      <c r="R895" s="84"/>
      <c r="S895" s="84"/>
      <c r="T895" s="84"/>
      <c r="U895" s="84"/>
      <c r="V895" s="84"/>
      <c r="W895" s="84"/>
      <c r="X895" s="84"/>
      <c r="Y895" s="84"/>
      <c r="Z895" s="84"/>
      <c r="AA895" s="84"/>
      <c r="AB895" s="84"/>
      <c r="AC895" s="84"/>
      <c r="AD895" s="84"/>
      <c r="AE895" s="84"/>
      <c r="AF895" s="84"/>
      <c r="AG895" s="84"/>
      <c r="AH895" s="84"/>
      <c r="AI895" s="84"/>
      <c r="AJ895" s="84"/>
      <c r="AK895" s="84"/>
      <c r="AL895" s="84"/>
      <c r="AM895" s="84"/>
      <c r="AN895" s="84"/>
      <c r="AO895" s="84"/>
      <c r="AP895" s="84"/>
      <c r="AQ895" s="84"/>
      <c r="AR895" s="84"/>
      <c r="AS895" s="84"/>
      <c r="AT895" s="84"/>
      <c r="AU895" s="84"/>
      <c r="AV895" s="84"/>
      <c r="AW895" s="84"/>
      <c r="AX895" s="84"/>
      <c r="AY895" s="84"/>
      <c r="AZ895" s="84"/>
      <c r="BA895" s="84"/>
      <c r="BB895" s="84"/>
      <c r="BC895" s="84"/>
      <c r="BD895" s="84"/>
      <c r="BE895" s="84"/>
      <c r="BF895" s="84"/>
      <c r="BG895" s="84"/>
      <c r="BH895" s="84"/>
      <c r="BI895" s="84"/>
      <c r="BJ895" s="84"/>
      <c r="BK895" s="84"/>
      <c r="BL895" s="84"/>
      <c r="BM895" s="84"/>
      <c r="BN895" s="84"/>
      <c r="BO895" s="84"/>
      <c r="BP895" s="84"/>
      <c r="BQ895" s="84"/>
      <c r="BR895" s="84"/>
      <c r="BS895" s="84"/>
      <c r="BT895" s="84"/>
      <c r="BU895" s="84"/>
      <c r="BV895" s="84"/>
      <c r="BW895" s="84"/>
      <c r="BX895" s="84"/>
      <c r="BY895" s="84"/>
      <c r="BZ895" s="84"/>
      <c r="CA895" s="84"/>
      <c r="CB895" s="84"/>
      <c r="CC895" s="84"/>
      <c r="CD895" s="84"/>
      <c r="CE895" s="84"/>
      <c r="CF895" s="84"/>
      <c r="CG895" s="84"/>
      <c r="CH895" s="84"/>
      <c r="CI895" s="84"/>
      <c r="CJ895" s="84"/>
      <c r="CK895" s="84"/>
      <c r="CL895" s="84"/>
      <c r="CM895" s="84"/>
      <c r="CN895" s="84"/>
      <c r="CO895" s="84"/>
      <c r="CP895" s="84"/>
      <c r="CQ895" s="84"/>
      <c r="CR895" s="84"/>
      <c r="CS895" s="84"/>
      <c r="CT895" s="84"/>
      <c r="CU895" s="84"/>
      <c r="CV895" s="84"/>
      <c r="CW895" s="84"/>
      <c r="CX895" s="84"/>
      <c r="CY895" s="84"/>
      <c r="CZ895" s="84"/>
      <c r="DA895" s="84"/>
      <c r="DB895" s="84"/>
      <c r="DC895" s="84"/>
      <c r="DD895" s="84"/>
      <c r="DE895" s="84"/>
      <c r="DF895" s="84"/>
      <c r="DG895" s="84"/>
      <c r="DH895" s="84"/>
      <c r="DI895" s="84"/>
      <c r="DJ895" s="84"/>
      <c r="DK895" s="84"/>
      <c r="DL895" s="84"/>
      <c r="DM895" s="84"/>
      <c r="DN895" s="84"/>
      <c r="DO895" s="84"/>
      <c r="DP895" s="84"/>
      <c r="DQ895" s="84"/>
      <c r="DR895" s="84"/>
      <c r="DS895" s="84"/>
      <c r="DT895" s="84"/>
      <c r="DU895" s="84"/>
      <c r="DV895" s="84"/>
      <c r="DW895" s="84"/>
      <c r="DX895" s="84"/>
      <c r="DY895" s="84"/>
      <c r="DZ895" s="84"/>
      <c r="EA895" s="84"/>
      <c r="EB895" s="84"/>
      <c r="EC895" s="84"/>
      <c r="ED895" s="84"/>
      <c r="EE895" s="84"/>
      <c r="EF895" s="84"/>
      <c r="EG895" s="84"/>
      <c r="EH895" s="84"/>
      <c r="EI895" s="84"/>
      <c r="EJ895" s="84"/>
      <c r="EK895" s="84"/>
      <c r="EL895" s="84"/>
      <c r="EM895" s="84"/>
      <c r="EN895" s="84"/>
      <c r="EO895" s="84"/>
      <c r="EP895" s="84"/>
      <c r="EQ895" s="84"/>
      <c r="ER895" s="84"/>
      <c r="ES895" s="84"/>
      <c r="ET895" s="84"/>
      <c r="EU895" s="84"/>
      <c r="EV895" s="84"/>
      <c r="EW895" s="84"/>
      <c r="EX895" s="84"/>
      <c r="EY895" s="84"/>
      <c r="EZ895" s="84"/>
      <c r="FA895" s="84"/>
      <c r="FB895" s="84"/>
      <c r="FC895" s="84"/>
      <c r="FD895" s="84"/>
      <c r="FE895" s="84"/>
      <c r="FF895" s="84"/>
      <c r="FG895" s="84"/>
      <c r="FH895" s="84"/>
      <c r="FI895" s="84"/>
      <c r="FJ895" s="84"/>
      <c r="FK895" s="84"/>
      <c r="FL895" s="84"/>
      <c r="FM895" s="84"/>
      <c r="FN895" s="84"/>
      <c r="FO895" s="84"/>
      <c r="FP895" s="84"/>
      <c r="FQ895" s="84"/>
      <c r="FR895" s="84"/>
      <c r="FS895" s="84"/>
      <c r="FT895" s="84"/>
      <c r="FU895" s="84"/>
      <c r="FV895" s="84"/>
      <c r="FW895" s="84"/>
      <c r="FX895" s="84"/>
      <c r="FY895" s="84"/>
      <c r="FZ895" s="84"/>
      <c r="GA895" s="84"/>
      <c r="GB895" s="84"/>
      <c r="GC895" s="84"/>
      <c r="GD895" s="84"/>
      <c r="GE895" s="84"/>
      <c r="GF895" s="84"/>
    </row>
    <row r="896" spans="1:188" s="64" customFormat="1" x14ac:dyDescent="0.35">
      <c r="A896" s="137" t="s">
        <v>378</v>
      </c>
      <c r="B896" s="138"/>
      <c r="C896" s="139">
        <v>150</v>
      </c>
      <c r="D896" s="254"/>
      <c r="E896" s="139"/>
      <c r="F896" s="142">
        <v>0.5</v>
      </c>
      <c r="G896" s="141">
        <v>2.5000000000000001E-2</v>
      </c>
      <c r="H896" s="140">
        <v>12.5</v>
      </c>
      <c r="I896" s="141">
        <v>52.1</v>
      </c>
      <c r="J896" s="142">
        <v>1.2</v>
      </c>
      <c r="K896" s="143" t="s">
        <v>379</v>
      </c>
      <c r="L896" s="155"/>
      <c r="M896" s="155"/>
      <c r="N896" s="155"/>
      <c r="O896" s="65"/>
      <c r="P896" s="65"/>
      <c r="Q896" s="65"/>
      <c r="R896" s="65"/>
      <c r="S896" s="65"/>
      <c r="T896" s="65"/>
      <c r="U896" s="65"/>
      <c r="V896" s="65"/>
      <c r="W896" s="65"/>
      <c r="X896" s="65"/>
      <c r="Y896" s="65"/>
      <c r="Z896" s="65"/>
      <c r="AA896" s="65"/>
      <c r="AB896" s="65"/>
      <c r="AC896" s="65"/>
      <c r="AD896" s="65"/>
      <c r="AE896" s="65"/>
      <c r="AF896" s="65"/>
      <c r="AG896" s="65"/>
      <c r="AH896" s="65"/>
      <c r="AI896" s="65"/>
      <c r="AJ896" s="65"/>
      <c r="AK896" s="65"/>
      <c r="AL896" s="65"/>
      <c r="AM896" s="65"/>
      <c r="AN896" s="65"/>
      <c r="AO896" s="65"/>
      <c r="AP896" s="65"/>
      <c r="AQ896" s="65"/>
      <c r="AR896" s="65"/>
      <c r="AS896" s="65"/>
      <c r="AT896" s="65"/>
      <c r="AU896" s="65"/>
      <c r="AV896" s="65"/>
      <c r="AW896" s="65"/>
      <c r="AX896" s="65"/>
      <c r="AY896" s="65"/>
      <c r="AZ896" s="65"/>
      <c r="BA896" s="65"/>
      <c r="BB896" s="65"/>
      <c r="BC896" s="65"/>
      <c r="BD896" s="65"/>
      <c r="BE896" s="65"/>
      <c r="BF896" s="65"/>
      <c r="BG896" s="65"/>
      <c r="BH896" s="65"/>
      <c r="BI896" s="65"/>
      <c r="BJ896" s="65"/>
      <c r="BK896" s="65"/>
      <c r="BL896" s="65"/>
      <c r="BM896" s="65"/>
      <c r="BN896" s="65"/>
      <c r="BO896" s="65"/>
      <c r="BP896" s="65"/>
      <c r="BQ896" s="65"/>
      <c r="BR896" s="65"/>
      <c r="BS896" s="65"/>
      <c r="BT896" s="65"/>
      <c r="BU896" s="65"/>
      <c r="BV896" s="65"/>
      <c r="BW896" s="65"/>
      <c r="BX896" s="65"/>
      <c r="BY896" s="65"/>
      <c r="BZ896" s="65"/>
      <c r="CA896" s="65"/>
      <c r="CB896" s="65"/>
      <c r="CC896" s="65"/>
      <c r="CD896" s="65"/>
      <c r="CE896" s="65"/>
      <c r="CF896" s="65"/>
      <c r="CG896" s="65"/>
      <c r="CH896" s="65"/>
      <c r="CI896" s="65"/>
      <c r="CJ896" s="65"/>
      <c r="CK896" s="65"/>
      <c r="CL896" s="65"/>
      <c r="CM896" s="65"/>
      <c r="CN896" s="65"/>
      <c r="CO896" s="65"/>
      <c r="CP896" s="65"/>
      <c r="CQ896" s="65"/>
      <c r="CR896" s="65"/>
      <c r="CS896" s="65"/>
      <c r="CT896" s="65"/>
      <c r="CU896" s="65"/>
      <c r="CV896" s="65"/>
      <c r="CW896" s="65"/>
      <c r="CX896" s="65"/>
      <c r="CY896" s="65"/>
      <c r="CZ896" s="65"/>
      <c r="DA896" s="65"/>
      <c r="DB896" s="65"/>
      <c r="DC896" s="65"/>
      <c r="DD896" s="65"/>
      <c r="DE896" s="65"/>
      <c r="DF896" s="65"/>
      <c r="DG896" s="65"/>
      <c r="DH896" s="65"/>
      <c r="DI896" s="65"/>
      <c r="DJ896" s="65"/>
      <c r="DK896" s="65"/>
      <c r="DL896" s="65"/>
      <c r="DM896" s="65"/>
      <c r="DN896" s="65"/>
      <c r="DO896" s="65"/>
      <c r="DP896" s="65"/>
      <c r="DQ896" s="65"/>
      <c r="DR896" s="65"/>
      <c r="DS896" s="65"/>
      <c r="DT896" s="65"/>
      <c r="DU896" s="65"/>
      <c r="DV896" s="65"/>
      <c r="DW896" s="65"/>
      <c r="DX896" s="65"/>
      <c r="DY896" s="65"/>
      <c r="DZ896" s="65"/>
      <c r="EA896" s="65"/>
      <c r="EB896" s="65"/>
      <c r="EC896" s="65"/>
      <c r="ED896" s="65"/>
      <c r="EE896" s="65"/>
      <c r="EF896" s="65"/>
      <c r="EG896" s="65"/>
      <c r="EH896" s="65"/>
      <c r="EI896" s="65"/>
      <c r="EJ896" s="65"/>
      <c r="EK896" s="65"/>
      <c r="EL896" s="65"/>
      <c r="EM896" s="65"/>
      <c r="EN896" s="65"/>
      <c r="EO896" s="65"/>
      <c r="EP896" s="65"/>
      <c r="EQ896" s="65"/>
      <c r="ER896" s="65"/>
      <c r="ES896" s="65"/>
      <c r="ET896" s="65"/>
      <c r="EU896" s="65"/>
      <c r="EV896" s="65"/>
      <c r="EW896" s="65"/>
      <c r="EX896" s="65"/>
      <c r="EY896" s="65"/>
      <c r="EZ896" s="65"/>
      <c r="FA896" s="65"/>
      <c r="FB896" s="65"/>
      <c r="FC896" s="65"/>
      <c r="FD896" s="65"/>
      <c r="FE896" s="65"/>
      <c r="FF896" s="65"/>
      <c r="FG896" s="65"/>
      <c r="FH896" s="65"/>
      <c r="FI896" s="65"/>
      <c r="FJ896" s="65"/>
      <c r="FK896" s="65"/>
      <c r="FL896" s="65"/>
      <c r="FM896" s="65"/>
      <c r="FN896" s="65"/>
      <c r="FO896" s="65"/>
      <c r="FP896" s="65"/>
      <c r="FQ896" s="65"/>
      <c r="FR896" s="65"/>
      <c r="FS896" s="65"/>
      <c r="FT896" s="65"/>
      <c r="FU896" s="65"/>
      <c r="FV896" s="65"/>
      <c r="FW896" s="65"/>
      <c r="FX896" s="65"/>
      <c r="FY896" s="65"/>
      <c r="FZ896" s="65"/>
      <c r="GA896" s="65"/>
      <c r="GB896" s="65"/>
      <c r="GC896" s="65"/>
      <c r="GD896" s="65"/>
      <c r="GE896" s="65"/>
      <c r="GF896" s="65"/>
    </row>
    <row r="897" spans="1:188" s="64" customFormat="1" x14ac:dyDescent="0.35">
      <c r="A897" s="137"/>
      <c r="B897" s="138" t="s">
        <v>318</v>
      </c>
      <c r="C897" s="160"/>
      <c r="D897" s="254">
        <v>12.75</v>
      </c>
      <c r="E897" s="139">
        <v>12.5</v>
      </c>
      <c r="F897" s="142"/>
      <c r="G897" s="141"/>
      <c r="H897" s="140"/>
      <c r="I897" s="141"/>
      <c r="J897" s="142"/>
      <c r="K897" s="143"/>
      <c r="L897" s="155"/>
      <c r="M897" s="155"/>
      <c r="N897" s="155"/>
      <c r="O897" s="65"/>
      <c r="P897" s="65"/>
      <c r="Q897" s="65"/>
      <c r="R897" s="65"/>
      <c r="S897" s="65"/>
      <c r="T897" s="65"/>
      <c r="U897" s="65"/>
      <c r="V897" s="65"/>
      <c r="W897" s="65"/>
      <c r="X897" s="65"/>
      <c r="Y897" s="65"/>
      <c r="Z897" s="65"/>
      <c r="AA897" s="65"/>
      <c r="AB897" s="65"/>
      <c r="AC897" s="65"/>
      <c r="AD897" s="65"/>
      <c r="AE897" s="65"/>
      <c r="AF897" s="65"/>
      <c r="AG897" s="65"/>
      <c r="AH897" s="65"/>
      <c r="AI897" s="65"/>
      <c r="AJ897" s="65"/>
      <c r="AK897" s="65"/>
      <c r="AL897" s="65"/>
      <c r="AM897" s="65"/>
      <c r="AN897" s="65"/>
      <c r="AO897" s="65"/>
      <c r="AP897" s="65"/>
      <c r="AQ897" s="65"/>
      <c r="AR897" s="65"/>
      <c r="AS897" s="65"/>
      <c r="AT897" s="65"/>
      <c r="AU897" s="65"/>
      <c r="AV897" s="65"/>
      <c r="AW897" s="65"/>
      <c r="AX897" s="65"/>
      <c r="AY897" s="65"/>
      <c r="AZ897" s="65"/>
      <c r="BA897" s="65"/>
      <c r="BB897" s="65"/>
      <c r="BC897" s="65"/>
      <c r="BD897" s="65"/>
      <c r="BE897" s="65"/>
      <c r="BF897" s="65"/>
      <c r="BG897" s="65"/>
      <c r="BH897" s="65"/>
      <c r="BI897" s="65"/>
      <c r="BJ897" s="65"/>
      <c r="BK897" s="65"/>
      <c r="BL897" s="65"/>
      <c r="BM897" s="65"/>
      <c r="BN897" s="65"/>
      <c r="BO897" s="65"/>
      <c r="BP897" s="65"/>
      <c r="BQ897" s="65"/>
      <c r="BR897" s="65"/>
      <c r="BS897" s="65"/>
      <c r="BT897" s="65"/>
      <c r="BU897" s="65"/>
      <c r="BV897" s="65"/>
      <c r="BW897" s="65"/>
      <c r="BX897" s="65"/>
      <c r="BY897" s="65"/>
      <c r="BZ897" s="65"/>
      <c r="CA897" s="65"/>
      <c r="CB897" s="65"/>
      <c r="CC897" s="65"/>
      <c r="CD897" s="65"/>
      <c r="CE897" s="65"/>
      <c r="CF897" s="65"/>
      <c r="CG897" s="65"/>
      <c r="CH897" s="65"/>
      <c r="CI897" s="65"/>
      <c r="CJ897" s="65"/>
      <c r="CK897" s="65"/>
      <c r="CL897" s="65"/>
      <c r="CM897" s="65"/>
      <c r="CN897" s="65"/>
      <c r="CO897" s="65"/>
      <c r="CP897" s="65"/>
      <c r="CQ897" s="65"/>
      <c r="CR897" s="65"/>
      <c r="CS897" s="65"/>
      <c r="CT897" s="65"/>
      <c r="CU897" s="65"/>
      <c r="CV897" s="65"/>
      <c r="CW897" s="65"/>
      <c r="CX897" s="65"/>
      <c r="CY897" s="65"/>
      <c r="CZ897" s="65"/>
      <c r="DA897" s="65"/>
      <c r="DB897" s="65"/>
      <c r="DC897" s="65"/>
      <c r="DD897" s="65"/>
      <c r="DE897" s="65"/>
      <c r="DF897" s="65"/>
      <c r="DG897" s="65"/>
      <c r="DH897" s="65"/>
      <c r="DI897" s="65"/>
      <c r="DJ897" s="65"/>
      <c r="DK897" s="65"/>
      <c r="DL897" s="65"/>
      <c r="DM897" s="65"/>
      <c r="DN897" s="65"/>
      <c r="DO897" s="65"/>
      <c r="DP897" s="65"/>
      <c r="DQ897" s="65"/>
      <c r="DR897" s="65"/>
      <c r="DS897" s="65"/>
      <c r="DT897" s="65"/>
      <c r="DU897" s="65"/>
      <c r="DV897" s="65"/>
      <c r="DW897" s="65"/>
      <c r="DX897" s="65"/>
      <c r="DY897" s="65"/>
      <c r="DZ897" s="65"/>
      <c r="EA897" s="65"/>
      <c r="EB897" s="65"/>
      <c r="EC897" s="65"/>
      <c r="ED897" s="65"/>
      <c r="EE897" s="65"/>
      <c r="EF897" s="65"/>
      <c r="EG897" s="65"/>
      <c r="EH897" s="65"/>
      <c r="EI897" s="65"/>
      <c r="EJ897" s="65"/>
      <c r="EK897" s="65"/>
      <c r="EL897" s="65"/>
      <c r="EM897" s="65"/>
      <c r="EN897" s="65"/>
      <c r="EO897" s="65"/>
      <c r="EP897" s="65"/>
      <c r="EQ897" s="65"/>
      <c r="ER897" s="65"/>
      <c r="ES897" s="65"/>
      <c r="ET897" s="65"/>
      <c r="EU897" s="65"/>
      <c r="EV897" s="65"/>
      <c r="EW897" s="65"/>
      <c r="EX897" s="65"/>
      <c r="EY897" s="65"/>
      <c r="EZ897" s="65"/>
      <c r="FA897" s="65"/>
      <c r="FB897" s="65"/>
      <c r="FC897" s="65"/>
      <c r="FD897" s="65"/>
      <c r="FE897" s="65"/>
      <c r="FF897" s="65"/>
      <c r="FG897" s="65"/>
      <c r="FH897" s="65"/>
      <c r="FI897" s="65"/>
      <c r="FJ897" s="65"/>
      <c r="FK897" s="65"/>
      <c r="FL897" s="65"/>
      <c r="FM897" s="65"/>
      <c r="FN897" s="65"/>
      <c r="FO897" s="65"/>
      <c r="FP897" s="65"/>
      <c r="FQ897" s="65"/>
      <c r="FR897" s="65"/>
      <c r="FS897" s="65"/>
      <c r="FT897" s="65"/>
      <c r="FU897" s="65"/>
      <c r="FV897" s="65"/>
      <c r="FW897" s="65"/>
      <c r="FX897" s="65"/>
      <c r="FY897" s="65"/>
      <c r="FZ897" s="65"/>
      <c r="GA897" s="65"/>
      <c r="GB897" s="65"/>
      <c r="GC897" s="65"/>
      <c r="GD897" s="65"/>
      <c r="GE897" s="65"/>
      <c r="GF897" s="65"/>
    </row>
    <row r="898" spans="1:188" s="64" customFormat="1" x14ac:dyDescent="0.35">
      <c r="A898" s="137"/>
      <c r="B898" s="138" t="s">
        <v>20</v>
      </c>
      <c r="C898" s="160"/>
      <c r="D898" s="254">
        <v>4</v>
      </c>
      <c r="E898" s="139">
        <v>4</v>
      </c>
      <c r="F898" s="142"/>
      <c r="G898" s="141"/>
      <c r="H898" s="140"/>
      <c r="I898" s="141"/>
      <c r="J898" s="142"/>
      <c r="K898" s="143"/>
      <c r="L898" s="155"/>
      <c r="M898" s="155"/>
      <c r="N898" s="155"/>
      <c r="O898" s="65"/>
      <c r="P898" s="65"/>
      <c r="Q898" s="65"/>
      <c r="R898" s="65"/>
      <c r="S898" s="65"/>
      <c r="T898" s="65"/>
      <c r="U898" s="65"/>
      <c r="V898" s="65"/>
      <c r="W898" s="65"/>
      <c r="X898" s="65"/>
      <c r="Y898" s="65"/>
      <c r="Z898" s="65"/>
      <c r="AA898" s="65"/>
      <c r="AB898" s="65"/>
      <c r="AC898" s="65"/>
      <c r="AD898" s="65"/>
      <c r="AE898" s="65"/>
      <c r="AF898" s="65"/>
      <c r="AG898" s="65"/>
      <c r="AH898" s="65"/>
      <c r="AI898" s="65"/>
      <c r="AJ898" s="65"/>
      <c r="AK898" s="65"/>
      <c r="AL898" s="65"/>
      <c r="AM898" s="65"/>
      <c r="AN898" s="65"/>
      <c r="AO898" s="65"/>
      <c r="AP898" s="65"/>
      <c r="AQ898" s="65"/>
      <c r="AR898" s="65"/>
      <c r="AS898" s="65"/>
      <c r="AT898" s="65"/>
      <c r="AU898" s="65"/>
      <c r="AV898" s="65"/>
      <c r="AW898" s="65"/>
      <c r="AX898" s="65"/>
      <c r="AY898" s="65"/>
      <c r="AZ898" s="65"/>
      <c r="BA898" s="65"/>
      <c r="BB898" s="65"/>
      <c r="BC898" s="65"/>
      <c r="BD898" s="65"/>
      <c r="BE898" s="65"/>
      <c r="BF898" s="65"/>
      <c r="BG898" s="65"/>
      <c r="BH898" s="65"/>
      <c r="BI898" s="65"/>
      <c r="BJ898" s="65"/>
      <c r="BK898" s="65"/>
      <c r="BL898" s="65"/>
      <c r="BM898" s="65"/>
      <c r="BN898" s="65"/>
      <c r="BO898" s="65"/>
      <c r="BP898" s="65"/>
      <c r="BQ898" s="65"/>
      <c r="BR898" s="65"/>
      <c r="BS898" s="65"/>
      <c r="BT898" s="65"/>
      <c r="BU898" s="65"/>
      <c r="BV898" s="65"/>
      <c r="BW898" s="65"/>
      <c r="BX898" s="65"/>
      <c r="BY898" s="65"/>
      <c r="BZ898" s="65"/>
      <c r="CA898" s="65"/>
      <c r="CB898" s="65"/>
      <c r="CC898" s="65"/>
      <c r="CD898" s="65"/>
      <c r="CE898" s="65"/>
      <c r="CF898" s="65"/>
      <c r="CG898" s="65"/>
      <c r="CH898" s="65"/>
      <c r="CI898" s="65"/>
      <c r="CJ898" s="65"/>
      <c r="CK898" s="65"/>
      <c r="CL898" s="65"/>
      <c r="CM898" s="65"/>
      <c r="CN898" s="65"/>
      <c r="CO898" s="65"/>
      <c r="CP898" s="65"/>
      <c r="CQ898" s="65"/>
      <c r="CR898" s="65"/>
      <c r="CS898" s="65"/>
      <c r="CT898" s="65"/>
      <c r="CU898" s="65"/>
      <c r="CV898" s="65"/>
      <c r="CW898" s="65"/>
      <c r="CX898" s="65"/>
      <c r="CY898" s="65"/>
      <c r="CZ898" s="65"/>
      <c r="DA898" s="65"/>
      <c r="DB898" s="65"/>
      <c r="DC898" s="65"/>
      <c r="DD898" s="65"/>
      <c r="DE898" s="65"/>
      <c r="DF898" s="65"/>
      <c r="DG898" s="65"/>
      <c r="DH898" s="65"/>
      <c r="DI898" s="65"/>
      <c r="DJ898" s="65"/>
      <c r="DK898" s="65"/>
      <c r="DL898" s="65"/>
      <c r="DM898" s="65"/>
      <c r="DN898" s="65"/>
      <c r="DO898" s="65"/>
      <c r="DP898" s="65"/>
      <c r="DQ898" s="65"/>
      <c r="DR898" s="65"/>
      <c r="DS898" s="65"/>
      <c r="DT898" s="65"/>
      <c r="DU898" s="65"/>
      <c r="DV898" s="65"/>
      <c r="DW898" s="65"/>
      <c r="DX898" s="65"/>
      <c r="DY898" s="65"/>
      <c r="DZ898" s="65"/>
      <c r="EA898" s="65"/>
      <c r="EB898" s="65"/>
      <c r="EC898" s="65"/>
      <c r="ED898" s="65"/>
      <c r="EE898" s="65"/>
      <c r="EF898" s="65"/>
      <c r="EG898" s="65"/>
      <c r="EH898" s="65"/>
      <c r="EI898" s="65"/>
      <c r="EJ898" s="65"/>
      <c r="EK898" s="65"/>
      <c r="EL898" s="65"/>
      <c r="EM898" s="65"/>
      <c r="EN898" s="65"/>
      <c r="EO898" s="65"/>
      <c r="EP898" s="65"/>
      <c r="EQ898" s="65"/>
      <c r="ER898" s="65"/>
      <c r="ES898" s="65"/>
      <c r="ET898" s="65"/>
      <c r="EU898" s="65"/>
      <c r="EV898" s="65"/>
      <c r="EW898" s="65"/>
      <c r="EX898" s="65"/>
      <c r="EY898" s="65"/>
      <c r="EZ898" s="65"/>
      <c r="FA898" s="65"/>
      <c r="FB898" s="65"/>
      <c r="FC898" s="65"/>
      <c r="FD898" s="65"/>
      <c r="FE898" s="65"/>
      <c r="FF898" s="65"/>
      <c r="FG898" s="65"/>
      <c r="FH898" s="65"/>
      <c r="FI898" s="65"/>
      <c r="FJ898" s="65"/>
      <c r="FK898" s="65"/>
      <c r="FL898" s="65"/>
      <c r="FM898" s="65"/>
      <c r="FN898" s="65"/>
      <c r="FO898" s="65"/>
      <c r="FP898" s="65"/>
      <c r="FQ898" s="65"/>
      <c r="FR898" s="65"/>
      <c r="FS898" s="65"/>
      <c r="FT898" s="65"/>
      <c r="FU898" s="65"/>
      <c r="FV898" s="65"/>
      <c r="FW898" s="65"/>
      <c r="FX898" s="65"/>
      <c r="FY898" s="65"/>
      <c r="FZ898" s="65"/>
      <c r="GA898" s="65"/>
      <c r="GB898" s="65"/>
      <c r="GC898" s="65"/>
      <c r="GD898" s="65"/>
      <c r="GE898" s="65"/>
      <c r="GF898" s="65"/>
    </row>
    <row r="899" spans="1:188" s="64" customFormat="1" x14ac:dyDescent="0.35">
      <c r="A899" s="137"/>
      <c r="B899" s="138" t="s">
        <v>19</v>
      </c>
      <c r="C899" s="160"/>
      <c r="D899" s="254">
        <v>150</v>
      </c>
      <c r="E899" s="139">
        <v>150</v>
      </c>
      <c r="F899" s="142"/>
      <c r="G899" s="141"/>
      <c r="H899" s="140"/>
      <c r="I899" s="141"/>
      <c r="J899" s="142"/>
      <c r="K899" s="143"/>
      <c r="L899" s="155"/>
      <c r="M899" s="155"/>
      <c r="N899" s="155"/>
      <c r="O899" s="65"/>
      <c r="P899" s="65"/>
      <c r="Q899" s="65"/>
      <c r="R899" s="65"/>
      <c r="S899" s="65"/>
      <c r="T899" s="65"/>
      <c r="U899" s="65"/>
      <c r="V899" s="65"/>
      <c r="W899" s="65"/>
      <c r="X899" s="65"/>
      <c r="Y899" s="65"/>
      <c r="Z899" s="65"/>
      <c r="AA899" s="65"/>
      <c r="AB899" s="65"/>
      <c r="AC899" s="65"/>
      <c r="AD899" s="65"/>
      <c r="AE899" s="65"/>
      <c r="AF899" s="65"/>
      <c r="AG899" s="65"/>
      <c r="AH899" s="65"/>
      <c r="AI899" s="65"/>
      <c r="AJ899" s="65"/>
      <c r="AK899" s="65"/>
      <c r="AL899" s="65"/>
      <c r="AM899" s="65"/>
      <c r="AN899" s="65"/>
      <c r="AO899" s="65"/>
      <c r="AP899" s="65"/>
      <c r="AQ899" s="65"/>
      <c r="AR899" s="65"/>
      <c r="AS899" s="65"/>
      <c r="AT899" s="65"/>
      <c r="AU899" s="65"/>
      <c r="AV899" s="65"/>
      <c r="AW899" s="65"/>
      <c r="AX899" s="65"/>
      <c r="AY899" s="65"/>
      <c r="AZ899" s="65"/>
      <c r="BA899" s="65"/>
      <c r="BB899" s="65"/>
      <c r="BC899" s="65"/>
      <c r="BD899" s="65"/>
      <c r="BE899" s="65"/>
      <c r="BF899" s="65"/>
      <c r="BG899" s="65"/>
      <c r="BH899" s="65"/>
      <c r="BI899" s="65"/>
      <c r="BJ899" s="65"/>
      <c r="BK899" s="65"/>
      <c r="BL899" s="65"/>
      <c r="BM899" s="65"/>
      <c r="BN899" s="65"/>
      <c r="BO899" s="65"/>
      <c r="BP899" s="65"/>
      <c r="BQ899" s="65"/>
      <c r="BR899" s="65"/>
      <c r="BS899" s="65"/>
      <c r="BT899" s="65"/>
      <c r="BU899" s="65"/>
      <c r="BV899" s="65"/>
      <c r="BW899" s="65"/>
      <c r="BX899" s="65"/>
      <c r="BY899" s="65"/>
      <c r="BZ899" s="65"/>
      <c r="CA899" s="65"/>
      <c r="CB899" s="65"/>
      <c r="CC899" s="65"/>
      <c r="CD899" s="65"/>
      <c r="CE899" s="65"/>
      <c r="CF899" s="65"/>
      <c r="CG899" s="65"/>
      <c r="CH899" s="65"/>
      <c r="CI899" s="65"/>
      <c r="CJ899" s="65"/>
      <c r="CK899" s="65"/>
      <c r="CL899" s="65"/>
      <c r="CM899" s="65"/>
      <c r="CN899" s="65"/>
      <c r="CO899" s="65"/>
      <c r="CP899" s="65"/>
      <c r="CQ899" s="65"/>
      <c r="CR899" s="65"/>
      <c r="CS899" s="65"/>
      <c r="CT899" s="65"/>
      <c r="CU899" s="65"/>
      <c r="CV899" s="65"/>
      <c r="CW899" s="65"/>
      <c r="CX899" s="65"/>
      <c r="CY899" s="65"/>
      <c r="CZ899" s="65"/>
      <c r="DA899" s="65"/>
      <c r="DB899" s="65"/>
      <c r="DC899" s="65"/>
      <c r="DD899" s="65"/>
      <c r="DE899" s="65"/>
      <c r="DF899" s="65"/>
      <c r="DG899" s="65"/>
      <c r="DH899" s="65"/>
      <c r="DI899" s="65"/>
      <c r="DJ899" s="65"/>
      <c r="DK899" s="65"/>
      <c r="DL899" s="65"/>
      <c r="DM899" s="65"/>
      <c r="DN899" s="65"/>
      <c r="DO899" s="65"/>
      <c r="DP899" s="65"/>
      <c r="DQ899" s="65"/>
      <c r="DR899" s="65"/>
      <c r="DS899" s="65"/>
      <c r="DT899" s="65"/>
      <c r="DU899" s="65"/>
      <c r="DV899" s="65"/>
      <c r="DW899" s="65"/>
      <c r="DX899" s="65"/>
      <c r="DY899" s="65"/>
      <c r="DZ899" s="65"/>
      <c r="EA899" s="65"/>
      <c r="EB899" s="65"/>
      <c r="EC899" s="65"/>
      <c r="ED899" s="65"/>
      <c r="EE899" s="65"/>
      <c r="EF899" s="65"/>
      <c r="EG899" s="65"/>
      <c r="EH899" s="65"/>
      <c r="EI899" s="65"/>
      <c r="EJ899" s="65"/>
      <c r="EK899" s="65"/>
      <c r="EL899" s="65"/>
      <c r="EM899" s="65"/>
      <c r="EN899" s="65"/>
      <c r="EO899" s="65"/>
      <c r="EP899" s="65"/>
      <c r="EQ899" s="65"/>
      <c r="ER899" s="65"/>
      <c r="ES899" s="65"/>
      <c r="ET899" s="65"/>
      <c r="EU899" s="65"/>
      <c r="EV899" s="65"/>
      <c r="EW899" s="65"/>
      <c r="EX899" s="65"/>
      <c r="EY899" s="65"/>
      <c r="EZ899" s="65"/>
      <c r="FA899" s="65"/>
      <c r="FB899" s="65"/>
      <c r="FC899" s="65"/>
      <c r="FD899" s="65"/>
      <c r="FE899" s="65"/>
      <c r="FF899" s="65"/>
      <c r="FG899" s="65"/>
      <c r="FH899" s="65"/>
      <c r="FI899" s="65"/>
      <c r="FJ899" s="65"/>
      <c r="FK899" s="65"/>
      <c r="FL899" s="65"/>
      <c r="FM899" s="65"/>
      <c r="FN899" s="65"/>
      <c r="FO899" s="65"/>
      <c r="FP899" s="65"/>
      <c r="FQ899" s="65"/>
      <c r="FR899" s="65"/>
      <c r="FS899" s="65"/>
      <c r="FT899" s="65"/>
      <c r="FU899" s="65"/>
      <c r="FV899" s="65"/>
      <c r="FW899" s="65"/>
      <c r="FX899" s="65"/>
      <c r="FY899" s="65"/>
      <c r="FZ899" s="65"/>
      <c r="GA899" s="65"/>
      <c r="GB899" s="65"/>
      <c r="GC899" s="65"/>
      <c r="GD899" s="65"/>
      <c r="GE899" s="65"/>
      <c r="GF899" s="65"/>
    </row>
    <row r="900" spans="1:188" s="71" customFormat="1" ht="15" thickBot="1" x14ac:dyDescent="0.4">
      <c r="A900" s="137" t="s">
        <v>50</v>
      </c>
      <c r="B900" s="138"/>
      <c r="C900" s="139">
        <v>30</v>
      </c>
      <c r="D900" s="139">
        <v>30</v>
      </c>
      <c r="E900" s="163">
        <v>30</v>
      </c>
      <c r="F900" s="139">
        <v>1.5</v>
      </c>
      <c r="G900" s="163">
        <v>0.3</v>
      </c>
      <c r="H900" s="139">
        <v>14.3</v>
      </c>
      <c r="I900" s="163">
        <v>65.900000000000006</v>
      </c>
      <c r="J900" s="230"/>
      <c r="K900" s="143"/>
      <c r="L900" s="155"/>
      <c r="M900" s="155"/>
      <c r="N900" s="155"/>
      <c r="O900" s="65"/>
      <c r="P900" s="65"/>
      <c r="Q900" s="65"/>
      <c r="R900" s="65"/>
      <c r="S900" s="65"/>
      <c r="T900" s="65"/>
      <c r="U900" s="65"/>
      <c r="V900" s="65"/>
      <c r="W900" s="65"/>
      <c r="X900" s="65"/>
      <c r="Y900" s="65"/>
      <c r="Z900" s="65"/>
      <c r="AA900" s="65"/>
      <c r="AB900" s="65"/>
      <c r="AC900" s="65"/>
      <c r="AD900" s="65"/>
      <c r="AE900" s="65"/>
      <c r="AF900" s="65"/>
      <c r="AG900" s="65"/>
      <c r="AH900" s="65"/>
      <c r="AI900" s="65"/>
      <c r="AJ900" s="65"/>
      <c r="AK900" s="65"/>
      <c r="AL900" s="65"/>
      <c r="AM900" s="65"/>
      <c r="AN900" s="65"/>
      <c r="AO900" s="65"/>
      <c r="AP900" s="65"/>
      <c r="AQ900" s="65"/>
      <c r="AR900" s="65"/>
      <c r="AS900" s="65"/>
      <c r="AT900" s="65"/>
      <c r="AU900" s="65"/>
      <c r="AV900" s="65"/>
      <c r="AW900" s="65"/>
      <c r="AX900" s="65"/>
      <c r="AY900" s="65"/>
      <c r="AZ900" s="65"/>
      <c r="BA900" s="65"/>
      <c r="BB900" s="65"/>
      <c r="BC900" s="65"/>
      <c r="BD900" s="65"/>
      <c r="BE900" s="65"/>
      <c r="BF900" s="65"/>
      <c r="BG900" s="65"/>
      <c r="BH900" s="65"/>
      <c r="BI900" s="65"/>
      <c r="BJ900" s="65"/>
      <c r="BK900" s="65"/>
      <c r="BL900" s="65"/>
      <c r="BM900" s="65"/>
      <c r="BN900" s="65"/>
      <c r="BO900" s="65"/>
      <c r="BP900" s="65"/>
      <c r="BQ900" s="65"/>
      <c r="BR900" s="65"/>
      <c r="BS900" s="65"/>
      <c r="BT900" s="65"/>
      <c r="BU900" s="65"/>
      <c r="BV900" s="65"/>
      <c r="BW900" s="65"/>
      <c r="BX900" s="65"/>
      <c r="BY900" s="65"/>
      <c r="BZ900" s="65"/>
      <c r="CA900" s="65"/>
      <c r="CB900" s="65"/>
      <c r="CC900" s="65"/>
      <c r="CD900" s="65"/>
      <c r="CE900" s="65"/>
      <c r="CF900" s="65"/>
      <c r="CG900" s="65"/>
      <c r="CH900" s="65"/>
      <c r="CI900" s="65"/>
      <c r="CJ900" s="65"/>
      <c r="CK900" s="65"/>
      <c r="CL900" s="65"/>
      <c r="CM900" s="65"/>
      <c r="CN900" s="65"/>
      <c r="CO900" s="65"/>
      <c r="CP900" s="65"/>
      <c r="CQ900" s="65"/>
      <c r="CR900" s="65"/>
      <c r="CS900" s="65"/>
      <c r="CT900" s="65"/>
      <c r="CU900" s="65"/>
      <c r="CV900" s="65"/>
      <c r="CW900" s="65"/>
      <c r="CX900" s="65"/>
      <c r="CY900" s="65"/>
      <c r="CZ900" s="65"/>
      <c r="DA900" s="65"/>
      <c r="DB900" s="65"/>
      <c r="DC900" s="65"/>
      <c r="DD900" s="65"/>
      <c r="DE900" s="65"/>
      <c r="DF900" s="65"/>
      <c r="DG900" s="65"/>
      <c r="DH900" s="65"/>
      <c r="DI900" s="65"/>
      <c r="DJ900" s="65"/>
      <c r="DK900" s="65"/>
      <c r="DL900" s="65"/>
      <c r="DM900" s="65"/>
      <c r="DN900" s="65"/>
      <c r="DO900" s="65"/>
      <c r="DP900" s="65"/>
      <c r="DQ900" s="65"/>
      <c r="DR900" s="65"/>
      <c r="DS900" s="65"/>
      <c r="DT900" s="65"/>
      <c r="DU900" s="65"/>
      <c r="DV900" s="65"/>
      <c r="DW900" s="65"/>
      <c r="DX900" s="65"/>
      <c r="DY900" s="65"/>
      <c r="DZ900" s="65"/>
      <c r="EA900" s="65"/>
      <c r="EB900" s="65"/>
      <c r="EC900" s="65"/>
      <c r="ED900" s="65"/>
      <c r="EE900" s="65"/>
      <c r="EF900" s="65"/>
      <c r="EG900" s="65"/>
      <c r="EH900" s="65"/>
      <c r="EI900" s="65"/>
      <c r="EJ900" s="65"/>
      <c r="EK900" s="65"/>
      <c r="EL900" s="65"/>
      <c r="EM900" s="65"/>
      <c r="EN900" s="65"/>
      <c r="EO900" s="65"/>
      <c r="EP900" s="65"/>
      <c r="EQ900" s="65"/>
      <c r="ER900" s="65"/>
      <c r="ES900" s="65"/>
      <c r="ET900" s="65"/>
      <c r="EU900" s="65"/>
      <c r="EV900" s="65"/>
      <c r="EW900" s="65"/>
      <c r="EX900" s="65"/>
      <c r="EY900" s="65"/>
      <c r="EZ900" s="65"/>
      <c r="FA900" s="65"/>
      <c r="FB900" s="65"/>
      <c r="FC900" s="65"/>
      <c r="FD900" s="65"/>
      <c r="FE900" s="65"/>
      <c r="FF900" s="65"/>
      <c r="FG900" s="65"/>
      <c r="FH900" s="65"/>
      <c r="FI900" s="65"/>
      <c r="FJ900" s="65"/>
      <c r="FK900" s="65"/>
      <c r="FL900" s="65"/>
      <c r="FM900" s="65"/>
      <c r="FN900" s="65"/>
      <c r="FO900" s="65"/>
      <c r="FP900" s="65"/>
      <c r="FQ900" s="65"/>
      <c r="FR900" s="65"/>
      <c r="FS900" s="65"/>
      <c r="FT900" s="65"/>
      <c r="FU900" s="65"/>
      <c r="FV900" s="65"/>
      <c r="FW900" s="65"/>
      <c r="FX900" s="65"/>
      <c r="FY900" s="65"/>
      <c r="FZ900" s="65"/>
      <c r="GA900" s="65"/>
      <c r="GB900" s="65"/>
      <c r="GC900" s="65"/>
      <c r="GD900" s="65"/>
      <c r="GE900" s="65"/>
      <c r="GF900" s="65"/>
    </row>
    <row r="901" spans="1:188" ht="15" thickBot="1" x14ac:dyDescent="0.4">
      <c r="A901" s="215" t="s">
        <v>29</v>
      </c>
      <c r="B901" s="216"/>
      <c r="C901" s="217">
        <v>533</v>
      </c>
      <c r="D901" s="433"/>
      <c r="E901" s="217"/>
      <c r="F901" s="200">
        <v>15.079999999999998</v>
      </c>
      <c r="G901" s="200">
        <v>15.825000000000001</v>
      </c>
      <c r="H901" s="200">
        <v>73.099999999999994</v>
      </c>
      <c r="I901" s="200">
        <v>495</v>
      </c>
      <c r="J901" s="200">
        <v>1.6</v>
      </c>
      <c r="K901" s="200"/>
    </row>
    <row r="902" spans="1:188" x14ac:dyDescent="0.35">
      <c r="A902" s="221"/>
      <c r="B902" s="222" t="s">
        <v>51</v>
      </c>
      <c r="C902" s="425"/>
      <c r="D902" s="223"/>
      <c r="E902" s="434"/>
      <c r="F902" s="187"/>
      <c r="G902" s="188"/>
      <c r="H902" s="224"/>
      <c r="I902" s="187"/>
      <c r="J902" s="249"/>
      <c r="K902" s="189"/>
    </row>
    <row r="903" spans="1:188" s="128" customFormat="1" ht="15.5" x14ac:dyDescent="0.35">
      <c r="A903" s="137" t="s">
        <v>419</v>
      </c>
      <c r="B903" s="138"/>
      <c r="C903" s="139">
        <v>40</v>
      </c>
      <c r="D903" s="140"/>
      <c r="E903" s="141"/>
      <c r="F903" s="142">
        <v>2.6</v>
      </c>
      <c r="G903" s="142">
        <v>5.3</v>
      </c>
      <c r="H903" s="141">
        <v>31.8</v>
      </c>
      <c r="I903" s="142">
        <v>185</v>
      </c>
      <c r="J903" s="141">
        <v>0.64</v>
      </c>
      <c r="K903" s="143" t="s">
        <v>236</v>
      </c>
      <c r="L903" s="155"/>
      <c r="M903" s="155"/>
      <c r="N903" s="155"/>
      <c r="O903" s="124"/>
      <c r="P903" s="124"/>
      <c r="Q903" s="124"/>
      <c r="R903" s="124"/>
      <c r="S903" s="124"/>
      <c r="T903" s="124"/>
      <c r="U903" s="124"/>
      <c r="V903" s="124"/>
      <c r="W903" s="124"/>
      <c r="X903" s="124"/>
      <c r="Y903" s="124"/>
      <c r="Z903" s="124"/>
      <c r="AA903" s="124"/>
      <c r="AB903" s="124"/>
      <c r="AC903" s="124"/>
      <c r="AD903" s="124"/>
      <c r="AE903" s="124"/>
      <c r="AF903" s="124"/>
      <c r="AG903" s="124"/>
      <c r="AH903" s="124"/>
      <c r="AI903" s="124"/>
      <c r="AJ903" s="124"/>
      <c r="AK903" s="124"/>
      <c r="AL903" s="124"/>
      <c r="AM903" s="124"/>
      <c r="AN903" s="124"/>
      <c r="AO903" s="124"/>
      <c r="AP903" s="124"/>
      <c r="AQ903" s="124"/>
      <c r="AR903" s="124"/>
      <c r="AS903" s="124"/>
      <c r="AT903" s="124"/>
      <c r="AU903" s="124"/>
      <c r="AV903" s="124"/>
      <c r="AW903" s="124"/>
      <c r="AX903" s="124"/>
      <c r="AY903" s="124"/>
      <c r="AZ903" s="124"/>
      <c r="BA903" s="124"/>
      <c r="BB903" s="124"/>
      <c r="BC903" s="124"/>
      <c r="BD903" s="124"/>
      <c r="BE903" s="124"/>
      <c r="BF903" s="124"/>
      <c r="BG903" s="124"/>
      <c r="BH903" s="124"/>
      <c r="BI903" s="124"/>
      <c r="BJ903" s="124"/>
      <c r="BK903" s="124"/>
      <c r="BL903" s="124"/>
      <c r="BM903" s="124"/>
      <c r="BN903" s="124"/>
      <c r="BO903" s="124"/>
      <c r="BP903" s="124"/>
      <c r="BQ903" s="124"/>
      <c r="BR903" s="124"/>
      <c r="BS903" s="124"/>
      <c r="BT903" s="124"/>
      <c r="BU903" s="124"/>
      <c r="BV903" s="124"/>
      <c r="BW903" s="124"/>
      <c r="BX903" s="124"/>
      <c r="BY903" s="124"/>
      <c r="BZ903" s="124"/>
      <c r="CA903" s="124"/>
      <c r="CB903" s="124"/>
      <c r="CC903" s="124"/>
      <c r="CD903" s="124"/>
      <c r="CE903" s="124"/>
      <c r="CF903" s="124"/>
      <c r="CG903" s="124"/>
      <c r="CH903" s="124"/>
      <c r="CI903" s="124"/>
      <c r="CJ903" s="124"/>
      <c r="CK903" s="124"/>
      <c r="CL903" s="124"/>
      <c r="CM903" s="124"/>
      <c r="CN903" s="124"/>
      <c r="CO903" s="124"/>
      <c r="CP903" s="124"/>
      <c r="CQ903" s="124"/>
      <c r="CR903" s="124"/>
      <c r="CS903" s="124"/>
      <c r="CT903" s="124"/>
      <c r="CU903" s="124"/>
      <c r="CV903" s="124"/>
      <c r="CW903" s="124"/>
      <c r="CX903" s="124"/>
      <c r="CY903" s="124"/>
      <c r="CZ903" s="124"/>
      <c r="DA903" s="124"/>
      <c r="DB903" s="124"/>
      <c r="DC903" s="124"/>
      <c r="DD903" s="124"/>
      <c r="DE903" s="124"/>
      <c r="DF903" s="124"/>
      <c r="DG903" s="124"/>
      <c r="DH903" s="124"/>
      <c r="DI903" s="124"/>
      <c r="DJ903" s="124"/>
      <c r="DK903" s="124"/>
      <c r="DL903" s="124"/>
      <c r="DM903" s="124"/>
      <c r="DN903" s="124"/>
      <c r="DO903" s="124"/>
      <c r="DP903" s="124"/>
      <c r="DQ903" s="124"/>
      <c r="DR903" s="124"/>
      <c r="DS903" s="124"/>
      <c r="DT903" s="124"/>
      <c r="DU903" s="124"/>
      <c r="DV903" s="124"/>
      <c r="DW903" s="124"/>
      <c r="DX903" s="124"/>
      <c r="DY903" s="124"/>
      <c r="DZ903" s="124"/>
      <c r="EA903" s="124"/>
      <c r="EB903" s="124"/>
      <c r="EC903" s="124"/>
      <c r="ED903" s="124"/>
      <c r="EE903" s="124"/>
      <c r="EF903" s="124"/>
      <c r="EG903" s="124"/>
      <c r="EH903" s="124"/>
      <c r="EI903" s="124"/>
      <c r="EJ903" s="124"/>
      <c r="EK903" s="124"/>
      <c r="EL903" s="124"/>
      <c r="EM903" s="124"/>
      <c r="EN903" s="124"/>
      <c r="EO903" s="124"/>
      <c r="EP903" s="124"/>
      <c r="EQ903" s="124"/>
      <c r="ER903" s="124"/>
      <c r="ES903" s="124"/>
      <c r="ET903" s="124"/>
      <c r="EU903" s="124"/>
      <c r="EV903" s="124"/>
      <c r="EW903" s="124"/>
      <c r="EX903" s="124"/>
      <c r="EY903" s="124"/>
      <c r="EZ903" s="124"/>
      <c r="FA903" s="124"/>
      <c r="FB903" s="124"/>
      <c r="FC903" s="124"/>
      <c r="FD903" s="124"/>
      <c r="FE903" s="124"/>
      <c r="FF903" s="124"/>
      <c r="FG903" s="124"/>
      <c r="FH903" s="124"/>
      <c r="FI903" s="124"/>
      <c r="FJ903" s="124"/>
      <c r="FK903" s="124"/>
      <c r="FL903" s="124"/>
      <c r="FM903" s="124"/>
      <c r="FN903" s="124"/>
      <c r="FO903" s="124"/>
      <c r="FP903" s="124"/>
      <c r="FQ903" s="124"/>
      <c r="FR903" s="124"/>
      <c r="FS903" s="124"/>
      <c r="FT903" s="124"/>
      <c r="FU903" s="124"/>
      <c r="FV903" s="124"/>
      <c r="FW903" s="124"/>
      <c r="FX903" s="124"/>
      <c r="FY903" s="124"/>
      <c r="FZ903" s="124"/>
      <c r="GA903" s="124"/>
      <c r="GB903" s="124"/>
      <c r="GC903" s="124"/>
      <c r="GD903" s="124"/>
      <c r="GE903" s="124"/>
      <c r="GF903" s="124"/>
    </row>
    <row r="904" spans="1:188" s="128" customFormat="1" ht="15.5" x14ac:dyDescent="0.35">
      <c r="A904" s="137"/>
      <c r="B904" s="138" t="s">
        <v>47</v>
      </c>
      <c r="C904" s="139"/>
      <c r="D904" s="140">
        <v>18.600000000000001</v>
      </c>
      <c r="E904" s="141">
        <v>18.600000000000001</v>
      </c>
      <c r="F904" s="142"/>
      <c r="G904" s="142"/>
      <c r="H904" s="141"/>
      <c r="I904" s="142"/>
      <c r="J904" s="141"/>
      <c r="K904" s="143"/>
      <c r="L904" s="155"/>
      <c r="M904" s="155"/>
      <c r="N904" s="155"/>
      <c r="O904" s="124"/>
      <c r="P904" s="124"/>
      <c r="Q904" s="124"/>
      <c r="R904" s="124"/>
      <c r="S904" s="124"/>
      <c r="T904" s="124"/>
      <c r="U904" s="124"/>
      <c r="V904" s="124"/>
      <c r="W904" s="124"/>
      <c r="X904" s="124"/>
      <c r="Y904" s="124"/>
      <c r="Z904" s="124"/>
      <c r="AA904" s="124"/>
      <c r="AB904" s="124"/>
      <c r="AC904" s="124"/>
      <c r="AD904" s="124"/>
      <c r="AE904" s="124"/>
      <c r="AF904" s="124"/>
      <c r="AG904" s="124"/>
      <c r="AH904" s="124"/>
      <c r="AI904" s="124"/>
      <c r="AJ904" s="124"/>
      <c r="AK904" s="124"/>
      <c r="AL904" s="124"/>
      <c r="AM904" s="124"/>
      <c r="AN904" s="124"/>
      <c r="AO904" s="124"/>
      <c r="AP904" s="124"/>
      <c r="AQ904" s="124"/>
      <c r="AR904" s="124"/>
      <c r="AS904" s="124"/>
      <c r="AT904" s="124"/>
      <c r="AU904" s="124"/>
      <c r="AV904" s="124"/>
      <c r="AW904" s="124"/>
      <c r="AX904" s="124"/>
      <c r="AY904" s="124"/>
      <c r="AZ904" s="124"/>
      <c r="BA904" s="124"/>
      <c r="BB904" s="124"/>
      <c r="BC904" s="124"/>
      <c r="BD904" s="124"/>
      <c r="BE904" s="124"/>
      <c r="BF904" s="124"/>
      <c r="BG904" s="124"/>
      <c r="BH904" s="124"/>
      <c r="BI904" s="124"/>
      <c r="BJ904" s="124"/>
      <c r="BK904" s="124"/>
      <c r="BL904" s="124"/>
      <c r="BM904" s="124"/>
      <c r="BN904" s="124"/>
      <c r="BO904" s="124"/>
      <c r="BP904" s="124"/>
      <c r="BQ904" s="124"/>
      <c r="BR904" s="124"/>
      <c r="BS904" s="124"/>
      <c r="BT904" s="124"/>
      <c r="BU904" s="124"/>
      <c r="BV904" s="124"/>
      <c r="BW904" s="124"/>
      <c r="BX904" s="124"/>
      <c r="BY904" s="124"/>
      <c r="BZ904" s="124"/>
      <c r="CA904" s="124"/>
      <c r="CB904" s="124"/>
      <c r="CC904" s="124"/>
      <c r="CD904" s="124"/>
      <c r="CE904" s="124"/>
      <c r="CF904" s="124"/>
      <c r="CG904" s="124"/>
      <c r="CH904" s="124"/>
      <c r="CI904" s="124"/>
      <c r="CJ904" s="124"/>
      <c r="CK904" s="124"/>
      <c r="CL904" s="124"/>
      <c r="CM904" s="124"/>
      <c r="CN904" s="124"/>
      <c r="CO904" s="124"/>
      <c r="CP904" s="124"/>
      <c r="CQ904" s="124"/>
      <c r="CR904" s="124"/>
      <c r="CS904" s="124"/>
      <c r="CT904" s="124"/>
      <c r="CU904" s="124"/>
      <c r="CV904" s="124"/>
      <c r="CW904" s="124"/>
      <c r="CX904" s="124"/>
      <c r="CY904" s="124"/>
      <c r="CZ904" s="124"/>
      <c r="DA904" s="124"/>
      <c r="DB904" s="124"/>
      <c r="DC904" s="124"/>
      <c r="DD904" s="124"/>
      <c r="DE904" s="124"/>
      <c r="DF904" s="124"/>
      <c r="DG904" s="124"/>
      <c r="DH904" s="124"/>
      <c r="DI904" s="124"/>
      <c r="DJ904" s="124"/>
      <c r="DK904" s="124"/>
      <c r="DL904" s="124"/>
      <c r="DM904" s="124"/>
      <c r="DN904" s="124"/>
      <c r="DO904" s="124"/>
      <c r="DP904" s="124"/>
      <c r="DQ904" s="124"/>
      <c r="DR904" s="124"/>
      <c r="DS904" s="124"/>
      <c r="DT904" s="124"/>
      <c r="DU904" s="124"/>
      <c r="DV904" s="124"/>
      <c r="DW904" s="124"/>
      <c r="DX904" s="124"/>
      <c r="DY904" s="124"/>
      <c r="DZ904" s="124"/>
      <c r="EA904" s="124"/>
      <c r="EB904" s="124"/>
      <c r="EC904" s="124"/>
      <c r="ED904" s="124"/>
      <c r="EE904" s="124"/>
      <c r="EF904" s="124"/>
      <c r="EG904" s="124"/>
      <c r="EH904" s="124"/>
      <c r="EI904" s="124"/>
      <c r="EJ904" s="124"/>
      <c r="EK904" s="124"/>
      <c r="EL904" s="124"/>
      <c r="EM904" s="124"/>
      <c r="EN904" s="124"/>
      <c r="EO904" s="124"/>
      <c r="EP904" s="124"/>
      <c r="EQ904" s="124"/>
      <c r="ER904" s="124"/>
      <c r="ES904" s="124"/>
      <c r="ET904" s="124"/>
      <c r="EU904" s="124"/>
      <c r="EV904" s="124"/>
      <c r="EW904" s="124"/>
      <c r="EX904" s="124"/>
      <c r="EY904" s="124"/>
      <c r="EZ904" s="124"/>
      <c r="FA904" s="124"/>
      <c r="FB904" s="124"/>
      <c r="FC904" s="124"/>
      <c r="FD904" s="124"/>
      <c r="FE904" s="124"/>
      <c r="FF904" s="124"/>
      <c r="FG904" s="124"/>
      <c r="FH904" s="124"/>
      <c r="FI904" s="124"/>
      <c r="FJ904" s="124"/>
      <c r="FK904" s="124"/>
      <c r="FL904" s="124"/>
      <c r="FM904" s="124"/>
      <c r="FN904" s="124"/>
      <c r="FO904" s="124"/>
      <c r="FP904" s="124"/>
      <c r="FQ904" s="124"/>
      <c r="FR904" s="124"/>
      <c r="FS904" s="124"/>
      <c r="FT904" s="124"/>
      <c r="FU904" s="124"/>
      <c r="FV904" s="124"/>
      <c r="FW904" s="124"/>
      <c r="FX904" s="124"/>
      <c r="FY904" s="124"/>
      <c r="FZ904" s="124"/>
      <c r="GA904" s="124"/>
      <c r="GB904" s="124"/>
      <c r="GC904" s="124"/>
      <c r="GD904" s="124"/>
      <c r="GE904" s="124"/>
      <c r="GF904" s="124"/>
    </row>
    <row r="905" spans="1:188" s="128" customFormat="1" ht="15.5" x14ac:dyDescent="0.35">
      <c r="A905" s="137"/>
      <c r="B905" s="138" t="s">
        <v>22</v>
      </c>
      <c r="C905" s="139"/>
      <c r="D905" s="140">
        <v>1.6</v>
      </c>
      <c r="E905" s="141">
        <v>1.6</v>
      </c>
      <c r="F905" s="142"/>
      <c r="G905" s="142"/>
      <c r="H905" s="141"/>
      <c r="I905" s="142"/>
      <c r="J905" s="141"/>
      <c r="K905" s="143"/>
      <c r="L905" s="155"/>
      <c r="M905" s="155"/>
      <c r="N905" s="155"/>
      <c r="O905" s="124"/>
      <c r="P905" s="124"/>
      <c r="Q905" s="124"/>
      <c r="R905" s="124"/>
      <c r="S905" s="124"/>
      <c r="T905" s="124"/>
      <c r="U905" s="124"/>
      <c r="V905" s="124"/>
      <c r="W905" s="124"/>
      <c r="X905" s="124"/>
      <c r="Y905" s="124"/>
      <c r="Z905" s="124"/>
      <c r="AA905" s="124"/>
      <c r="AB905" s="124"/>
      <c r="AC905" s="124"/>
      <c r="AD905" s="124"/>
      <c r="AE905" s="124"/>
      <c r="AF905" s="124"/>
      <c r="AG905" s="124"/>
      <c r="AH905" s="124"/>
      <c r="AI905" s="124"/>
      <c r="AJ905" s="124"/>
      <c r="AK905" s="124"/>
      <c r="AL905" s="124"/>
      <c r="AM905" s="124"/>
      <c r="AN905" s="124"/>
      <c r="AO905" s="124"/>
      <c r="AP905" s="124"/>
      <c r="AQ905" s="124"/>
      <c r="AR905" s="124"/>
      <c r="AS905" s="124"/>
      <c r="AT905" s="124"/>
      <c r="AU905" s="124"/>
      <c r="AV905" s="124"/>
      <c r="AW905" s="124"/>
      <c r="AX905" s="124"/>
      <c r="AY905" s="124"/>
      <c r="AZ905" s="124"/>
      <c r="BA905" s="124"/>
      <c r="BB905" s="124"/>
      <c r="BC905" s="124"/>
      <c r="BD905" s="124"/>
      <c r="BE905" s="124"/>
      <c r="BF905" s="124"/>
      <c r="BG905" s="124"/>
      <c r="BH905" s="124"/>
      <c r="BI905" s="124"/>
      <c r="BJ905" s="124"/>
      <c r="BK905" s="124"/>
      <c r="BL905" s="124"/>
      <c r="BM905" s="124"/>
      <c r="BN905" s="124"/>
      <c r="BO905" s="124"/>
      <c r="BP905" s="124"/>
      <c r="BQ905" s="124"/>
      <c r="BR905" s="124"/>
      <c r="BS905" s="124"/>
      <c r="BT905" s="124"/>
      <c r="BU905" s="124"/>
      <c r="BV905" s="124"/>
      <c r="BW905" s="124"/>
      <c r="BX905" s="124"/>
      <c r="BY905" s="124"/>
      <c r="BZ905" s="124"/>
      <c r="CA905" s="124"/>
      <c r="CB905" s="124"/>
      <c r="CC905" s="124"/>
      <c r="CD905" s="124"/>
      <c r="CE905" s="124"/>
      <c r="CF905" s="124"/>
      <c r="CG905" s="124"/>
      <c r="CH905" s="124"/>
      <c r="CI905" s="124"/>
      <c r="CJ905" s="124"/>
      <c r="CK905" s="124"/>
      <c r="CL905" s="124"/>
      <c r="CM905" s="124"/>
      <c r="CN905" s="124"/>
      <c r="CO905" s="124"/>
      <c r="CP905" s="124"/>
      <c r="CQ905" s="124"/>
      <c r="CR905" s="124"/>
      <c r="CS905" s="124"/>
      <c r="CT905" s="124"/>
      <c r="CU905" s="124"/>
      <c r="CV905" s="124"/>
      <c r="CW905" s="124"/>
      <c r="CX905" s="124"/>
      <c r="CY905" s="124"/>
      <c r="CZ905" s="124"/>
      <c r="DA905" s="124"/>
      <c r="DB905" s="124"/>
      <c r="DC905" s="124"/>
      <c r="DD905" s="124"/>
      <c r="DE905" s="124"/>
      <c r="DF905" s="124"/>
      <c r="DG905" s="124"/>
      <c r="DH905" s="124"/>
      <c r="DI905" s="124"/>
      <c r="DJ905" s="124"/>
      <c r="DK905" s="124"/>
      <c r="DL905" s="124"/>
      <c r="DM905" s="124"/>
      <c r="DN905" s="124"/>
      <c r="DO905" s="124"/>
      <c r="DP905" s="124"/>
      <c r="DQ905" s="124"/>
      <c r="DR905" s="124"/>
      <c r="DS905" s="124"/>
      <c r="DT905" s="124"/>
      <c r="DU905" s="124"/>
      <c r="DV905" s="124"/>
      <c r="DW905" s="124"/>
      <c r="DX905" s="124"/>
      <c r="DY905" s="124"/>
      <c r="DZ905" s="124"/>
      <c r="EA905" s="124"/>
      <c r="EB905" s="124"/>
      <c r="EC905" s="124"/>
      <c r="ED905" s="124"/>
      <c r="EE905" s="124"/>
      <c r="EF905" s="124"/>
      <c r="EG905" s="124"/>
      <c r="EH905" s="124"/>
      <c r="EI905" s="124"/>
      <c r="EJ905" s="124"/>
      <c r="EK905" s="124"/>
      <c r="EL905" s="124"/>
      <c r="EM905" s="124"/>
      <c r="EN905" s="124"/>
      <c r="EO905" s="124"/>
      <c r="EP905" s="124"/>
      <c r="EQ905" s="124"/>
      <c r="ER905" s="124"/>
      <c r="ES905" s="124"/>
      <c r="ET905" s="124"/>
      <c r="EU905" s="124"/>
      <c r="EV905" s="124"/>
      <c r="EW905" s="124"/>
      <c r="EX905" s="124"/>
      <c r="EY905" s="124"/>
      <c r="EZ905" s="124"/>
      <c r="FA905" s="124"/>
      <c r="FB905" s="124"/>
      <c r="FC905" s="124"/>
      <c r="FD905" s="124"/>
      <c r="FE905" s="124"/>
      <c r="FF905" s="124"/>
      <c r="FG905" s="124"/>
      <c r="FH905" s="124"/>
      <c r="FI905" s="124"/>
      <c r="FJ905" s="124"/>
      <c r="FK905" s="124"/>
      <c r="FL905" s="124"/>
      <c r="FM905" s="124"/>
      <c r="FN905" s="124"/>
      <c r="FO905" s="124"/>
      <c r="FP905" s="124"/>
      <c r="FQ905" s="124"/>
      <c r="FR905" s="124"/>
      <c r="FS905" s="124"/>
      <c r="FT905" s="124"/>
      <c r="FU905" s="124"/>
      <c r="FV905" s="124"/>
      <c r="FW905" s="124"/>
      <c r="FX905" s="124"/>
      <c r="FY905" s="124"/>
      <c r="FZ905" s="124"/>
      <c r="GA905" s="124"/>
      <c r="GB905" s="124"/>
      <c r="GC905" s="124"/>
      <c r="GD905" s="124"/>
      <c r="GE905" s="124"/>
      <c r="GF905" s="124"/>
    </row>
    <row r="906" spans="1:188" s="128" customFormat="1" ht="15.5" x14ac:dyDescent="0.35">
      <c r="A906" s="137"/>
      <c r="B906" s="138" t="s">
        <v>54</v>
      </c>
      <c r="C906" s="139"/>
      <c r="D906" s="140">
        <v>1.3</v>
      </c>
      <c r="E906" s="141">
        <v>1.3</v>
      </c>
      <c r="F906" s="142"/>
      <c r="G906" s="142"/>
      <c r="H906" s="141"/>
      <c r="I906" s="142"/>
      <c r="J906" s="141"/>
      <c r="K906" s="143"/>
      <c r="L906" s="155"/>
      <c r="M906" s="155"/>
      <c r="N906" s="155"/>
      <c r="O906" s="124"/>
      <c r="P906" s="124"/>
      <c r="Q906" s="124"/>
      <c r="R906" s="124"/>
      <c r="S906" s="124"/>
      <c r="T906" s="124"/>
      <c r="U906" s="124"/>
      <c r="V906" s="124"/>
      <c r="W906" s="124"/>
      <c r="X906" s="124"/>
      <c r="Y906" s="124"/>
      <c r="Z906" s="124"/>
      <c r="AA906" s="124"/>
      <c r="AB906" s="124"/>
      <c r="AC906" s="124"/>
      <c r="AD906" s="124"/>
      <c r="AE906" s="124"/>
      <c r="AF906" s="124"/>
      <c r="AG906" s="124"/>
      <c r="AH906" s="124"/>
      <c r="AI906" s="124"/>
      <c r="AJ906" s="124"/>
      <c r="AK906" s="124"/>
      <c r="AL906" s="124"/>
      <c r="AM906" s="124"/>
      <c r="AN906" s="124"/>
      <c r="AO906" s="124"/>
      <c r="AP906" s="124"/>
      <c r="AQ906" s="124"/>
      <c r="AR906" s="124"/>
      <c r="AS906" s="124"/>
      <c r="AT906" s="124"/>
      <c r="AU906" s="124"/>
      <c r="AV906" s="124"/>
      <c r="AW906" s="124"/>
      <c r="AX906" s="124"/>
      <c r="AY906" s="124"/>
      <c r="AZ906" s="124"/>
      <c r="BA906" s="124"/>
      <c r="BB906" s="124"/>
      <c r="BC906" s="124"/>
      <c r="BD906" s="124"/>
      <c r="BE906" s="124"/>
      <c r="BF906" s="124"/>
      <c r="BG906" s="124"/>
      <c r="BH906" s="124"/>
      <c r="BI906" s="124"/>
      <c r="BJ906" s="124"/>
      <c r="BK906" s="124"/>
      <c r="BL906" s="124"/>
      <c r="BM906" s="124"/>
      <c r="BN906" s="124"/>
      <c r="BO906" s="124"/>
      <c r="BP906" s="124"/>
      <c r="BQ906" s="124"/>
      <c r="BR906" s="124"/>
      <c r="BS906" s="124"/>
      <c r="BT906" s="124"/>
      <c r="BU906" s="124"/>
      <c r="BV906" s="124"/>
      <c r="BW906" s="124"/>
      <c r="BX906" s="124"/>
      <c r="BY906" s="124"/>
      <c r="BZ906" s="124"/>
      <c r="CA906" s="124"/>
      <c r="CB906" s="124"/>
      <c r="CC906" s="124"/>
      <c r="CD906" s="124"/>
      <c r="CE906" s="124"/>
      <c r="CF906" s="124"/>
      <c r="CG906" s="124"/>
      <c r="CH906" s="124"/>
      <c r="CI906" s="124"/>
      <c r="CJ906" s="124"/>
      <c r="CK906" s="124"/>
      <c r="CL906" s="124"/>
      <c r="CM906" s="124"/>
      <c r="CN906" s="124"/>
      <c r="CO906" s="124"/>
      <c r="CP906" s="124"/>
      <c r="CQ906" s="124"/>
      <c r="CR906" s="124"/>
      <c r="CS906" s="124"/>
      <c r="CT906" s="124"/>
      <c r="CU906" s="124"/>
      <c r="CV906" s="124"/>
      <c r="CW906" s="124"/>
      <c r="CX906" s="124"/>
      <c r="CY906" s="124"/>
      <c r="CZ906" s="124"/>
      <c r="DA906" s="124"/>
      <c r="DB906" s="124"/>
      <c r="DC906" s="124"/>
      <c r="DD906" s="124"/>
      <c r="DE906" s="124"/>
      <c r="DF906" s="124"/>
      <c r="DG906" s="124"/>
      <c r="DH906" s="124"/>
      <c r="DI906" s="124"/>
      <c r="DJ906" s="124"/>
      <c r="DK906" s="124"/>
      <c r="DL906" s="124"/>
      <c r="DM906" s="124"/>
      <c r="DN906" s="124"/>
      <c r="DO906" s="124"/>
      <c r="DP906" s="124"/>
      <c r="DQ906" s="124"/>
      <c r="DR906" s="124"/>
      <c r="DS906" s="124"/>
      <c r="DT906" s="124"/>
      <c r="DU906" s="124"/>
      <c r="DV906" s="124"/>
      <c r="DW906" s="124"/>
      <c r="DX906" s="124"/>
      <c r="DY906" s="124"/>
      <c r="DZ906" s="124"/>
      <c r="EA906" s="124"/>
      <c r="EB906" s="124"/>
      <c r="EC906" s="124"/>
      <c r="ED906" s="124"/>
      <c r="EE906" s="124"/>
      <c r="EF906" s="124"/>
      <c r="EG906" s="124"/>
      <c r="EH906" s="124"/>
      <c r="EI906" s="124"/>
      <c r="EJ906" s="124"/>
      <c r="EK906" s="124"/>
      <c r="EL906" s="124"/>
      <c r="EM906" s="124"/>
      <c r="EN906" s="124"/>
      <c r="EO906" s="124"/>
      <c r="EP906" s="124"/>
      <c r="EQ906" s="124"/>
      <c r="ER906" s="124"/>
      <c r="ES906" s="124"/>
      <c r="ET906" s="124"/>
      <c r="EU906" s="124"/>
      <c r="EV906" s="124"/>
      <c r="EW906" s="124"/>
      <c r="EX906" s="124"/>
      <c r="EY906" s="124"/>
      <c r="EZ906" s="124"/>
      <c r="FA906" s="124"/>
      <c r="FB906" s="124"/>
      <c r="FC906" s="124"/>
      <c r="FD906" s="124"/>
      <c r="FE906" s="124"/>
      <c r="FF906" s="124"/>
      <c r="FG906" s="124"/>
      <c r="FH906" s="124"/>
      <c r="FI906" s="124"/>
      <c r="FJ906" s="124"/>
      <c r="FK906" s="124"/>
      <c r="FL906" s="124"/>
      <c r="FM906" s="124"/>
      <c r="FN906" s="124"/>
      <c r="FO906" s="124"/>
      <c r="FP906" s="124"/>
      <c r="FQ906" s="124"/>
      <c r="FR906" s="124"/>
      <c r="FS906" s="124"/>
      <c r="FT906" s="124"/>
      <c r="FU906" s="124"/>
      <c r="FV906" s="124"/>
      <c r="FW906" s="124"/>
      <c r="FX906" s="124"/>
      <c r="FY906" s="124"/>
      <c r="FZ906" s="124"/>
      <c r="GA906" s="124"/>
      <c r="GB906" s="124"/>
      <c r="GC906" s="124"/>
      <c r="GD906" s="124"/>
      <c r="GE906" s="124"/>
      <c r="GF906" s="124"/>
    </row>
    <row r="907" spans="1:188" s="128" customFormat="1" ht="15.5" x14ac:dyDescent="0.35">
      <c r="A907" s="137"/>
      <c r="B907" s="138" t="s">
        <v>55</v>
      </c>
      <c r="C907" s="139"/>
      <c r="D907" s="140">
        <v>2</v>
      </c>
      <c r="E907" s="141">
        <v>2</v>
      </c>
      <c r="F907" s="142"/>
      <c r="G907" s="142"/>
      <c r="H907" s="141"/>
      <c r="I907" s="142"/>
      <c r="J907" s="141"/>
      <c r="K907" s="143"/>
      <c r="L907" s="155"/>
      <c r="M907" s="155"/>
      <c r="N907" s="155"/>
      <c r="O907" s="124"/>
      <c r="P907" s="124"/>
      <c r="Q907" s="124"/>
      <c r="R907" s="124"/>
      <c r="S907" s="124"/>
      <c r="T907" s="124"/>
      <c r="U907" s="124"/>
      <c r="V907" s="124"/>
      <c r="W907" s="124"/>
      <c r="X907" s="124"/>
      <c r="Y907" s="124"/>
      <c r="Z907" s="124"/>
      <c r="AA907" s="124"/>
      <c r="AB907" s="124"/>
      <c r="AC907" s="124"/>
      <c r="AD907" s="124"/>
      <c r="AE907" s="124"/>
      <c r="AF907" s="124"/>
      <c r="AG907" s="124"/>
      <c r="AH907" s="124"/>
      <c r="AI907" s="124"/>
      <c r="AJ907" s="124"/>
      <c r="AK907" s="124"/>
      <c r="AL907" s="124"/>
      <c r="AM907" s="124"/>
      <c r="AN907" s="124"/>
      <c r="AO907" s="124"/>
      <c r="AP907" s="124"/>
      <c r="AQ907" s="124"/>
      <c r="AR907" s="124"/>
      <c r="AS907" s="124"/>
      <c r="AT907" s="124"/>
      <c r="AU907" s="124"/>
      <c r="AV907" s="124"/>
      <c r="AW907" s="124"/>
      <c r="AX907" s="124"/>
      <c r="AY907" s="124"/>
      <c r="AZ907" s="124"/>
      <c r="BA907" s="124"/>
      <c r="BB907" s="124"/>
      <c r="BC907" s="124"/>
      <c r="BD907" s="124"/>
      <c r="BE907" s="124"/>
      <c r="BF907" s="124"/>
      <c r="BG907" s="124"/>
      <c r="BH907" s="124"/>
      <c r="BI907" s="124"/>
      <c r="BJ907" s="124"/>
      <c r="BK907" s="124"/>
      <c r="BL907" s="124"/>
      <c r="BM907" s="124"/>
      <c r="BN907" s="124"/>
      <c r="BO907" s="124"/>
      <c r="BP907" s="124"/>
      <c r="BQ907" s="124"/>
      <c r="BR907" s="124"/>
      <c r="BS907" s="124"/>
      <c r="BT907" s="124"/>
      <c r="BU907" s="124"/>
      <c r="BV907" s="124"/>
      <c r="BW907" s="124"/>
      <c r="BX907" s="124"/>
      <c r="BY907" s="124"/>
      <c r="BZ907" s="124"/>
      <c r="CA907" s="124"/>
      <c r="CB907" s="124"/>
      <c r="CC907" s="124"/>
      <c r="CD907" s="124"/>
      <c r="CE907" s="124"/>
      <c r="CF907" s="124"/>
      <c r="CG907" s="124"/>
      <c r="CH907" s="124"/>
      <c r="CI907" s="124"/>
      <c r="CJ907" s="124"/>
      <c r="CK907" s="124"/>
      <c r="CL907" s="124"/>
      <c r="CM907" s="124"/>
      <c r="CN907" s="124"/>
      <c r="CO907" s="124"/>
      <c r="CP907" s="124"/>
      <c r="CQ907" s="124"/>
      <c r="CR907" s="124"/>
      <c r="CS907" s="124"/>
      <c r="CT907" s="124"/>
      <c r="CU907" s="124"/>
      <c r="CV907" s="124"/>
      <c r="CW907" s="124"/>
      <c r="CX907" s="124"/>
      <c r="CY907" s="124"/>
      <c r="CZ907" s="124"/>
      <c r="DA907" s="124"/>
      <c r="DB907" s="124"/>
      <c r="DC907" s="124"/>
      <c r="DD907" s="124"/>
      <c r="DE907" s="124"/>
      <c r="DF907" s="124"/>
      <c r="DG907" s="124"/>
      <c r="DH907" s="124"/>
      <c r="DI907" s="124"/>
      <c r="DJ907" s="124"/>
      <c r="DK907" s="124"/>
      <c r="DL907" s="124"/>
      <c r="DM907" s="124"/>
      <c r="DN907" s="124"/>
      <c r="DO907" s="124"/>
      <c r="DP907" s="124"/>
      <c r="DQ907" s="124"/>
      <c r="DR907" s="124"/>
      <c r="DS907" s="124"/>
      <c r="DT907" s="124"/>
      <c r="DU907" s="124"/>
      <c r="DV907" s="124"/>
      <c r="DW907" s="124"/>
      <c r="DX907" s="124"/>
      <c r="DY907" s="124"/>
      <c r="DZ907" s="124"/>
      <c r="EA907" s="124"/>
      <c r="EB907" s="124"/>
      <c r="EC907" s="124"/>
      <c r="ED907" s="124"/>
      <c r="EE907" s="124"/>
      <c r="EF907" s="124"/>
      <c r="EG907" s="124"/>
      <c r="EH907" s="124"/>
      <c r="EI907" s="124"/>
      <c r="EJ907" s="124"/>
      <c r="EK907" s="124"/>
      <c r="EL907" s="124"/>
      <c r="EM907" s="124"/>
      <c r="EN907" s="124"/>
      <c r="EO907" s="124"/>
      <c r="EP907" s="124"/>
      <c r="EQ907" s="124"/>
      <c r="ER907" s="124"/>
      <c r="ES907" s="124"/>
      <c r="ET907" s="124"/>
      <c r="EU907" s="124"/>
      <c r="EV907" s="124"/>
      <c r="EW907" s="124"/>
      <c r="EX907" s="124"/>
      <c r="EY907" s="124"/>
      <c r="EZ907" s="124"/>
      <c r="FA907" s="124"/>
      <c r="FB907" s="124"/>
      <c r="FC907" s="124"/>
      <c r="FD907" s="124"/>
      <c r="FE907" s="124"/>
      <c r="FF907" s="124"/>
      <c r="FG907" s="124"/>
      <c r="FH907" s="124"/>
      <c r="FI907" s="124"/>
      <c r="FJ907" s="124"/>
      <c r="FK907" s="124"/>
      <c r="FL907" s="124"/>
      <c r="FM907" s="124"/>
      <c r="FN907" s="124"/>
      <c r="FO907" s="124"/>
      <c r="FP907" s="124"/>
      <c r="FQ907" s="124"/>
      <c r="FR907" s="124"/>
      <c r="FS907" s="124"/>
      <c r="FT907" s="124"/>
      <c r="FU907" s="124"/>
      <c r="FV907" s="124"/>
      <c r="FW907" s="124"/>
      <c r="FX907" s="124"/>
      <c r="FY907" s="124"/>
      <c r="FZ907" s="124"/>
      <c r="GA907" s="124"/>
      <c r="GB907" s="124"/>
      <c r="GC907" s="124"/>
      <c r="GD907" s="124"/>
      <c r="GE907" s="124"/>
      <c r="GF907" s="124"/>
    </row>
    <row r="908" spans="1:188" s="128" customFormat="1" ht="15.5" x14ac:dyDescent="0.35">
      <c r="A908" s="137"/>
      <c r="B908" s="138" t="s">
        <v>43</v>
      </c>
      <c r="C908" s="139"/>
      <c r="D908" s="141">
        <v>0.2</v>
      </c>
      <c r="E908" s="141">
        <v>0.2</v>
      </c>
      <c r="F908" s="141"/>
      <c r="G908" s="141"/>
      <c r="H908" s="140"/>
      <c r="I908" s="141"/>
      <c r="J908" s="141"/>
      <c r="K908" s="143"/>
      <c r="L908" s="155"/>
      <c r="M908" s="155"/>
      <c r="N908" s="155"/>
      <c r="O908" s="124"/>
      <c r="P908" s="124"/>
      <c r="Q908" s="124"/>
      <c r="R908" s="124"/>
      <c r="S908" s="124"/>
      <c r="T908" s="124"/>
      <c r="U908" s="124"/>
      <c r="V908" s="124"/>
      <c r="W908" s="124"/>
      <c r="X908" s="124"/>
      <c r="Y908" s="124"/>
      <c r="Z908" s="124"/>
      <c r="AA908" s="124"/>
      <c r="AB908" s="124"/>
      <c r="AC908" s="124"/>
      <c r="AD908" s="124"/>
      <c r="AE908" s="124"/>
      <c r="AF908" s="124"/>
      <c r="AG908" s="124"/>
      <c r="AH908" s="124"/>
      <c r="AI908" s="124"/>
      <c r="AJ908" s="124"/>
      <c r="AK908" s="124"/>
      <c r="AL908" s="124"/>
      <c r="AM908" s="124"/>
      <c r="AN908" s="124"/>
      <c r="AO908" s="124"/>
      <c r="AP908" s="124"/>
      <c r="AQ908" s="124"/>
      <c r="AR908" s="124"/>
      <c r="AS908" s="124"/>
      <c r="AT908" s="124"/>
      <c r="AU908" s="124"/>
      <c r="AV908" s="124"/>
      <c r="AW908" s="124"/>
      <c r="AX908" s="124"/>
      <c r="AY908" s="124"/>
      <c r="AZ908" s="124"/>
      <c r="BA908" s="124"/>
      <c r="BB908" s="124"/>
      <c r="BC908" s="124"/>
      <c r="BD908" s="124"/>
      <c r="BE908" s="124"/>
      <c r="BF908" s="124"/>
      <c r="BG908" s="124"/>
      <c r="BH908" s="124"/>
      <c r="BI908" s="124"/>
      <c r="BJ908" s="124"/>
      <c r="BK908" s="124"/>
      <c r="BL908" s="124"/>
      <c r="BM908" s="124"/>
      <c r="BN908" s="124"/>
      <c r="BO908" s="124"/>
      <c r="BP908" s="124"/>
      <c r="BQ908" s="124"/>
      <c r="BR908" s="124"/>
      <c r="BS908" s="124"/>
      <c r="BT908" s="124"/>
      <c r="BU908" s="124"/>
      <c r="BV908" s="124"/>
      <c r="BW908" s="124"/>
      <c r="BX908" s="124"/>
      <c r="BY908" s="124"/>
      <c r="BZ908" s="124"/>
      <c r="CA908" s="124"/>
      <c r="CB908" s="124"/>
      <c r="CC908" s="124"/>
      <c r="CD908" s="124"/>
      <c r="CE908" s="124"/>
      <c r="CF908" s="124"/>
      <c r="CG908" s="124"/>
      <c r="CH908" s="124"/>
      <c r="CI908" s="124"/>
      <c r="CJ908" s="124"/>
      <c r="CK908" s="124"/>
      <c r="CL908" s="124"/>
      <c r="CM908" s="124"/>
      <c r="CN908" s="124"/>
      <c r="CO908" s="124"/>
      <c r="CP908" s="124"/>
      <c r="CQ908" s="124"/>
      <c r="CR908" s="124"/>
      <c r="CS908" s="124"/>
      <c r="CT908" s="124"/>
      <c r="CU908" s="124"/>
      <c r="CV908" s="124"/>
      <c r="CW908" s="124"/>
      <c r="CX908" s="124"/>
      <c r="CY908" s="124"/>
      <c r="CZ908" s="124"/>
      <c r="DA908" s="124"/>
      <c r="DB908" s="124"/>
      <c r="DC908" s="124"/>
      <c r="DD908" s="124"/>
      <c r="DE908" s="124"/>
      <c r="DF908" s="124"/>
      <c r="DG908" s="124"/>
      <c r="DH908" s="124"/>
      <c r="DI908" s="124"/>
      <c r="DJ908" s="124"/>
      <c r="DK908" s="124"/>
      <c r="DL908" s="124"/>
      <c r="DM908" s="124"/>
      <c r="DN908" s="124"/>
      <c r="DO908" s="124"/>
      <c r="DP908" s="124"/>
      <c r="DQ908" s="124"/>
      <c r="DR908" s="124"/>
      <c r="DS908" s="124"/>
      <c r="DT908" s="124"/>
      <c r="DU908" s="124"/>
      <c r="DV908" s="124"/>
      <c r="DW908" s="124"/>
      <c r="DX908" s="124"/>
      <c r="DY908" s="124"/>
      <c r="DZ908" s="124"/>
      <c r="EA908" s="124"/>
      <c r="EB908" s="124"/>
      <c r="EC908" s="124"/>
      <c r="ED908" s="124"/>
      <c r="EE908" s="124"/>
      <c r="EF908" s="124"/>
      <c r="EG908" s="124"/>
      <c r="EH908" s="124"/>
      <c r="EI908" s="124"/>
      <c r="EJ908" s="124"/>
      <c r="EK908" s="124"/>
      <c r="EL908" s="124"/>
      <c r="EM908" s="124"/>
      <c r="EN908" s="124"/>
      <c r="EO908" s="124"/>
      <c r="EP908" s="124"/>
      <c r="EQ908" s="124"/>
      <c r="ER908" s="124"/>
      <c r="ES908" s="124"/>
      <c r="ET908" s="124"/>
      <c r="EU908" s="124"/>
      <c r="EV908" s="124"/>
      <c r="EW908" s="124"/>
      <c r="EX908" s="124"/>
      <c r="EY908" s="124"/>
      <c r="EZ908" s="124"/>
      <c r="FA908" s="124"/>
      <c r="FB908" s="124"/>
      <c r="FC908" s="124"/>
      <c r="FD908" s="124"/>
      <c r="FE908" s="124"/>
      <c r="FF908" s="124"/>
      <c r="FG908" s="124"/>
      <c r="FH908" s="124"/>
      <c r="FI908" s="124"/>
      <c r="FJ908" s="124"/>
      <c r="FK908" s="124"/>
      <c r="FL908" s="124"/>
      <c r="FM908" s="124"/>
      <c r="FN908" s="124"/>
      <c r="FO908" s="124"/>
      <c r="FP908" s="124"/>
      <c r="FQ908" s="124"/>
      <c r="FR908" s="124"/>
      <c r="FS908" s="124"/>
      <c r="FT908" s="124"/>
      <c r="FU908" s="124"/>
      <c r="FV908" s="124"/>
      <c r="FW908" s="124"/>
      <c r="FX908" s="124"/>
      <c r="FY908" s="124"/>
      <c r="FZ908" s="124"/>
      <c r="GA908" s="124"/>
      <c r="GB908" s="124"/>
      <c r="GC908" s="124"/>
      <c r="GD908" s="124"/>
      <c r="GE908" s="124"/>
      <c r="GF908" s="124"/>
    </row>
    <row r="909" spans="1:188" s="128" customFormat="1" ht="15.5" x14ac:dyDescent="0.35">
      <c r="A909" s="137"/>
      <c r="B909" s="138" t="s">
        <v>57</v>
      </c>
      <c r="C909" s="139"/>
      <c r="D909" s="140">
        <v>0.3</v>
      </c>
      <c r="E909" s="141">
        <v>0.3</v>
      </c>
      <c r="F909" s="140"/>
      <c r="G909" s="141"/>
      <c r="H909" s="140"/>
      <c r="I909" s="142"/>
      <c r="J909" s="141"/>
      <c r="K909" s="143"/>
      <c r="L909" s="155"/>
      <c r="M909" s="155"/>
      <c r="N909" s="155"/>
      <c r="O909" s="124"/>
      <c r="P909" s="124"/>
      <c r="Q909" s="124"/>
      <c r="R909" s="124"/>
      <c r="S909" s="124"/>
      <c r="T909" s="124"/>
      <c r="U909" s="124"/>
      <c r="V909" s="124"/>
      <c r="W909" s="124"/>
      <c r="X909" s="124"/>
      <c r="Y909" s="124"/>
      <c r="Z909" s="124"/>
      <c r="AA909" s="124"/>
      <c r="AB909" s="124"/>
      <c r="AC909" s="124"/>
      <c r="AD909" s="124"/>
      <c r="AE909" s="124"/>
      <c r="AF909" s="124"/>
      <c r="AG909" s="124"/>
      <c r="AH909" s="124"/>
      <c r="AI909" s="124"/>
      <c r="AJ909" s="124"/>
      <c r="AK909" s="124"/>
      <c r="AL909" s="124"/>
      <c r="AM909" s="124"/>
      <c r="AN909" s="124"/>
      <c r="AO909" s="124"/>
      <c r="AP909" s="124"/>
      <c r="AQ909" s="124"/>
      <c r="AR909" s="124"/>
      <c r="AS909" s="124"/>
      <c r="AT909" s="124"/>
      <c r="AU909" s="124"/>
      <c r="AV909" s="124"/>
      <c r="AW909" s="124"/>
      <c r="AX909" s="124"/>
      <c r="AY909" s="124"/>
      <c r="AZ909" s="124"/>
      <c r="BA909" s="124"/>
      <c r="BB909" s="124"/>
      <c r="BC909" s="124"/>
      <c r="BD909" s="124"/>
      <c r="BE909" s="124"/>
      <c r="BF909" s="124"/>
      <c r="BG909" s="124"/>
      <c r="BH909" s="124"/>
      <c r="BI909" s="124"/>
      <c r="BJ909" s="124"/>
      <c r="BK909" s="124"/>
      <c r="BL909" s="124"/>
      <c r="BM909" s="124"/>
      <c r="BN909" s="124"/>
      <c r="BO909" s="124"/>
      <c r="BP909" s="124"/>
      <c r="BQ909" s="124"/>
      <c r="BR909" s="124"/>
      <c r="BS909" s="124"/>
      <c r="BT909" s="124"/>
      <c r="BU909" s="124"/>
      <c r="BV909" s="124"/>
      <c r="BW909" s="124"/>
      <c r="BX909" s="124"/>
      <c r="BY909" s="124"/>
      <c r="BZ909" s="124"/>
      <c r="CA909" s="124"/>
      <c r="CB909" s="124"/>
      <c r="CC909" s="124"/>
      <c r="CD909" s="124"/>
      <c r="CE909" s="124"/>
      <c r="CF909" s="124"/>
      <c r="CG909" s="124"/>
      <c r="CH909" s="124"/>
      <c r="CI909" s="124"/>
      <c r="CJ909" s="124"/>
      <c r="CK909" s="124"/>
      <c r="CL909" s="124"/>
      <c r="CM909" s="124"/>
      <c r="CN909" s="124"/>
      <c r="CO909" s="124"/>
      <c r="CP909" s="124"/>
      <c r="CQ909" s="124"/>
      <c r="CR909" s="124"/>
      <c r="CS909" s="124"/>
      <c r="CT909" s="124"/>
      <c r="CU909" s="124"/>
      <c r="CV909" s="124"/>
      <c r="CW909" s="124"/>
      <c r="CX909" s="124"/>
      <c r="CY909" s="124"/>
      <c r="CZ909" s="124"/>
      <c r="DA909" s="124"/>
      <c r="DB909" s="124"/>
      <c r="DC909" s="124"/>
      <c r="DD909" s="124"/>
      <c r="DE909" s="124"/>
      <c r="DF909" s="124"/>
      <c r="DG909" s="124"/>
      <c r="DH909" s="124"/>
      <c r="DI909" s="124"/>
      <c r="DJ909" s="124"/>
      <c r="DK909" s="124"/>
      <c r="DL909" s="124"/>
      <c r="DM909" s="124"/>
      <c r="DN909" s="124"/>
      <c r="DO909" s="124"/>
      <c r="DP909" s="124"/>
      <c r="DQ909" s="124"/>
      <c r="DR909" s="124"/>
      <c r="DS909" s="124"/>
      <c r="DT909" s="124"/>
      <c r="DU909" s="124"/>
      <c r="DV909" s="124"/>
      <c r="DW909" s="124"/>
      <c r="DX909" s="124"/>
      <c r="DY909" s="124"/>
      <c r="DZ909" s="124"/>
      <c r="EA909" s="124"/>
      <c r="EB909" s="124"/>
      <c r="EC909" s="124"/>
      <c r="ED909" s="124"/>
      <c r="EE909" s="124"/>
      <c r="EF909" s="124"/>
      <c r="EG909" s="124"/>
      <c r="EH909" s="124"/>
      <c r="EI909" s="124"/>
      <c r="EJ909" s="124"/>
      <c r="EK909" s="124"/>
      <c r="EL909" s="124"/>
      <c r="EM909" s="124"/>
      <c r="EN909" s="124"/>
      <c r="EO909" s="124"/>
      <c r="EP909" s="124"/>
      <c r="EQ909" s="124"/>
      <c r="ER909" s="124"/>
      <c r="ES909" s="124"/>
      <c r="ET909" s="124"/>
      <c r="EU909" s="124"/>
      <c r="EV909" s="124"/>
      <c r="EW909" s="124"/>
      <c r="EX909" s="124"/>
      <c r="EY909" s="124"/>
      <c r="EZ909" s="124"/>
      <c r="FA909" s="124"/>
      <c r="FB909" s="124"/>
      <c r="FC909" s="124"/>
      <c r="FD909" s="124"/>
      <c r="FE909" s="124"/>
      <c r="FF909" s="124"/>
      <c r="FG909" s="124"/>
      <c r="FH909" s="124"/>
      <c r="FI909" s="124"/>
      <c r="FJ909" s="124"/>
      <c r="FK909" s="124"/>
      <c r="FL909" s="124"/>
      <c r="FM909" s="124"/>
      <c r="FN909" s="124"/>
      <c r="FO909" s="124"/>
      <c r="FP909" s="124"/>
      <c r="FQ909" s="124"/>
      <c r="FR909" s="124"/>
      <c r="FS909" s="124"/>
      <c r="FT909" s="124"/>
      <c r="FU909" s="124"/>
      <c r="FV909" s="124"/>
      <c r="FW909" s="124"/>
      <c r="FX909" s="124"/>
      <c r="FY909" s="124"/>
      <c r="FZ909" s="124"/>
      <c r="GA909" s="124"/>
      <c r="GB909" s="124"/>
      <c r="GC909" s="124"/>
      <c r="GD909" s="124"/>
      <c r="GE909" s="124"/>
      <c r="GF909" s="124"/>
    </row>
    <row r="910" spans="1:188" s="128" customFormat="1" ht="15.5" x14ac:dyDescent="0.35">
      <c r="A910" s="137"/>
      <c r="B910" s="138" t="s">
        <v>19</v>
      </c>
      <c r="C910" s="139"/>
      <c r="D910" s="140">
        <v>9</v>
      </c>
      <c r="E910" s="141">
        <v>9</v>
      </c>
      <c r="F910" s="140"/>
      <c r="G910" s="141"/>
      <c r="H910" s="140"/>
      <c r="I910" s="142"/>
      <c r="J910" s="141"/>
      <c r="K910" s="143"/>
      <c r="L910" s="155"/>
      <c r="M910" s="155"/>
      <c r="N910" s="155"/>
      <c r="O910" s="124"/>
      <c r="P910" s="124"/>
      <c r="Q910" s="124"/>
      <c r="R910" s="124"/>
      <c r="S910" s="124"/>
      <c r="T910" s="124"/>
      <c r="U910" s="124"/>
      <c r="V910" s="124"/>
      <c r="W910" s="124"/>
      <c r="X910" s="124"/>
      <c r="Y910" s="124"/>
      <c r="Z910" s="124"/>
      <c r="AA910" s="124"/>
      <c r="AB910" s="124"/>
      <c r="AC910" s="124"/>
      <c r="AD910" s="124"/>
      <c r="AE910" s="124"/>
      <c r="AF910" s="124"/>
      <c r="AG910" s="124"/>
      <c r="AH910" s="124"/>
      <c r="AI910" s="124"/>
      <c r="AJ910" s="124"/>
      <c r="AK910" s="124"/>
      <c r="AL910" s="124"/>
      <c r="AM910" s="124"/>
      <c r="AN910" s="124"/>
      <c r="AO910" s="124"/>
      <c r="AP910" s="124"/>
      <c r="AQ910" s="124"/>
      <c r="AR910" s="124"/>
      <c r="AS910" s="124"/>
      <c r="AT910" s="124"/>
      <c r="AU910" s="124"/>
      <c r="AV910" s="124"/>
      <c r="AW910" s="124"/>
      <c r="AX910" s="124"/>
      <c r="AY910" s="124"/>
      <c r="AZ910" s="124"/>
      <c r="BA910" s="124"/>
      <c r="BB910" s="124"/>
      <c r="BC910" s="124"/>
      <c r="BD910" s="124"/>
      <c r="BE910" s="124"/>
      <c r="BF910" s="124"/>
      <c r="BG910" s="124"/>
      <c r="BH910" s="124"/>
      <c r="BI910" s="124"/>
      <c r="BJ910" s="124"/>
      <c r="BK910" s="124"/>
      <c r="BL910" s="124"/>
      <c r="BM910" s="124"/>
      <c r="BN910" s="124"/>
      <c r="BO910" s="124"/>
      <c r="BP910" s="124"/>
      <c r="BQ910" s="124"/>
      <c r="BR910" s="124"/>
      <c r="BS910" s="124"/>
      <c r="BT910" s="124"/>
      <c r="BU910" s="124"/>
      <c r="BV910" s="124"/>
      <c r="BW910" s="124"/>
      <c r="BX910" s="124"/>
      <c r="BY910" s="124"/>
      <c r="BZ910" s="124"/>
      <c r="CA910" s="124"/>
      <c r="CB910" s="124"/>
      <c r="CC910" s="124"/>
      <c r="CD910" s="124"/>
      <c r="CE910" s="124"/>
      <c r="CF910" s="124"/>
      <c r="CG910" s="124"/>
      <c r="CH910" s="124"/>
      <c r="CI910" s="124"/>
      <c r="CJ910" s="124"/>
      <c r="CK910" s="124"/>
      <c r="CL910" s="124"/>
      <c r="CM910" s="124"/>
      <c r="CN910" s="124"/>
      <c r="CO910" s="124"/>
      <c r="CP910" s="124"/>
      <c r="CQ910" s="124"/>
      <c r="CR910" s="124"/>
      <c r="CS910" s="124"/>
      <c r="CT910" s="124"/>
      <c r="CU910" s="124"/>
      <c r="CV910" s="124"/>
      <c r="CW910" s="124"/>
      <c r="CX910" s="124"/>
      <c r="CY910" s="124"/>
      <c r="CZ910" s="124"/>
      <c r="DA910" s="124"/>
      <c r="DB910" s="124"/>
      <c r="DC910" s="124"/>
      <c r="DD910" s="124"/>
      <c r="DE910" s="124"/>
      <c r="DF910" s="124"/>
      <c r="DG910" s="124"/>
      <c r="DH910" s="124"/>
      <c r="DI910" s="124"/>
      <c r="DJ910" s="124"/>
      <c r="DK910" s="124"/>
      <c r="DL910" s="124"/>
      <c r="DM910" s="124"/>
      <c r="DN910" s="124"/>
      <c r="DO910" s="124"/>
      <c r="DP910" s="124"/>
      <c r="DQ910" s="124"/>
      <c r="DR910" s="124"/>
      <c r="DS910" s="124"/>
      <c r="DT910" s="124"/>
      <c r="DU910" s="124"/>
      <c r="DV910" s="124"/>
      <c r="DW910" s="124"/>
      <c r="DX910" s="124"/>
      <c r="DY910" s="124"/>
      <c r="DZ910" s="124"/>
      <c r="EA910" s="124"/>
      <c r="EB910" s="124"/>
      <c r="EC910" s="124"/>
      <c r="ED910" s="124"/>
      <c r="EE910" s="124"/>
      <c r="EF910" s="124"/>
      <c r="EG910" s="124"/>
      <c r="EH910" s="124"/>
      <c r="EI910" s="124"/>
      <c r="EJ910" s="124"/>
      <c r="EK910" s="124"/>
      <c r="EL910" s="124"/>
      <c r="EM910" s="124"/>
      <c r="EN910" s="124"/>
      <c r="EO910" s="124"/>
      <c r="EP910" s="124"/>
      <c r="EQ910" s="124"/>
      <c r="ER910" s="124"/>
      <c r="ES910" s="124"/>
      <c r="ET910" s="124"/>
      <c r="EU910" s="124"/>
      <c r="EV910" s="124"/>
      <c r="EW910" s="124"/>
      <c r="EX910" s="124"/>
      <c r="EY910" s="124"/>
      <c r="EZ910" s="124"/>
      <c r="FA910" s="124"/>
      <c r="FB910" s="124"/>
      <c r="FC910" s="124"/>
      <c r="FD910" s="124"/>
      <c r="FE910" s="124"/>
      <c r="FF910" s="124"/>
      <c r="FG910" s="124"/>
      <c r="FH910" s="124"/>
      <c r="FI910" s="124"/>
      <c r="FJ910" s="124"/>
      <c r="FK910" s="124"/>
      <c r="FL910" s="124"/>
      <c r="FM910" s="124"/>
      <c r="FN910" s="124"/>
      <c r="FO910" s="124"/>
      <c r="FP910" s="124"/>
      <c r="FQ910" s="124"/>
      <c r="FR910" s="124"/>
      <c r="FS910" s="124"/>
      <c r="FT910" s="124"/>
      <c r="FU910" s="124"/>
      <c r="FV910" s="124"/>
      <c r="FW910" s="124"/>
      <c r="FX910" s="124"/>
      <c r="FY910" s="124"/>
      <c r="FZ910" s="124"/>
      <c r="GA910" s="124"/>
      <c r="GB910" s="124"/>
      <c r="GC910" s="124"/>
      <c r="GD910" s="124"/>
      <c r="GE910" s="124"/>
      <c r="GF910" s="124"/>
    </row>
    <row r="911" spans="1:188" s="128" customFormat="1" ht="26.5" x14ac:dyDescent="0.35">
      <c r="A911" s="137"/>
      <c r="B911" s="137" t="s">
        <v>420</v>
      </c>
      <c r="C911" s="139"/>
      <c r="D911" s="140"/>
      <c r="E911" s="141"/>
      <c r="F911" s="140"/>
      <c r="G911" s="141"/>
      <c r="H911" s="140"/>
      <c r="I911" s="142"/>
      <c r="J911" s="141"/>
      <c r="K911" s="143"/>
      <c r="L911" s="155"/>
      <c r="M911" s="155"/>
      <c r="N911" s="155"/>
      <c r="O911" s="124"/>
      <c r="P911" s="124"/>
      <c r="Q911" s="124"/>
      <c r="R911" s="124"/>
      <c r="S911" s="124"/>
      <c r="T911" s="124"/>
      <c r="U911" s="124"/>
      <c r="V911" s="124"/>
      <c r="W911" s="124"/>
      <c r="X911" s="124"/>
      <c r="Y911" s="124"/>
      <c r="Z911" s="124"/>
      <c r="AA911" s="124"/>
      <c r="AB911" s="124"/>
      <c r="AC911" s="124"/>
      <c r="AD911" s="124"/>
      <c r="AE911" s="124"/>
      <c r="AF911" s="124"/>
      <c r="AG911" s="124"/>
      <c r="AH911" s="124"/>
      <c r="AI911" s="124"/>
      <c r="AJ911" s="124"/>
      <c r="AK911" s="124"/>
      <c r="AL911" s="124"/>
      <c r="AM911" s="124"/>
      <c r="AN911" s="124"/>
      <c r="AO911" s="124"/>
      <c r="AP911" s="124"/>
      <c r="AQ911" s="124"/>
      <c r="AR911" s="124"/>
      <c r="AS911" s="124"/>
      <c r="AT911" s="124"/>
      <c r="AU911" s="124"/>
      <c r="AV911" s="124"/>
      <c r="AW911" s="124"/>
      <c r="AX911" s="124"/>
      <c r="AY911" s="124"/>
      <c r="AZ911" s="124"/>
      <c r="BA911" s="124"/>
      <c r="BB911" s="124"/>
      <c r="BC911" s="124"/>
      <c r="BD911" s="124"/>
      <c r="BE911" s="124"/>
      <c r="BF911" s="124"/>
      <c r="BG911" s="124"/>
      <c r="BH911" s="124"/>
      <c r="BI911" s="124"/>
      <c r="BJ911" s="124"/>
      <c r="BK911" s="124"/>
      <c r="BL911" s="124"/>
      <c r="BM911" s="124"/>
      <c r="BN911" s="124"/>
      <c r="BO911" s="124"/>
      <c r="BP911" s="124"/>
      <c r="BQ911" s="124"/>
      <c r="BR911" s="124"/>
      <c r="BS911" s="124"/>
      <c r="BT911" s="124"/>
      <c r="BU911" s="124"/>
      <c r="BV911" s="124"/>
      <c r="BW911" s="124"/>
      <c r="BX911" s="124"/>
      <c r="BY911" s="124"/>
      <c r="BZ911" s="124"/>
      <c r="CA911" s="124"/>
      <c r="CB911" s="124"/>
      <c r="CC911" s="124"/>
      <c r="CD911" s="124"/>
      <c r="CE911" s="124"/>
      <c r="CF911" s="124"/>
      <c r="CG911" s="124"/>
      <c r="CH911" s="124"/>
      <c r="CI911" s="124"/>
      <c r="CJ911" s="124"/>
      <c r="CK911" s="124"/>
      <c r="CL911" s="124"/>
      <c r="CM911" s="124"/>
      <c r="CN911" s="124"/>
      <c r="CO911" s="124"/>
      <c r="CP911" s="124"/>
      <c r="CQ911" s="124"/>
      <c r="CR911" s="124"/>
      <c r="CS911" s="124"/>
      <c r="CT911" s="124"/>
      <c r="CU911" s="124"/>
      <c r="CV911" s="124"/>
      <c r="CW911" s="124"/>
      <c r="CX911" s="124"/>
      <c r="CY911" s="124"/>
      <c r="CZ911" s="124"/>
      <c r="DA911" s="124"/>
      <c r="DB911" s="124"/>
      <c r="DC911" s="124"/>
      <c r="DD911" s="124"/>
      <c r="DE911" s="124"/>
      <c r="DF911" s="124"/>
      <c r="DG911" s="124"/>
      <c r="DH911" s="124"/>
      <c r="DI911" s="124"/>
      <c r="DJ911" s="124"/>
      <c r="DK911" s="124"/>
      <c r="DL911" s="124"/>
      <c r="DM911" s="124"/>
      <c r="DN911" s="124"/>
      <c r="DO911" s="124"/>
      <c r="DP911" s="124"/>
      <c r="DQ911" s="124"/>
      <c r="DR911" s="124"/>
      <c r="DS911" s="124"/>
      <c r="DT911" s="124"/>
      <c r="DU911" s="124"/>
      <c r="DV911" s="124"/>
      <c r="DW911" s="124"/>
      <c r="DX911" s="124"/>
      <c r="DY911" s="124"/>
      <c r="DZ911" s="124"/>
      <c r="EA911" s="124"/>
      <c r="EB911" s="124"/>
      <c r="EC911" s="124"/>
      <c r="ED911" s="124"/>
      <c r="EE911" s="124"/>
      <c r="EF911" s="124"/>
      <c r="EG911" s="124"/>
      <c r="EH911" s="124"/>
      <c r="EI911" s="124"/>
      <c r="EJ911" s="124"/>
      <c r="EK911" s="124"/>
      <c r="EL911" s="124"/>
      <c r="EM911" s="124"/>
      <c r="EN911" s="124"/>
      <c r="EO911" s="124"/>
      <c r="EP911" s="124"/>
      <c r="EQ911" s="124"/>
      <c r="ER911" s="124"/>
      <c r="ES911" s="124"/>
      <c r="ET911" s="124"/>
      <c r="EU911" s="124"/>
      <c r="EV911" s="124"/>
      <c r="EW911" s="124"/>
      <c r="EX911" s="124"/>
      <c r="EY911" s="124"/>
      <c r="EZ911" s="124"/>
      <c r="FA911" s="124"/>
      <c r="FB911" s="124"/>
      <c r="FC911" s="124"/>
      <c r="FD911" s="124"/>
      <c r="FE911" s="124"/>
      <c r="FF911" s="124"/>
      <c r="FG911" s="124"/>
      <c r="FH911" s="124"/>
      <c r="FI911" s="124"/>
      <c r="FJ911" s="124"/>
      <c r="FK911" s="124"/>
      <c r="FL911" s="124"/>
      <c r="FM911" s="124"/>
      <c r="FN911" s="124"/>
      <c r="FO911" s="124"/>
      <c r="FP911" s="124"/>
      <c r="FQ911" s="124"/>
      <c r="FR911" s="124"/>
      <c r="FS911" s="124"/>
      <c r="FT911" s="124"/>
      <c r="FU911" s="124"/>
      <c r="FV911" s="124"/>
      <c r="FW911" s="124"/>
      <c r="FX911" s="124"/>
      <c r="FY911" s="124"/>
      <c r="FZ911" s="124"/>
      <c r="GA911" s="124"/>
      <c r="GB911" s="124"/>
      <c r="GC911" s="124"/>
      <c r="GD911" s="124"/>
      <c r="GE911" s="124"/>
      <c r="GF911" s="124"/>
    </row>
    <row r="912" spans="1:188" s="128" customFormat="1" ht="15.5" x14ac:dyDescent="0.35">
      <c r="A912" s="137"/>
      <c r="B912" s="138" t="s">
        <v>34</v>
      </c>
      <c r="C912" s="139"/>
      <c r="D912" s="140">
        <v>22</v>
      </c>
      <c r="E912" s="141">
        <v>15.14</v>
      </c>
      <c r="F912" s="140"/>
      <c r="G912" s="141"/>
      <c r="H912" s="140"/>
      <c r="I912" s="142"/>
      <c r="J912" s="141"/>
      <c r="K912" s="143"/>
      <c r="L912" s="155"/>
      <c r="M912" s="155"/>
      <c r="N912" s="155"/>
      <c r="O912" s="124"/>
      <c r="P912" s="124"/>
      <c r="Q912" s="124"/>
      <c r="R912" s="124"/>
      <c r="S912" s="124"/>
      <c r="T912" s="124"/>
      <c r="U912" s="124"/>
      <c r="V912" s="124"/>
      <c r="W912" s="124"/>
      <c r="X912" s="124"/>
      <c r="Y912" s="124"/>
      <c r="Z912" s="124"/>
      <c r="AA912" s="124"/>
      <c r="AB912" s="124"/>
      <c r="AC912" s="124"/>
      <c r="AD912" s="124"/>
      <c r="AE912" s="124"/>
      <c r="AF912" s="124"/>
      <c r="AG912" s="124"/>
      <c r="AH912" s="124"/>
      <c r="AI912" s="124"/>
      <c r="AJ912" s="124"/>
      <c r="AK912" s="124"/>
      <c r="AL912" s="124"/>
      <c r="AM912" s="124"/>
      <c r="AN912" s="124"/>
      <c r="AO912" s="124"/>
      <c r="AP912" s="124"/>
      <c r="AQ912" s="124"/>
      <c r="AR912" s="124"/>
      <c r="AS912" s="124"/>
      <c r="AT912" s="124"/>
      <c r="AU912" s="124"/>
      <c r="AV912" s="124"/>
      <c r="AW912" s="124"/>
      <c r="AX912" s="124"/>
      <c r="AY912" s="124"/>
      <c r="AZ912" s="124"/>
      <c r="BA912" s="124"/>
      <c r="BB912" s="124"/>
      <c r="BC912" s="124"/>
      <c r="BD912" s="124"/>
      <c r="BE912" s="124"/>
      <c r="BF912" s="124"/>
      <c r="BG912" s="124"/>
      <c r="BH912" s="124"/>
      <c r="BI912" s="124"/>
      <c r="BJ912" s="124"/>
      <c r="BK912" s="124"/>
      <c r="BL912" s="124"/>
      <c r="BM912" s="124"/>
      <c r="BN912" s="124"/>
      <c r="BO912" s="124"/>
      <c r="BP912" s="124"/>
      <c r="BQ912" s="124"/>
      <c r="BR912" s="124"/>
      <c r="BS912" s="124"/>
      <c r="BT912" s="124"/>
      <c r="BU912" s="124"/>
      <c r="BV912" s="124"/>
      <c r="BW912" s="124"/>
      <c r="BX912" s="124"/>
      <c r="BY912" s="124"/>
      <c r="BZ912" s="124"/>
      <c r="CA912" s="124"/>
      <c r="CB912" s="124"/>
      <c r="CC912" s="124"/>
      <c r="CD912" s="124"/>
      <c r="CE912" s="124"/>
      <c r="CF912" s="124"/>
      <c r="CG912" s="124"/>
      <c r="CH912" s="124"/>
      <c r="CI912" s="124"/>
      <c r="CJ912" s="124"/>
      <c r="CK912" s="124"/>
      <c r="CL912" s="124"/>
      <c r="CM912" s="124"/>
      <c r="CN912" s="124"/>
      <c r="CO912" s="124"/>
      <c r="CP912" s="124"/>
      <c r="CQ912" s="124"/>
      <c r="CR912" s="124"/>
      <c r="CS912" s="124"/>
      <c r="CT912" s="124"/>
      <c r="CU912" s="124"/>
      <c r="CV912" s="124"/>
      <c r="CW912" s="124"/>
      <c r="CX912" s="124"/>
      <c r="CY912" s="124"/>
      <c r="CZ912" s="124"/>
      <c r="DA912" s="124"/>
      <c r="DB912" s="124"/>
      <c r="DC912" s="124"/>
      <c r="DD912" s="124"/>
      <c r="DE912" s="124"/>
      <c r="DF912" s="124"/>
      <c r="DG912" s="124"/>
      <c r="DH912" s="124"/>
      <c r="DI912" s="124"/>
      <c r="DJ912" s="124"/>
      <c r="DK912" s="124"/>
      <c r="DL912" s="124"/>
      <c r="DM912" s="124"/>
      <c r="DN912" s="124"/>
      <c r="DO912" s="124"/>
      <c r="DP912" s="124"/>
      <c r="DQ912" s="124"/>
      <c r="DR912" s="124"/>
      <c r="DS912" s="124"/>
      <c r="DT912" s="124"/>
      <c r="DU912" s="124"/>
      <c r="DV912" s="124"/>
      <c r="DW912" s="124"/>
      <c r="DX912" s="124"/>
      <c r="DY912" s="124"/>
      <c r="DZ912" s="124"/>
      <c r="EA912" s="124"/>
      <c r="EB912" s="124"/>
      <c r="EC912" s="124"/>
      <c r="ED912" s="124"/>
      <c r="EE912" s="124"/>
      <c r="EF912" s="124"/>
      <c r="EG912" s="124"/>
      <c r="EH912" s="124"/>
      <c r="EI912" s="124"/>
      <c r="EJ912" s="124"/>
      <c r="EK912" s="124"/>
      <c r="EL912" s="124"/>
      <c r="EM912" s="124"/>
      <c r="EN912" s="124"/>
      <c r="EO912" s="124"/>
      <c r="EP912" s="124"/>
      <c r="EQ912" s="124"/>
      <c r="ER912" s="124"/>
      <c r="ES912" s="124"/>
      <c r="ET912" s="124"/>
      <c r="EU912" s="124"/>
      <c r="EV912" s="124"/>
      <c r="EW912" s="124"/>
      <c r="EX912" s="124"/>
      <c r="EY912" s="124"/>
      <c r="EZ912" s="124"/>
      <c r="FA912" s="124"/>
      <c r="FB912" s="124"/>
      <c r="FC912" s="124"/>
      <c r="FD912" s="124"/>
      <c r="FE912" s="124"/>
      <c r="FF912" s="124"/>
      <c r="FG912" s="124"/>
      <c r="FH912" s="124"/>
      <c r="FI912" s="124"/>
      <c r="FJ912" s="124"/>
      <c r="FK912" s="124"/>
      <c r="FL912" s="124"/>
      <c r="FM912" s="124"/>
      <c r="FN912" s="124"/>
      <c r="FO912" s="124"/>
      <c r="FP912" s="124"/>
      <c r="FQ912" s="124"/>
      <c r="FR912" s="124"/>
      <c r="FS912" s="124"/>
      <c r="FT912" s="124"/>
      <c r="FU912" s="124"/>
      <c r="FV912" s="124"/>
      <c r="FW912" s="124"/>
      <c r="FX912" s="124"/>
      <c r="FY912" s="124"/>
      <c r="FZ912" s="124"/>
      <c r="GA912" s="124"/>
      <c r="GB912" s="124"/>
      <c r="GC912" s="124"/>
      <c r="GD912" s="124"/>
      <c r="GE912" s="124"/>
      <c r="GF912" s="124"/>
    </row>
    <row r="913" spans="1:188" s="128" customFormat="1" ht="15.5" x14ac:dyDescent="0.35">
      <c r="A913" s="137"/>
      <c r="B913" s="138" t="s">
        <v>37</v>
      </c>
      <c r="C913" s="139"/>
      <c r="D913" s="140">
        <v>5.16</v>
      </c>
      <c r="E913" s="141">
        <v>4.34</v>
      </c>
      <c r="F913" s="140"/>
      <c r="G913" s="141"/>
      <c r="H913" s="140"/>
      <c r="I913" s="142"/>
      <c r="J913" s="141"/>
      <c r="K913" s="143"/>
      <c r="L913" s="155"/>
      <c r="M913" s="155"/>
      <c r="N913" s="155"/>
      <c r="O913" s="124"/>
      <c r="P913" s="124"/>
      <c r="Q913" s="124"/>
      <c r="R913" s="124"/>
      <c r="S913" s="124"/>
      <c r="T913" s="124"/>
      <c r="U913" s="124"/>
      <c r="V913" s="124"/>
      <c r="W913" s="124"/>
      <c r="X913" s="124"/>
      <c r="Y913" s="124"/>
      <c r="Z913" s="124"/>
      <c r="AA913" s="124"/>
      <c r="AB913" s="124"/>
      <c r="AC913" s="124"/>
      <c r="AD913" s="124"/>
      <c r="AE913" s="124"/>
      <c r="AF913" s="124"/>
      <c r="AG913" s="124"/>
      <c r="AH913" s="124"/>
      <c r="AI913" s="124"/>
      <c r="AJ913" s="124"/>
      <c r="AK913" s="124"/>
      <c r="AL913" s="124"/>
      <c r="AM913" s="124"/>
      <c r="AN913" s="124"/>
      <c r="AO913" s="124"/>
      <c r="AP913" s="124"/>
      <c r="AQ913" s="124"/>
      <c r="AR913" s="124"/>
      <c r="AS913" s="124"/>
      <c r="AT913" s="124"/>
      <c r="AU913" s="124"/>
      <c r="AV913" s="124"/>
      <c r="AW913" s="124"/>
      <c r="AX913" s="124"/>
      <c r="AY913" s="124"/>
      <c r="AZ913" s="124"/>
      <c r="BA913" s="124"/>
      <c r="BB913" s="124"/>
      <c r="BC913" s="124"/>
      <c r="BD913" s="124"/>
      <c r="BE913" s="124"/>
      <c r="BF913" s="124"/>
      <c r="BG913" s="124"/>
      <c r="BH913" s="124"/>
      <c r="BI913" s="124"/>
      <c r="BJ913" s="124"/>
      <c r="BK913" s="124"/>
      <c r="BL913" s="124"/>
      <c r="BM913" s="124"/>
      <c r="BN913" s="124"/>
      <c r="BO913" s="124"/>
      <c r="BP913" s="124"/>
      <c r="BQ913" s="124"/>
      <c r="BR913" s="124"/>
      <c r="BS913" s="124"/>
      <c r="BT913" s="124"/>
      <c r="BU913" s="124"/>
      <c r="BV913" s="124"/>
      <c r="BW913" s="124"/>
      <c r="BX913" s="124"/>
      <c r="BY913" s="124"/>
      <c r="BZ913" s="124"/>
      <c r="CA913" s="124"/>
      <c r="CB913" s="124"/>
      <c r="CC913" s="124"/>
      <c r="CD913" s="124"/>
      <c r="CE913" s="124"/>
      <c r="CF913" s="124"/>
      <c r="CG913" s="124"/>
      <c r="CH913" s="124"/>
      <c r="CI913" s="124"/>
      <c r="CJ913" s="124"/>
      <c r="CK913" s="124"/>
      <c r="CL913" s="124"/>
      <c r="CM913" s="124"/>
      <c r="CN913" s="124"/>
      <c r="CO913" s="124"/>
      <c r="CP913" s="124"/>
      <c r="CQ913" s="124"/>
      <c r="CR913" s="124"/>
      <c r="CS913" s="124"/>
      <c r="CT913" s="124"/>
      <c r="CU913" s="124"/>
      <c r="CV913" s="124"/>
      <c r="CW913" s="124"/>
      <c r="CX913" s="124"/>
      <c r="CY913" s="124"/>
      <c r="CZ913" s="124"/>
      <c r="DA913" s="124"/>
      <c r="DB913" s="124"/>
      <c r="DC913" s="124"/>
      <c r="DD913" s="124"/>
      <c r="DE913" s="124"/>
      <c r="DF913" s="124"/>
      <c r="DG913" s="124"/>
      <c r="DH913" s="124"/>
      <c r="DI913" s="124"/>
      <c r="DJ913" s="124"/>
      <c r="DK913" s="124"/>
      <c r="DL913" s="124"/>
      <c r="DM913" s="124"/>
      <c r="DN913" s="124"/>
      <c r="DO913" s="124"/>
      <c r="DP913" s="124"/>
      <c r="DQ913" s="124"/>
      <c r="DR913" s="124"/>
      <c r="DS913" s="124"/>
      <c r="DT913" s="124"/>
      <c r="DU913" s="124"/>
      <c r="DV913" s="124"/>
      <c r="DW913" s="124"/>
      <c r="DX913" s="124"/>
      <c r="DY913" s="124"/>
      <c r="DZ913" s="124"/>
      <c r="EA913" s="124"/>
      <c r="EB913" s="124"/>
      <c r="EC913" s="124"/>
      <c r="ED913" s="124"/>
      <c r="EE913" s="124"/>
      <c r="EF913" s="124"/>
      <c r="EG913" s="124"/>
      <c r="EH913" s="124"/>
      <c r="EI913" s="124"/>
      <c r="EJ913" s="124"/>
      <c r="EK913" s="124"/>
      <c r="EL913" s="124"/>
      <c r="EM913" s="124"/>
      <c r="EN913" s="124"/>
      <c r="EO913" s="124"/>
      <c r="EP913" s="124"/>
      <c r="EQ913" s="124"/>
      <c r="ER913" s="124"/>
      <c r="ES913" s="124"/>
      <c r="ET913" s="124"/>
      <c r="EU913" s="124"/>
      <c r="EV913" s="124"/>
      <c r="EW913" s="124"/>
      <c r="EX913" s="124"/>
      <c r="EY913" s="124"/>
      <c r="EZ913" s="124"/>
      <c r="FA913" s="124"/>
      <c r="FB913" s="124"/>
      <c r="FC913" s="124"/>
      <c r="FD913" s="124"/>
      <c r="FE913" s="124"/>
      <c r="FF913" s="124"/>
      <c r="FG913" s="124"/>
      <c r="FH913" s="124"/>
      <c r="FI913" s="124"/>
      <c r="FJ913" s="124"/>
      <c r="FK913" s="124"/>
      <c r="FL913" s="124"/>
      <c r="FM913" s="124"/>
      <c r="FN913" s="124"/>
      <c r="FO913" s="124"/>
      <c r="FP913" s="124"/>
      <c r="FQ913" s="124"/>
      <c r="FR913" s="124"/>
      <c r="FS913" s="124"/>
      <c r="FT913" s="124"/>
      <c r="FU913" s="124"/>
      <c r="FV913" s="124"/>
      <c r="FW913" s="124"/>
      <c r="FX913" s="124"/>
      <c r="FY913" s="124"/>
      <c r="FZ913" s="124"/>
      <c r="GA913" s="124"/>
      <c r="GB913" s="124"/>
      <c r="GC913" s="124"/>
      <c r="GD913" s="124"/>
      <c r="GE913" s="124"/>
      <c r="GF913" s="124"/>
    </row>
    <row r="914" spans="1:188" s="128" customFormat="1" ht="15.5" x14ac:dyDescent="0.35">
      <c r="A914" s="137"/>
      <c r="B914" s="138" t="s">
        <v>38</v>
      </c>
      <c r="C914" s="139"/>
      <c r="D914" s="140">
        <v>0.64</v>
      </c>
      <c r="E914" s="141">
        <v>0.64</v>
      </c>
      <c r="F914" s="140"/>
      <c r="G914" s="141"/>
      <c r="H914" s="140"/>
      <c r="I914" s="142"/>
      <c r="J914" s="141"/>
      <c r="K914" s="143"/>
      <c r="L914" s="155"/>
      <c r="M914" s="155"/>
      <c r="N914" s="155"/>
      <c r="O914" s="124"/>
      <c r="P914" s="124"/>
      <c r="Q914" s="124"/>
      <c r="R914" s="124"/>
      <c r="S914" s="124"/>
      <c r="T914" s="124"/>
      <c r="U914" s="124"/>
      <c r="V914" s="124"/>
      <c r="W914" s="124"/>
      <c r="X914" s="124"/>
      <c r="Y914" s="124"/>
      <c r="Z914" s="124"/>
      <c r="AA914" s="124"/>
      <c r="AB914" s="124"/>
      <c r="AC914" s="124"/>
      <c r="AD914" s="124"/>
      <c r="AE914" s="124"/>
      <c r="AF914" s="124"/>
      <c r="AG914" s="124"/>
      <c r="AH914" s="124"/>
      <c r="AI914" s="124"/>
      <c r="AJ914" s="124"/>
      <c r="AK914" s="124"/>
      <c r="AL914" s="124"/>
      <c r="AM914" s="124"/>
      <c r="AN914" s="124"/>
      <c r="AO914" s="124"/>
      <c r="AP914" s="124"/>
      <c r="AQ914" s="124"/>
      <c r="AR914" s="124"/>
      <c r="AS914" s="124"/>
      <c r="AT914" s="124"/>
      <c r="AU914" s="124"/>
      <c r="AV914" s="124"/>
      <c r="AW914" s="124"/>
      <c r="AX914" s="124"/>
      <c r="AY914" s="124"/>
      <c r="AZ914" s="124"/>
      <c r="BA914" s="124"/>
      <c r="BB914" s="124"/>
      <c r="BC914" s="124"/>
      <c r="BD914" s="124"/>
      <c r="BE914" s="124"/>
      <c r="BF914" s="124"/>
      <c r="BG914" s="124"/>
      <c r="BH914" s="124"/>
      <c r="BI914" s="124"/>
      <c r="BJ914" s="124"/>
      <c r="BK914" s="124"/>
      <c r="BL914" s="124"/>
      <c r="BM914" s="124"/>
      <c r="BN914" s="124"/>
      <c r="BO914" s="124"/>
      <c r="BP914" s="124"/>
      <c r="BQ914" s="124"/>
      <c r="BR914" s="124"/>
      <c r="BS914" s="124"/>
      <c r="BT914" s="124"/>
      <c r="BU914" s="124"/>
      <c r="BV914" s="124"/>
      <c r="BW914" s="124"/>
      <c r="BX914" s="124"/>
      <c r="BY914" s="124"/>
      <c r="BZ914" s="124"/>
      <c r="CA914" s="124"/>
      <c r="CB914" s="124"/>
      <c r="CC914" s="124"/>
      <c r="CD914" s="124"/>
      <c r="CE914" s="124"/>
      <c r="CF914" s="124"/>
      <c r="CG914" s="124"/>
      <c r="CH914" s="124"/>
      <c r="CI914" s="124"/>
      <c r="CJ914" s="124"/>
      <c r="CK914" s="124"/>
      <c r="CL914" s="124"/>
      <c r="CM914" s="124"/>
      <c r="CN914" s="124"/>
      <c r="CO914" s="124"/>
      <c r="CP914" s="124"/>
      <c r="CQ914" s="124"/>
      <c r="CR914" s="124"/>
      <c r="CS914" s="124"/>
      <c r="CT914" s="124"/>
      <c r="CU914" s="124"/>
      <c r="CV914" s="124"/>
      <c r="CW914" s="124"/>
      <c r="CX914" s="124"/>
      <c r="CY914" s="124"/>
      <c r="CZ914" s="124"/>
      <c r="DA914" s="124"/>
      <c r="DB914" s="124"/>
      <c r="DC914" s="124"/>
      <c r="DD914" s="124"/>
      <c r="DE914" s="124"/>
      <c r="DF914" s="124"/>
      <c r="DG914" s="124"/>
      <c r="DH914" s="124"/>
      <c r="DI914" s="124"/>
      <c r="DJ914" s="124"/>
      <c r="DK914" s="124"/>
      <c r="DL914" s="124"/>
      <c r="DM914" s="124"/>
      <c r="DN914" s="124"/>
      <c r="DO914" s="124"/>
      <c r="DP914" s="124"/>
      <c r="DQ914" s="124"/>
      <c r="DR914" s="124"/>
      <c r="DS914" s="124"/>
      <c r="DT914" s="124"/>
      <c r="DU914" s="124"/>
      <c r="DV914" s="124"/>
      <c r="DW914" s="124"/>
      <c r="DX914" s="124"/>
      <c r="DY914" s="124"/>
      <c r="DZ914" s="124"/>
      <c r="EA914" s="124"/>
      <c r="EB914" s="124"/>
      <c r="EC914" s="124"/>
      <c r="ED914" s="124"/>
      <c r="EE914" s="124"/>
      <c r="EF914" s="124"/>
      <c r="EG914" s="124"/>
      <c r="EH914" s="124"/>
      <c r="EI914" s="124"/>
      <c r="EJ914" s="124"/>
      <c r="EK914" s="124"/>
      <c r="EL914" s="124"/>
      <c r="EM914" s="124"/>
      <c r="EN914" s="124"/>
      <c r="EO914" s="124"/>
      <c r="EP914" s="124"/>
      <c r="EQ914" s="124"/>
      <c r="ER914" s="124"/>
      <c r="ES914" s="124"/>
      <c r="ET914" s="124"/>
      <c r="EU914" s="124"/>
      <c r="EV914" s="124"/>
      <c r="EW914" s="124"/>
      <c r="EX914" s="124"/>
      <c r="EY914" s="124"/>
      <c r="EZ914" s="124"/>
      <c r="FA914" s="124"/>
      <c r="FB914" s="124"/>
      <c r="FC914" s="124"/>
      <c r="FD914" s="124"/>
      <c r="FE914" s="124"/>
      <c r="FF914" s="124"/>
      <c r="FG914" s="124"/>
      <c r="FH914" s="124"/>
      <c r="FI914" s="124"/>
      <c r="FJ914" s="124"/>
      <c r="FK914" s="124"/>
      <c r="FL914" s="124"/>
      <c r="FM914" s="124"/>
      <c r="FN914" s="124"/>
      <c r="FO914" s="124"/>
      <c r="FP914" s="124"/>
      <c r="FQ914" s="124"/>
      <c r="FR914" s="124"/>
      <c r="FS914" s="124"/>
      <c r="FT914" s="124"/>
      <c r="FU914" s="124"/>
      <c r="FV914" s="124"/>
      <c r="FW914" s="124"/>
      <c r="FX914" s="124"/>
      <c r="FY914" s="124"/>
      <c r="FZ914" s="124"/>
      <c r="GA914" s="124"/>
      <c r="GB914" s="124"/>
      <c r="GC914" s="124"/>
      <c r="GD914" s="124"/>
      <c r="GE914" s="124"/>
      <c r="GF914" s="124"/>
    </row>
    <row r="915" spans="1:188" s="128" customFormat="1" ht="26.25" customHeight="1" x14ac:dyDescent="0.35">
      <c r="A915" s="137"/>
      <c r="B915" s="138" t="s">
        <v>21</v>
      </c>
      <c r="C915" s="139"/>
      <c r="D915" s="140">
        <v>0.16</v>
      </c>
      <c r="E915" s="141">
        <v>0.16</v>
      </c>
      <c r="F915" s="140"/>
      <c r="G915" s="141"/>
      <c r="H915" s="140"/>
      <c r="I915" s="142"/>
      <c r="J915" s="141"/>
      <c r="K915" s="143"/>
      <c r="L915" s="155"/>
      <c r="M915" s="155"/>
      <c r="N915" s="155"/>
      <c r="O915" s="124"/>
      <c r="P915" s="124"/>
      <c r="Q915" s="124"/>
      <c r="R915" s="124"/>
      <c r="S915" s="124"/>
      <c r="T915" s="124"/>
      <c r="U915" s="124"/>
      <c r="V915" s="124"/>
      <c r="W915" s="124"/>
      <c r="X915" s="124"/>
      <c r="Y915" s="124"/>
      <c r="Z915" s="124"/>
      <c r="AA915" s="124"/>
      <c r="AB915" s="124"/>
      <c r="AC915" s="124"/>
      <c r="AD915" s="124"/>
      <c r="AE915" s="124"/>
      <c r="AF915" s="124"/>
      <c r="AG915" s="124"/>
      <c r="AH915" s="124"/>
      <c r="AI915" s="124"/>
      <c r="AJ915" s="124"/>
      <c r="AK915" s="124"/>
      <c r="AL915" s="124"/>
      <c r="AM915" s="124"/>
      <c r="AN915" s="124"/>
      <c r="AO915" s="124"/>
      <c r="AP915" s="124"/>
      <c r="AQ915" s="124"/>
      <c r="AR915" s="124"/>
      <c r="AS915" s="124"/>
      <c r="AT915" s="124"/>
      <c r="AU915" s="124"/>
      <c r="AV915" s="124"/>
      <c r="AW915" s="124"/>
      <c r="AX915" s="124"/>
      <c r="AY915" s="124"/>
      <c r="AZ915" s="124"/>
      <c r="BA915" s="124"/>
      <c r="BB915" s="124"/>
      <c r="BC915" s="124"/>
      <c r="BD915" s="124"/>
      <c r="BE915" s="124"/>
      <c r="BF915" s="124"/>
      <c r="BG915" s="124"/>
      <c r="BH915" s="124"/>
      <c r="BI915" s="124"/>
      <c r="BJ915" s="124"/>
      <c r="BK915" s="124"/>
      <c r="BL915" s="124"/>
      <c r="BM915" s="124"/>
      <c r="BN915" s="124"/>
      <c r="BO915" s="124"/>
      <c r="BP915" s="124"/>
      <c r="BQ915" s="124"/>
      <c r="BR915" s="124"/>
      <c r="BS915" s="124"/>
      <c r="BT915" s="124"/>
      <c r="BU915" s="124"/>
      <c r="BV915" s="124"/>
      <c r="BW915" s="124"/>
      <c r="BX915" s="124"/>
      <c r="BY915" s="124"/>
      <c r="BZ915" s="124"/>
      <c r="CA915" s="124"/>
      <c r="CB915" s="124"/>
      <c r="CC915" s="124"/>
      <c r="CD915" s="124"/>
      <c r="CE915" s="124"/>
      <c r="CF915" s="124"/>
      <c r="CG915" s="124"/>
      <c r="CH915" s="124"/>
      <c r="CI915" s="124"/>
      <c r="CJ915" s="124"/>
      <c r="CK915" s="124"/>
      <c r="CL915" s="124"/>
      <c r="CM915" s="124"/>
      <c r="CN915" s="124"/>
      <c r="CO915" s="124"/>
      <c r="CP915" s="124"/>
      <c r="CQ915" s="124"/>
      <c r="CR915" s="124"/>
      <c r="CS915" s="124"/>
      <c r="CT915" s="124"/>
      <c r="CU915" s="124"/>
      <c r="CV915" s="124"/>
      <c r="CW915" s="124"/>
      <c r="CX915" s="124"/>
      <c r="CY915" s="124"/>
      <c r="CZ915" s="124"/>
      <c r="DA915" s="124"/>
      <c r="DB915" s="124"/>
      <c r="DC915" s="124"/>
      <c r="DD915" s="124"/>
      <c r="DE915" s="124"/>
      <c r="DF915" s="124"/>
      <c r="DG915" s="124"/>
      <c r="DH915" s="124"/>
      <c r="DI915" s="124"/>
      <c r="DJ915" s="124"/>
      <c r="DK915" s="124"/>
      <c r="DL915" s="124"/>
      <c r="DM915" s="124"/>
      <c r="DN915" s="124"/>
      <c r="DO915" s="124"/>
      <c r="DP915" s="124"/>
      <c r="DQ915" s="124"/>
      <c r="DR915" s="124"/>
      <c r="DS915" s="124"/>
      <c r="DT915" s="124"/>
      <c r="DU915" s="124"/>
      <c r="DV915" s="124"/>
      <c r="DW915" s="124"/>
      <c r="DX915" s="124"/>
      <c r="DY915" s="124"/>
      <c r="DZ915" s="124"/>
      <c r="EA915" s="124"/>
      <c r="EB915" s="124"/>
      <c r="EC915" s="124"/>
      <c r="ED915" s="124"/>
      <c r="EE915" s="124"/>
      <c r="EF915" s="124"/>
      <c r="EG915" s="124"/>
      <c r="EH915" s="124"/>
      <c r="EI915" s="124"/>
      <c r="EJ915" s="124"/>
      <c r="EK915" s="124"/>
      <c r="EL915" s="124"/>
      <c r="EM915" s="124"/>
      <c r="EN915" s="124"/>
      <c r="EO915" s="124"/>
      <c r="EP915" s="124"/>
      <c r="EQ915" s="124"/>
      <c r="ER915" s="124"/>
      <c r="ES915" s="124"/>
      <c r="ET915" s="124"/>
      <c r="EU915" s="124"/>
      <c r="EV915" s="124"/>
      <c r="EW915" s="124"/>
      <c r="EX915" s="124"/>
      <c r="EY915" s="124"/>
      <c r="EZ915" s="124"/>
      <c r="FA915" s="124"/>
      <c r="FB915" s="124"/>
      <c r="FC915" s="124"/>
      <c r="FD915" s="124"/>
      <c r="FE915" s="124"/>
      <c r="FF915" s="124"/>
      <c r="FG915" s="124"/>
      <c r="FH915" s="124"/>
      <c r="FI915" s="124"/>
      <c r="FJ915" s="124"/>
      <c r="FK915" s="124"/>
      <c r="FL915" s="124"/>
      <c r="FM915" s="124"/>
      <c r="FN915" s="124"/>
      <c r="FO915" s="124"/>
      <c r="FP915" s="124"/>
      <c r="FQ915" s="124"/>
      <c r="FR915" s="124"/>
      <c r="FS915" s="124"/>
      <c r="FT915" s="124"/>
      <c r="FU915" s="124"/>
      <c r="FV915" s="124"/>
      <c r="FW915" s="124"/>
      <c r="FX915" s="124"/>
      <c r="FY915" s="124"/>
      <c r="FZ915" s="124"/>
      <c r="GA915" s="124"/>
      <c r="GB915" s="124"/>
      <c r="GC915" s="124"/>
      <c r="GD915" s="124"/>
      <c r="GE915" s="124"/>
      <c r="GF915" s="124"/>
    </row>
    <row r="916" spans="1:188" s="128" customFormat="1" ht="15.5" x14ac:dyDescent="0.35">
      <c r="A916" s="137"/>
      <c r="B916" s="138" t="s">
        <v>128</v>
      </c>
      <c r="C916" s="139"/>
      <c r="D916" s="140"/>
      <c r="E916" s="141">
        <v>16.7</v>
      </c>
      <c r="F916" s="140"/>
      <c r="G916" s="141"/>
      <c r="H916" s="140"/>
      <c r="I916" s="142"/>
      <c r="J916" s="141"/>
      <c r="K916" s="143"/>
      <c r="L916" s="155"/>
      <c r="M916" s="155"/>
      <c r="N916" s="155"/>
      <c r="O916" s="124"/>
      <c r="P916" s="124"/>
      <c r="Q916" s="124"/>
      <c r="R916" s="124"/>
      <c r="S916" s="124"/>
      <c r="T916" s="124"/>
      <c r="U916" s="124"/>
      <c r="V916" s="124"/>
      <c r="W916" s="124"/>
      <c r="X916" s="124"/>
      <c r="Y916" s="124"/>
      <c r="Z916" s="124"/>
      <c r="AA916" s="124"/>
      <c r="AB916" s="124"/>
      <c r="AC916" s="124"/>
      <c r="AD916" s="124"/>
      <c r="AE916" s="124"/>
      <c r="AF916" s="124"/>
      <c r="AG916" s="124"/>
      <c r="AH916" s="124"/>
      <c r="AI916" s="124"/>
      <c r="AJ916" s="124"/>
      <c r="AK916" s="124"/>
      <c r="AL916" s="124"/>
      <c r="AM916" s="124"/>
      <c r="AN916" s="124"/>
      <c r="AO916" s="124"/>
      <c r="AP916" s="124"/>
      <c r="AQ916" s="124"/>
      <c r="AR916" s="124"/>
      <c r="AS916" s="124"/>
      <c r="AT916" s="124"/>
      <c r="AU916" s="124"/>
      <c r="AV916" s="124"/>
      <c r="AW916" s="124"/>
      <c r="AX916" s="124"/>
      <c r="AY916" s="124"/>
      <c r="AZ916" s="124"/>
      <c r="BA916" s="124"/>
      <c r="BB916" s="124"/>
      <c r="BC916" s="124"/>
      <c r="BD916" s="124"/>
      <c r="BE916" s="124"/>
      <c r="BF916" s="124"/>
      <c r="BG916" s="124"/>
      <c r="BH916" s="124"/>
      <c r="BI916" s="124"/>
      <c r="BJ916" s="124"/>
      <c r="BK916" s="124"/>
      <c r="BL916" s="124"/>
      <c r="BM916" s="124"/>
      <c r="BN916" s="124"/>
      <c r="BO916" s="124"/>
      <c r="BP916" s="124"/>
      <c r="BQ916" s="124"/>
      <c r="BR916" s="124"/>
      <c r="BS916" s="124"/>
      <c r="BT916" s="124"/>
      <c r="BU916" s="124"/>
      <c r="BV916" s="124"/>
      <c r="BW916" s="124"/>
      <c r="BX916" s="124"/>
      <c r="BY916" s="124"/>
      <c r="BZ916" s="124"/>
      <c r="CA916" s="124"/>
      <c r="CB916" s="124"/>
      <c r="CC916" s="124"/>
      <c r="CD916" s="124"/>
      <c r="CE916" s="124"/>
      <c r="CF916" s="124"/>
      <c r="CG916" s="124"/>
      <c r="CH916" s="124"/>
      <c r="CI916" s="124"/>
      <c r="CJ916" s="124"/>
      <c r="CK916" s="124"/>
      <c r="CL916" s="124"/>
      <c r="CM916" s="124"/>
      <c r="CN916" s="124"/>
      <c r="CO916" s="124"/>
      <c r="CP916" s="124"/>
      <c r="CQ916" s="124"/>
      <c r="CR916" s="124"/>
      <c r="CS916" s="124"/>
      <c r="CT916" s="124"/>
      <c r="CU916" s="124"/>
      <c r="CV916" s="124"/>
      <c r="CW916" s="124"/>
      <c r="CX916" s="124"/>
      <c r="CY916" s="124"/>
      <c r="CZ916" s="124"/>
      <c r="DA916" s="124"/>
      <c r="DB916" s="124"/>
      <c r="DC916" s="124"/>
      <c r="DD916" s="124"/>
      <c r="DE916" s="124"/>
      <c r="DF916" s="124"/>
      <c r="DG916" s="124"/>
      <c r="DH916" s="124"/>
      <c r="DI916" s="124"/>
      <c r="DJ916" s="124"/>
      <c r="DK916" s="124"/>
      <c r="DL916" s="124"/>
      <c r="DM916" s="124"/>
      <c r="DN916" s="124"/>
      <c r="DO916" s="124"/>
      <c r="DP916" s="124"/>
      <c r="DQ916" s="124"/>
      <c r="DR916" s="124"/>
      <c r="DS916" s="124"/>
      <c r="DT916" s="124"/>
      <c r="DU916" s="124"/>
      <c r="DV916" s="124"/>
      <c r="DW916" s="124"/>
      <c r="DX916" s="124"/>
      <c r="DY916" s="124"/>
      <c r="DZ916" s="124"/>
      <c r="EA916" s="124"/>
      <c r="EB916" s="124"/>
      <c r="EC916" s="124"/>
      <c r="ED916" s="124"/>
      <c r="EE916" s="124"/>
      <c r="EF916" s="124"/>
      <c r="EG916" s="124"/>
      <c r="EH916" s="124"/>
      <c r="EI916" s="124"/>
      <c r="EJ916" s="124"/>
      <c r="EK916" s="124"/>
      <c r="EL916" s="124"/>
      <c r="EM916" s="124"/>
      <c r="EN916" s="124"/>
      <c r="EO916" s="124"/>
      <c r="EP916" s="124"/>
      <c r="EQ916" s="124"/>
      <c r="ER916" s="124"/>
      <c r="ES916" s="124"/>
      <c r="ET916" s="124"/>
      <c r="EU916" s="124"/>
      <c r="EV916" s="124"/>
      <c r="EW916" s="124"/>
      <c r="EX916" s="124"/>
      <c r="EY916" s="124"/>
      <c r="EZ916" s="124"/>
      <c r="FA916" s="124"/>
      <c r="FB916" s="124"/>
      <c r="FC916" s="124"/>
      <c r="FD916" s="124"/>
      <c r="FE916" s="124"/>
      <c r="FF916" s="124"/>
      <c r="FG916" s="124"/>
      <c r="FH916" s="124"/>
      <c r="FI916" s="124"/>
      <c r="FJ916" s="124"/>
      <c r="FK916" s="124"/>
      <c r="FL916" s="124"/>
      <c r="FM916" s="124"/>
      <c r="FN916" s="124"/>
      <c r="FO916" s="124"/>
      <c r="FP916" s="124"/>
      <c r="FQ916" s="124"/>
      <c r="FR916" s="124"/>
      <c r="FS916" s="124"/>
      <c r="FT916" s="124"/>
      <c r="FU916" s="124"/>
      <c r="FV916" s="124"/>
      <c r="FW916" s="124"/>
      <c r="FX916" s="124"/>
      <c r="FY916" s="124"/>
      <c r="FZ916" s="124"/>
      <c r="GA916" s="124"/>
      <c r="GB916" s="124"/>
      <c r="GC916" s="124"/>
      <c r="GD916" s="124"/>
      <c r="GE916" s="124"/>
      <c r="GF916" s="124"/>
    </row>
    <row r="917" spans="1:188" s="128" customFormat="1" ht="15.5" x14ac:dyDescent="0.35">
      <c r="A917" s="137"/>
      <c r="B917" s="138" t="s">
        <v>47</v>
      </c>
      <c r="C917" s="139"/>
      <c r="D917" s="140">
        <v>0.8</v>
      </c>
      <c r="E917" s="141">
        <v>0.8</v>
      </c>
      <c r="F917" s="140"/>
      <c r="G917" s="141"/>
      <c r="H917" s="140"/>
      <c r="I917" s="142"/>
      <c r="J917" s="141"/>
      <c r="K917" s="143"/>
      <c r="L917" s="155"/>
      <c r="M917" s="155"/>
      <c r="N917" s="155"/>
      <c r="O917" s="124"/>
      <c r="P917" s="124"/>
      <c r="Q917" s="124"/>
      <c r="R917" s="124"/>
      <c r="S917" s="124"/>
      <c r="T917" s="124"/>
      <c r="U917" s="124"/>
      <c r="V917" s="124"/>
      <c r="W917" s="124"/>
      <c r="X917" s="124"/>
      <c r="Y917" s="124"/>
      <c r="Z917" s="124"/>
      <c r="AA917" s="124"/>
      <c r="AB917" s="124"/>
      <c r="AC917" s="124"/>
      <c r="AD917" s="124"/>
      <c r="AE917" s="124"/>
      <c r="AF917" s="124"/>
      <c r="AG917" s="124"/>
      <c r="AH917" s="124"/>
      <c r="AI917" s="124"/>
      <c r="AJ917" s="124"/>
      <c r="AK917" s="124"/>
      <c r="AL917" s="124"/>
      <c r="AM917" s="124"/>
      <c r="AN917" s="124"/>
      <c r="AO917" s="124"/>
      <c r="AP917" s="124"/>
      <c r="AQ917" s="124"/>
      <c r="AR917" s="124"/>
      <c r="AS917" s="124"/>
      <c r="AT917" s="124"/>
      <c r="AU917" s="124"/>
      <c r="AV917" s="124"/>
      <c r="AW917" s="124"/>
      <c r="AX917" s="124"/>
      <c r="AY917" s="124"/>
      <c r="AZ917" s="124"/>
      <c r="BA917" s="124"/>
      <c r="BB917" s="124"/>
      <c r="BC917" s="124"/>
      <c r="BD917" s="124"/>
      <c r="BE917" s="124"/>
      <c r="BF917" s="124"/>
      <c r="BG917" s="124"/>
      <c r="BH917" s="124"/>
      <c r="BI917" s="124"/>
      <c r="BJ917" s="124"/>
      <c r="BK917" s="124"/>
      <c r="BL917" s="124"/>
      <c r="BM917" s="124"/>
      <c r="BN917" s="124"/>
      <c r="BO917" s="124"/>
      <c r="BP917" s="124"/>
      <c r="BQ917" s="124"/>
      <c r="BR917" s="124"/>
      <c r="BS917" s="124"/>
      <c r="BT917" s="124"/>
      <c r="BU917" s="124"/>
      <c r="BV917" s="124"/>
      <c r="BW917" s="124"/>
      <c r="BX917" s="124"/>
      <c r="BY917" s="124"/>
      <c r="BZ917" s="124"/>
      <c r="CA917" s="124"/>
      <c r="CB917" s="124"/>
      <c r="CC917" s="124"/>
      <c r="CD917" s="124"/>
      <c r="CE917" s="124"/>
      <c r="CF917" s="124"/>
      <c r="CG917" s="124"/>
      <c r="CH917" s="124"/>
      <c r="CI917" s="124"/>
      <c r="CJ917" s="124"/>
      <c r="CK917" s="124"/>
      <c r="CL917" s="124"/>
      <c r="CM917" s="124"/>
      <c r="CN917" s="124"/>
      <c r="CO917" s="124"/>
      <c r="CP917" s="124"/>
      <c r="CQ917" s="124"/>
      <c r="CR917" s="124"/>
      <c r="CS917" s="124"/>
      <c r="CT917" s="124"/>
      <c r="CU917" s="124"/>
      <c r="CV917" s="124"/>
      <c r="CW917" s="124"/>
      <c r="CX917" s="124"/>
      <c r="CY917" s="124"/>
      <c r="CZ917" s="124"/>
      <c r="DA917" s="124"/>
      <c r="DB917" s="124"/>
      <c r="DC917" s="124"/>
      <c r="DD917" s="124"/>
      <c r="DE917" s="124"/>
      <c r="DF917" s="124"/>
      <c r="DG917" s="124"/>
      <c r="DH917" s="124"/>
      <c r="DI917" s="124"/>
      <c r="DJ917" s="124"/>
      <c r="DK917" s="124"/>
      <c r="DL917" s="124"/>
      <c r="DM917" s="124"/>
      <c r="DN917" s="124"/>
      <c r="DO917" s="124"/>
      <c r="DP917" s="124"/>
      <c r="DQ917" s="124"/>
      <c r="DR917" s="124"/>
      <c r="DS917" s="124"/>
      <c r="DT917" s="124"/>
      <c r="DU917" s="124"/>
      <c r="DV917" s="124"/>
      <c r="DW917" s="124"/>
      <c r="DX917" s="124"/>
      <c r="DY917" s="124"/>
      <c r="DZ917" s="124"/>
      <c r="EA917" s="124"/>
      <c r="EB917" s="124"/>
      <c r="EC917" s="124"/>
      <c r="ED917" s="124"/>
      <c r="EE917" s="124"/>
      <c r="EF917" s="124"/>
      <c r="EG917" s="124"/>
      <c r="EH917" s="124"/>
      <c r="EI917" s="124"/>
      <c r="EJ917" s="124"/>
      <c r="EK917" s="124"/>
      <c r="EL917" s="124"/>
      <c r="EM917" s="124"/>
      <c r="EN917" s="124"/>
      <c r="EO917" s="124"/>
      <c r="EP917" s="124"/>
      <c r="EQ917" s="124"/>
      <c r="ER917" s="124"/>
      <c r="ES917" s="124"/>
      <c r="ET917" s="124"/>
      <c r="EU917" s="124"/>
      <c r="EV917" s="124"/>
      <c r="EW917" s="124"/>
      <c r="EX917" s="124"/>
      <c r="EY917" s="124"/>
      <c r="EZ917" s="124"/>
      <c r="FA917" s="124"/>
      <c r="FB917" s="124"/>
      <c r="FC917" s="124"/>
      <c r="FD917" s="124"/>
      <c r="FE917" s="124"/>
      <c r="FF917" s="124"/>
      <c r="FG917" s="124"/>
      <c r="FH917" s="124"/>
      <c r="FI917" s="124"/>
      <c r="FJ917" s="124"/>
      <c r="FK917" s="124"/>
      <c r="FL917" s="124"/>
      <c r="FM917" s="124"/>
      <c r="FN917" s="124"/>
      <c r="FO917" s="124"/>
      <c r="FP917" s="124"/>
      <c r="FQ917" s="124"/>
      <c r="FR917" s="124"/>
      <c r="FS917" s="124"/>
      <c r="FT917" s="124"/>
      <c r="FU917" s="124"/>
      <c r="FV917" s="124"/>
      <c r="FW917" s="124"/>
      <c r="FX917" s="124"/>
      <c r="FY917" s="124"/>
      <c r="FZ917" s="124"/>
      <c r="GA917" s="124"/>
      <c r="GB917" s="124"/>
      <c r="GC917" s="124"/>
      <c r="GD917" s="124"/>
      <c r="GE917" s="124"/>
      <c r="GF917" s="124"/>
    </row>
    <row r="918" spans="1:188" s="128" customFormat="1" ht="15.5" x14ac:dyDescent="0.35">
      <c r="A918" s="137"/>
      <c r="B918" s="138" t="s">
        <v>38</v>
      </c>
      <c r="C918" s="139"/>
      <c r="D918" s="140">
        <v>0.1</v>
      </c>
      <c r="E918" s="141">
        <v>0.1</v>
      </c>
      <c r="F918" s="140"/>
      <c r="G918" s="141"/>
      <c r="H918" s="140"/>
      <c r="I918" s="142"/>
      <c r="J918" s="141"/>
      <c r="K918" s="143"/>
      <c r="L918" s="155"/>
      <c r="M918" s="155"/>
      <c r="N918" s="155"/>
      <c r="O918" s="124"/>
      <c r="P918" s="124"/>
      <c r="Q918" s="124"/>
      <c r="R918" s="124"/>
      <c r="S918" s="124"/>
      <c r="T918" s="124"/>
      <c r="U918" s="124"/>
      <c r="V918" s="124"/>
      <c r="W918" s="124"/>
      <c r="X918" s="124"/>
      <c r="Y918" s="124"/>
      <c r="Z918" s="124"/>
      <c r="AA918" s="124"/>
      <c r="AB918" s="124"/>
      <c r="AC918" s="124"/>
      <c r="AD918" s="124"/>
      <c r="AE918" s="124"/>
      <c r="AF918" s="124"/>
      <c r="AG918" s="124"/>
      <c r="AH918" s="124"/>
      <c r="AI918" s="124"/>
      <c r="AJ918" s="124"/>
      <c r="AK918" s="124"/>
      <c r="AL918" s="124"/>
      <c r="AM918" s="124"/>
      <c r="AN918" s="124"/>
      <c r="AO918" s="124"/>
      <c r="AP918" s="124"/>
      <c r="AQ918" s="124"/>
      <c r="AR918" s="124"/>
      <c r="AS918" s="124"/>
      <c r="AT918" s="124"/>
      <c r="AU918" s="124"/>
      <c r="AV918" s="124"/>
      <c r="AW918" s="124"/>
      <c r="AX918" s="124"/>
      <c r="AY918" s="124"/>
      <c r="AZ918" s="124"/>
      <c r="BA918" s="124"/>
      <c r="BB918" s="124"/>
      <c r="BC918" s="124"/>
      <c r="BD918" s="124"/>
      <c r="BE918" s="124"/>
      <c r="BF918" s="124"/>
      <c r="BG918" s="124"/>
      <c r="BH918" s="124"/>
      <c r="BI918" s="124"/>
      <c r="BJ918" s="124"/>
      <c r="BK918" s="124"/>
      <c r="BL918" s="124"/>
      <c r="BM918" s="124"/>
      <c r="BN918" s="124"/>
      <c r="BO918" s="124"/>
      <c r="BP918" s="124"/>
      <c r="BQ918" s="124"/>
      <c r="BR918" s="124"/>
      <c r="BS918" s="124"/>
      <c r="BT918" s="124"/>
      <c r="BU918" s="124"/>
      <c r="BV918" s="124"/>
      <c r="BW918" s="124"/>
      <c r="BX918" s="124"/>
      <c r="BY918" s="124"/>
      <c r="BZ918" s="124"/>
      <c r="CA918" s="124"/>
      <c r="CB918" s="124"/>
      <c r="CC918" s="124"/>
      <c r="CD918" s="124"/>
      <c r="CE918" s="124"/>
      <c r="CF918" s="124"/>
      <c r="CG918" s="124"/>
      <c r="CH918" s="124"/>
      <c r="CI918" s="124"/>
      <c r="CJ918" s="124"/>
      <c r="CK918" s="124"/>
      <c r="CL918" s="124"/>
      <c r="CM918" s="124"/>
      <c r="CN918" s="124"/>
      <c r="CO918" s="124"/>
      <c r="CP918" s="124"/>
      <c r="CQ918" s="124"/>
      <c r="CR918" s="124"/>
      <c r="CS918" s="124"/>
      <c r="CT918" s="124"/>
      <c r="CU918" s="124"/>
      <c r="CV918" s="124"/>
      <c r="CW918" s="124"/>
      <c r="CX918" s="124"/>
      <c r="CY918" s="124"/>
      <c r="CZ918" s="124"/>
      <c r="DA918" s="124"/>
      <c r="DB918" s="124"/>
      <c r="DC918" s="124"/>
      <c r="DD918" s="124"/>
      <c r="DE918" s="124"/>
      <c r="DF918" s="124"/>
      <c r="DG918" s="124"/>
      <c r="DH918" s="124"/>
      <c r="DI918" s="124"/>
      <c r="DJ918" s="124"/>
      <c r="DK918" s="124"/>
      <c r="DL918" s="124"/>
      <c r="DM918" s="124"/>
      <c r="DN918" s="124"/>
      <c r="DO918" s="124"/>
      <c r="DP918" s="124"/>
      <c r="DQ918" s="124"/>
      <c r="DR918" s="124"/>
      <c r="DS918" s="124"/>
      <c r="DT918" s="124"/>
      <c r="DU918" s="124"/>
      <c r="DV918" s="124"/>
      <c r="DW918" s="124"/>
      <c r="DX918" s="124"/>
      <c r="DY918" s="124"/>
      <c r="DZ918" s="124"/>
      <c r="EA918" s="124"/>
      <c r="EB918" s="124"/>
      <c r="EC918" s="124"/>
      <c r="ED918" s="124"/>
      <c r="EE918" s="124"/>
      <c r="EF918" s="124"/>
      <c r="EG918" s="124"/>
      <c r="EH918" s="124"/>
      <c r="EI918" s="124"/>
      <c r="EJ918" s="124"/>
      <c r="EK918" s="124"/>
      <c r="EL918" s="124"/>
      <c r="EM918" s="124"/>
      <c r="EN918" s="124"/>
      <c r="EO918" s="124"/>
      <c r="EP918" s="124"/>
      <c r="EQ918" s="124"/>
      <c r="ER918" s="124"/>
      <c r="ES918" s="124"/>
      <c r="ET918" s="124"/>
      <c r="EU918" s="124"/>
      <c r="EV918" s="124"/>
      <c r="EW918" s="124"/>
      <c r="EX918" s="124"/>
      <c r="EY918" s="124"/>
      <c r="EZ918" s="124"/>
      <c r="FA918" s="124"/>
      <c r="FB918" s="124"/>
      <c r="FC918" s="124"/>
      <c r="FD918" s="124"/>
      <c r="FE918" s="124"/>
      <c r="FF918" s="124"/>
      <c r="FG918" s="124"/>
      <c r="FH918" s="124"/>
      <c r="FI918" s="124"/>
      <c r="FJ918" s="124"/>
      <c r="FK918" s="124"/>
      <c r="FL918" s="124"/>
      <c r="FM918" s="124"/>
      <c r="FN918" s="124"/>
      <c r="FO918" s="124"/>
      <c r="FP918" s="124"/>
      <c r="FQ918" s="124"/>
      <c r="FR918" s="124"/>
      <c r="FS918" s="124"/>
      <c r="FT918" s="124"/>
      <c r="FU918" s="124"/>
      <c r="FV918" s="124"/>
      <c r="FW918" s="124"/>
      <c r="FX918" s="124"/>
      <c r="FY918" s="124"/>
      <c r="FZ918" s="124"/>
      <c r="GA918" s="124"/>
      <c r="GB918" s="124"/>
      <c r="GC918" s="124"/>
      <c r="GD918" s="124"/>
      <c r="GE918" s="124"/>
      <c r="GF918" s="124"/>
    </row>
    <row r="919" spans="1:188" s="128" customFormat="1" ht="15.5" x14ac:dyDescent="0.35">
      <c r="A919" s="137"/>
      <c r="B919" s="138" t="s">
        <v>55</v>
      </c>
      <c r="C919" s="139"/>
      <c r="D919" s="140">
        <v>0.8</v>
      </c>
      <c r="E919" s="141">
        <v>0.8</v>
      </c>
      <c r="F919" s="140" t="s">
        <v>1</v>
      </c>
      <c r="G919" s="141"/>
      <c r="H919" s="140"/>
      <c r="I919" s="142"/>
      <c r="J919" s="141"/>
      <c r="K919" s="143"/>
      <c r="L919" s="155"/>
      <c r="M919" s="155"/>
      <c r="N919" s="155"/>
      <c r="O919" s="124"/>
      <c r="P919" s="124"/>
      <c r="Q919" s="124"/>
      <c r="R919" s="124"/>
      <c r="S919" s="124"/>
      <c r="T919" s="124"/>
      <c r="U919" s="124"/>
      <c r="V919" s="124"/>
      <c r="W919" s="124"/>
      <c r="X919" s="124"/>
      <c r="Y919" s="124"/>
      <c r="Z919" s="124"/>
      <c r="AA919" s="124"/>
      <c r="AB919" s="124"/>
      <c r="AC919" s="124"/>
      <c r="AD919" s="124"/>
      <c r="AE919" s="124"/>
      <c r="AF919" s="124"/>
      <c r="AG919" s="124"/>
      <c r="AH919" s="124"/>
      <c r="AI919" s="124"/>
      <c r="AJ919" s="124"/>
      <c r="AK919" s="124"/>
      <c r="AL919" s="124"/>
      <c r="AM919" s="124"/>
      <c r="AN919" s="124"/>
      <c r="AO919" s="124"/>
      <c r="AP919" s="124"/>
      <c r="AQ919" s="124"/>
      <c r="AR919" s="124"/>
      <c r="AS919" s="124"/>
      <c r="AT919" s="124"/>
      <c r="AU919" s="124"/>
      <c r="AV919" s="124"/>
      <c r="AW919" s="124"/>
      <c r="AX919" s="124"/>
      <c r="AY919" s="124"/>
      <c r="AZ919" s="124"/>
      <c r="BA919" s="124"/>
      <c r="BB919" s="124"/>
      <c r="BC919" s="124"/>
      <c r="BD919" s="124"/>
      <c r="BE919" s="124"/>
      <c r="BF919" s="124"/>
      <c r="BG919" s="124"/>
      <c r="BH919" s="124"/>
      <c r="BI919" s="124"/>
      <c r="BJ919" s="124"/>
      <c r="BK919" s="124"/>
      <c r="BL919" s="124"/>
      <c r="BM919" s="124"/>
      <c r="BN919" s="124"/>
      <c r="BO919" s="124"/>
      <c r="BP919" s="124"/>
      <c r="BQ919" s="124"/>
      <c r="BR919" s="124"/>
      <c r="BS919" s="124"/>
      <c r="BT919" s="124"/>
      <c r="BU919" s="124"/>
      <c r="BV919" s="124"/>
      <c r="BW919" s="124"/>
      <c r="BX919" s="124"/>
      <c r="BY919" s="124"/>
      <c r="BZ919" s="124"/>
      <c r="CA919" s="124"/>
      <c r="CB919" s="124"/>
      <c r="CC919" s="124"/>
      <c r="CD919" s="124"/>
      <c r="CE919" s="124"/>
      <c r="CF919" s="124"/>
      <c r="CG919" s="124"/>
      <c r="CH919" s="124"/>
      <c r="CI919" s="124"/>
      <c r="CJ919" s="124"/>
      <c r="CK919" s="124"/>
      <c r="CL919" s="124"/>
      <c r="CM919" s="124"/>
      <c r="CN919" s="124"/>
      <c r="CO919" s="124"/>
      <c r="CP919" s="124"/>
      <c r="CQ919" s="124"/>
      <c r="CR919" s="124"/>
      <c r="CS919" s="124"/>
      <c r="CT919" s="124"/>
      <c r="CU919" s="124"/>
      <c r="CV919" s="124"/>
      <c r="CW919" s="124"/>
      <c r="CX919" s="124"/>
      <c r="CY919" s="124"/>
      <c r="CZ919" s="124"/>
      <c r="DA919" s="124"/>
      <c r="DB919" s="124"/>
      <c r="DC919" s="124"/>
      <c r="DD919" s="124"/>
      <c r="DE919" s="124"/>
      <c r="DF919" s="124"/>
      <c r="DG919" s="124"/>
      <c r="DH919" s="124"/>
      <c r="DI919" s="124"/>
      <c r="DJ919" s="124"/>
      <c r="DK919" s="124"/>
      <c r="DL919" s="124"/>
      <c r="DM919" s="124"/>
      <c r="DN919" s="124"/>
      <c r="DO919" s="124"/>
      <c r="DP919" s="124"/>
      <c r="DQ919" s="124"/>
      <c r="DR919" s="124"/>
      <c r="DS919" s="124"/>
      <c r="DT919" s="124"/>
      <c r="DU919" s="124"/>
      <c r="DV919" s="124"/>
      <c r="DW919" s="124"/>
      <c r="DX919" s="124"/>
      <c r="DY919" s="124"/>
      <c r="DZ919" s="124"/>
      <c r="EA919" s="124"/>
      <c r="EB919" s="124"/>
      <c r="EC919" s="124"/>
      <c r="ED919" s="124"/>
      <c r="EE919" s="124"/>
      <c r="EF919" s="124"/>
      <c r="EG919" s="124"/>
      <c r="EH919" s="124"/>
      <c r="EI919" s="124"/>
      <c r="EJ919" s="124"/>
      <c r="EK919" s="124"/>
      <c r="EL919" s="124"/>
      <c r="EM919" s="124"/>
      <c r="EN919" s="124"/>
      <c r="EO919" s="124"/>
      <c r="EP919" s="124"/>
      <c r="EQ919" s="124"/>
      <c r="ER919" s="124"/>
      <c r="ES919" s="124"/>
      <c r="ET919" s="124"/>
      <c r="EU919" s="124"/>
      <c r="EV919" s="124"/>
      <c r="EW919" s="124"/>
      <c r="EX919" s="124"/>
      <c r="EY919" s="124"/>
      <c r="EZ919" s="124"/>
      <c r="FA919" s="124"/>
      <c r="FB919" s="124"/>
      <c r="FC919" s="124"/>
      <c r="FD919" s="124"/>
      <c r="FE919" s="124"/>
      <c r="FF919" s="124"/>
      <c r="FG919" s="124"/>
      <c r="FH919" s="124"/>
      <c r="FI919" s="124"/>
      <c r="FJ919" s="124"/>
      <c r="FK919" s="124"/>
      <c r="FL919" s="124"/>
      <c r="FM919" s="124"/>
      <c r="FN919" s="124"/>
      <c r="FO919" s="124"/>
      <c r="FP919" s="124"/>
      <c r="FQ919" s="124"/>
      <c r="FR919" s="124"/>
      <c r="FS919" s="124"/>
      <c r="FT919" s="124"/>
      <c r="FU919" s="124"/>
      <c r="FV919" s="124"/>
      <c r="FW919" s="124"/>
      <c r="FX919" s="124"/>
      <c r="FY919" s="124"/>
      <c r="FZ919" s="124"/>
      <c r="GA919" s="124"/>
      <c r="GB919" s="124"/>
      <c r="GC919" s="124"/>
      <c r="GD919" s="124"/>
      <c r="GE919" s="124"/>
      <c r="GF919" s="124"/>
    </row>
    <row r="920" spans="1:188" ht="15" thickBot="1" x14ac:dyDescent="0.4">
      <c r="A920" s="137" t="s">
        <v>58</v>
      </c>
      <c r="B920" s="138"/>
      <c r="C920" s="139">
        <v>110</v>
      </c>
      <c r="D920" s="163"/>
      <c r="E920" s="230"/>
      <c r="F920" s="234">
        <v>3.1</v>
      </c>
      <c r="G920" s="139">
        <v>2.75</v>
      </c>
      <c r="H920" s="163">
        <v>4.4000000000000004</v>
      </c>
      <c r="I920" s="139">
        <v>54.8</v>
      </c>
      <c r="J920" s="254">
        <v>0.9</v>
      </c>
      <c r="K920" s="143" t="s">
        <v>171</v>
      </c>
    </row>
    <row r="921" spans="1:188" ht="15" thickBot="1" x14ac:dyDescent="0.4">
      <c r="A921" s="137"/>
      <c r="B921" s="138" t="s">
        <v>370</v>
      </c>
      <c r="C921" s="139"/>
      <c r="D921" s="163">
        <v>114</v>
      </c>
      <c r="E921" s="230">
        <v>110</v>
      </c>
      <c r="F921" s="234"/>
      <c r="G921" s="139"/>
      <c r="H921" s="163"/>
      <c r="I921" s="139"/>
      <c r="J921" s="254"/>
      <c r="K921" s="143"/>
    </row>
    <row r="922" spans="1:188" s="75" customFormat="1" x14ac:dyDescent="0.35">
      <c r="A922" s="137" t="s">
        <v>251</v>
      </c>
      <c r="B922" s="138"/>
      <c r="C922" s="139">
        <v>130</v>
      </c>
      <c r="D922" s="141"/>
      <c r="E922" s="272"/>
      <c r="F922" s="142">
        <v>6</v>
      </c>
      <c r="G922" s="141">
        <v>6.5</v>
      </c>
      <c r="H922" s="141">
        <v>15</v>
      </c>
      <c r="I922" s="142">
        <v>142.5</v>
      </c>
      <c r="J922" s="141">
        <v>0.16</v>
      </c>
      <c r="K922" s="143" t="s">
        <v>253</v>
      </c>
      <c r="L922" s="155"/>
      <c r="M922" s="155"/>
      <c r="N922" s="155"/>
      <c r="O922" s="84"/>
      <c r="P922" s="84"/>
      <c r="Q922" s="84"/>
      <c r="R922" s="84"/>
      <c r="S922" s="84"/>
      <c r="T922" s="84"/>
      <c r="U922" s="84"/>
      <c r="V922" s="84"/>
      <c r="W922" s="84"/>
      <c r="X922" s="84"/>
      <c r="Y922" s="84"/>
      <c r="Z922" s="84"/>
      <c r="AA922" s="84"/>
      <c r="AB922" s="84"/>
      <c r="AC922" s="84"/>
      <c r="AD922" s="84"/>
      <c r="AE922" s="84"/>
      <c r="AF922" s="84"/>
      <c r="AG922" s="84"/>
      <c r="AH922" s="84"/>
      <c r="AI922" s="84"/>
      <c r="AJ922" s="84"/>
      <c r="AK922" s="84"/>
      <c r="AL922" s="84"/>
      <c r="AM922" s="84"/>
      <c r="AN922" s="84"/>
      <c r="AO922" s="84"/>
      <c r="AP922" s="84"/>
      <c r="AQ922" s="84"/>
      <c r="AR922" s="84"/>
      <c r="AS922" s="84"/>
      <c r="AT922" s="84"/>
      <c r="AU922" s="84"/>
      <c r="AV922" s="84"/>
      <c r="AW922" s="84"/>
      <c r="AX922" s="84"/>
      <c r="AY922" s="84"/>
      <c r="AZ922" s="84"/>
      <c r="BA922" s="84"/>
      <c r="BB922" s="84"/>
      <c r="BC922" s="84"/>
      <c r="BD922" s="84"/>
      <c r="BE922" s="84"/>
      <c r="BF922" s="84"/>
      <c r="BG922" s="84"/>
      <c r="BH922" s="84"/>
      <c r="BI922" s="84"/>
      <c r="BJ922" s="84"/>
      <c r="BK922" s="84"/>
      <c r="BL922" s="84"/>
      <c r="BM922" s="84"/>
      <c r="BN922" s="84"/>
      <c r="BO922" s="84"/>
      <c r="BP922" s="84"/>
      <c r="BQ922" s="84"/>
      <c r="BR922" s="84"/>
      <c r="BS922" s="84"/>
      <c r="BT922" s="84"/>
      <c r="BU922" s="84"/>
      <c r="BV922" s="84"/>
      <c r="BW922" s="84"/>
      <c r="BX922" s="84"/>
      <c r="BY922" s="84"/>
      <c r="BZ922" s="84"/>
      <c r="CA922" s="84"/>
      <c r="CB922" s="84"/>
      <c r="CC922" s="84"/>
      <c r="CD922" s="84"/>
      <c r="CE922" s="84"/>
      <c r="CF922" s="84"/>
      <c r="CG922" s="84"/>
      <c r="CH922" s="84"/>
      <c r="CI922" s="84"/>
      <c r="CJ922" s="84"/>
      <c r="CK922" s="84"/>
      <c r="CL922" s="84"/>
      <c r="CM922" s="84"/>
      <c r="CN922" s="84"/>
      <c r="CO922" s="84"/>
      <c r="CP922" s="84"/>
      <c r="CQ922" s="84"/>
      <c r="CR922" s="84"/>
      <c r="CS922" s="84"/>
      <c r="CT922" s="84"/>
      <c r="CU922" s="84"/>
      <c r="CV922" s="84"/>
      <c r="CW922" s="84"/>
      <c r="CX922" s="84"/>
      <c r="CY922" s="84"/>
      <c r="CZ922" s="84"/>
      <c r="DA922" s="84"/>
      <c r="DB922" s="84"/>
      <c r="DC922" s="84"/>
      <c r="DD922" s="84"/>
      <c r="DE922" s="84"/>
      <c r="DF922" s="84"/>
      <c r="DG922" s="84"/>
      <c r="DH922" s="84"/>
      <c r="DI922" s="84"/>
      <c r="DJ922" s="84"/>
      <c r="DK922" s="84"/>
      <c r="DL922" s="84"/>
      <c r="DM922" s="84"/>
      <c r="DN922" s="84"/>
      <c r="DO922" s="84"/>
      <c r="DP922" s="84"/>
      <c r="DQ922" s="84"/>
      <c r="DR922" s="84"/>
      <c r="DS922" s="84"/>
      <c r="DT922" s="84"/>
      <c r="DU922" s="84"/>
      <c r="DV922" s="84"/>
      <c r="DW922" s="84"/>
      <c r="DX922" s="84"/>
      <c r="DY922" s="84"/>
      <c r="DZ922" s="84"/>
      <c r="EA922" s="84"/>
      <c r="EB922" s="84"/>
      <c r="EC922" s="84"/>
      <c r="ED922" s="84"/>
      <c r="EE922" s="84"/>
      <c r="EF922" s="84"/>
      <c r="EG922" s="84"/>
      <c r="EH922" s="84"/>
      <c r="EI922" s="84"/>
      <c r="EJ922" s="84"/>
      <c r="EK922" s="84"/>
      <c r="EL922" s="84"/>
      <c r="EM922" s="84"/>
      <c r="EN922" s="84"/>
      <c r="EO922" s="84"/>
      <c r="EP922" s="84"/>
      <c r="EQ922" s="84"/>
      <c r="ER922" s="84"/>
      <c r="ES922" s="84"/>
      <c r="ET922" s="84"/>
      <c r="EU922" s="84"/>
      <c r="EV922" s="84"/>
      <c r="EW922" s="84"/>
      <c r="EX922" s="84"/>
      <c r="EY922" s="84"/>
      <c r="EZ922" s="84"/>
      <c r="FA922" s="84"/>
      <c r="FB922" s="84"/>
      <c r="FC922" s="84"/>
      <c r="FD922" s="84"/>
      <c r="FE922" s="84"/>
      <c r="FF922" s="84"/>
      <c r="FG922" s="84"/>
      <c r="FH922" s="84"/>
      <c r="FI922" s="84"/>
      <c r="FJ922" s="84"/>
      <c r="FK922" s="84"/>
      <c r="FL922" s="84"/>
      <c r="FM922" s="84"/>
      <c r="FN922" s="84"/>
      <c r="FO922" s="84"/>
      <c r="FP922" s="84"/>
      <c r="FQ922" s="84"/>
      <c r="FR922" s="84"/>
      <c r="FS922" s="84"/>
      <c r="FT922" s="84"/>
      <c r="FU922" s="84"/>
      <c r="FV922" s="84"/>
      <c r="FW922" s="84"/>
      <c r="FX922" s="84"/>
      <c r="FY922" s="84"/>
      <c r="FZ922" s="84"/>
      <c r="GA922" s="84"/>
      <c r="GB922" s="84"/>
      <c r="GC922" s="84"/>
      <c r="GD922" s="84"/>
      <c r="GE922" s="84"/>
      <c r="GF922" s="84"/>
    </row>
    <row r="923" spans="1:188" s="75" customFormat="1" x14ac:dyDescent="0.35">
      <c r="A923" s="137"/>
      <c r="B923" s="138" t="s">
        <v>55</v>
      </c>
      <c r="C923" s="139"/>
      <c r="D923" s="141">
        <v>97.5</v>
      </c>
      <c r="E923" s="272">
        <v>97.5</v>
      </c>
      <c r="F923" s="142"/>
      <c r="G923" s="141"/>
      <c r="H923" s="141"/>
      <c r="I923" s="140"/>
      <c r="J923" s="141"/>
      <c r="K923" s="143"/>
      <c r="L923" s="155"/>
      <c r="M923" s="155"/>
      <c r="N923" s="155"/>
      <c r="O923" s="84"/>
      <c r="P923" s="84"/>
      <c r="Q923" s="84"/>
      <c r="R923" s="84"/>
      <c r="S923" s="84"/>
      <c r="T923" s="84"/>
      <c r="U923" s="84"/>
      <c r="V923" s="84"/>
      <c r="W923" s="84"/>
      <c r="X923" s="84"/>
      <c r="Y923" s="84"/>
      <c r="Z923" s="84"/>
      <c r="AA923" s="84"/>
      <c r="AB923" s="84"/>
      <c r="AC923" s="84"/>
      <c r="AD923" s="84"/>
      <c r="AE923" s="84"/>
      <c r="AF923" s="84"/>
      <c r="AG923" s="84"/>
      <c r="AH923" s="84"/>
      <c r="AI923" s="84"/>
      <c r="AJ923" s="84"/>
      <c r="AK923" s="84"/>
      <c r="AL923" s="84"/>
      <c r="AM923" s="84"/>
      <c r="AN923" s="84"/>
      <c r="AO923" s="84"/>
      <c r="AP923" s="84"/>
      <c r="AQ923" s="84"/>
      <c r="AR923" s="84"/>
      <c r="AS923" s="84"/>
      <c r="AT923" s="84"/>
      <c r="AU923" s="84"/>
      <c r="AV923" s="84"/>
      <c r="AW923" s="84"/>
      <c r="AX923" s="84"/>
      <c r="AY923" s="84"/>
      <c r="AZ923" s="84"/>
      <c r="BA923" s="84"/>
      <c r="BB923" s="84"/>
      <c r="BC923" s="84"/>
      <c r="BD923" s="84"/>
      <c r="BE923" s="84"/>
      <c r="BF923" s="84"/>
      <c r="BG923" s="84"/>
      <c r="BH923" s="84"/>
      <c r="BI923" s="84"/>
      <c r="BJ923" s="84"/>
      <c r="BK923" s="84"/>
      <c r="BL923" s="84"/>
      <c r="BM923" s="84"/>
      <c r="BN923" s="84"/>
      <c r="BO923" s="84"/>
      <c r="BP923" s="84"/>
      <c r="BQ923" s="84"/>
      <c r="BR923" s="84"/>
      <c r="BS923" s="84"/>
      <c r="BT923" s="84"/>
      <c r="BU923" s="84"/>
      <c r="BV923" s="84"/>
      <c r="BW923" s="84"/>
      <c r="BX923" s="84"/>
      <c r="BY923" s="84"/>
      <c r="BZ923" s="84"/>
      <c r="CA923" s="84"/>
      <c r="CB923" s="84"/>
      <c r="CC923" s="84"/>
      <c r="CD923" s="84"/>
      <c r="CE923" s="84"/>
      <c r="CF923" s="84"/>
      <c r="CG923" s="84"/>
      <c r="CH923" s="84"/>
      <c r="CI923" s="84"/>
      <c r="CJ923" s="84"/>
      <c r="CK923" s="84"/>
      <c r="CL923" s="84"/>
      <c r="CM923" s="84"/>
      <c r="CN923" s="84"/>
      <c r="CO923" s="84"/>
      <c r="CP923" s="84"/>
      <c r="CQ923" s="84"/>
      <c r="CR923" s="84"/>
      <c r="CS923" s="84"/>
      <c r="CT923" s="84"/>
      <c r="CU923" s="84"/>
      <c r="CV923" s="84"/>
      <c r="CW923" s="84"/>
      <c r="CX923" s="84"/>
      <c r="CY923" s="84"/>
      <c r="CZ923" s="84"/>
      <c r="DA923" s="84"/>
      <c r="DB923" s="84"/>
      <c r="DC923" s="84"/>
      <c r="DD923" s="84"/>
      <c r="DE923" s="84"/>
      <c r="DF923" s="84"/>
      <c r="DG923" s="84"/>
      <c r="DH923" s="84"/>
      <c r="DI923" s="84"/>
      <c r="DJ923" s="84"/>
      <c r="DK923" s="84"/>
      <c r="DL923" s="84"/>
      <c r="DM923" s="84"/>
      <c r="DN923" s="84"/>
      <c r="DO923" s="84"/>
      <c r="DP923" s="84"/>
      <c r="DQ923" s="84"/>
      <c r="DR923" s="84"/>
      <c r="DS923" s="84"/>
      <c r="DT923" s="84"/>
      <c r="DU923" s="84"/>
      <c r="DV923" s="84"/>
      <c r="DW923" s="84"/>
      <c r="DX923" s="84"/>
      <c r="DY923" s="84"/>
      <c r="DZ923" s="84"/>
      <c r="EA923" s="84"/>
      <c r="EB923" s="84"/>
      <c r="EC923" s="84"/>
      <c r="ED923" s="84"/>
      <c r="EE923" s="84"/>
      <c r="EF923" s="84"/>
      <c r="EG923" s="84"/>
      <c r="EH923" s="84"/>
      <c r="EI923" s="84"/>
      <c r="EJ923" s="84"/>
      <c r="EK923" s="84"/>
      <c r="EL923" s="84"/>
      <c r="EM923" s="84"/>
      <c r="EN923" s="84"/>
      <c r="EO923" s="84"/>
      <c r="EP923" s="84"/>
      <c r="EQ923" s="84"/>
      <c r="ER923" s="84"/>
      <c r="ES923" s="84"/>
      <c r="ET923" s="84"/>
      <c r="EU923" s="84"/>
      <c r="EV923" s="84"/>
      <c r="EW923" s="84"/>
      <c r="EX923" s="84"/>
      <c r="EY923" s="84"/>
      <c r="EZ923" s="84"/>
      <c r="FA923" s="84"/>
      <c r="FB923" s="84"/>
      <c r="FC923" s="84"/>
      <c r="FD923" s="84"/>
      <c r="FE923" s="84"/>
      <c r="FF923" s="84"/>
      <c r="FG923" s="84"/>
      <c r="FH923" s="84"/>
      <c r="FI923" s="84"/>
      <c r="FJ923" s="84"/>
      <c r="FK923" s="84"/>
      <c r="FL923" s="84"/>
      <c r="FM923" s="84"/>
      <c r="FN923" s="84"/>
      <c r="FO923" s="84"/>
      <c r="FP923" s="84"/>
      <c r="FQ923" s="84"/>
      <c r="FR923" s="84"/>
      <c r="FS923" s="84"/>
      <c r="FT923" s="84"/>
      <c r="FU923" s="84"/>
      <c r="FV923" s="84"/>
      <c r="FW923" s="84"/>
      <c r="FX923" s="84"/>
      <c r="FY923" s="84"/>
      <c r="FZ923" s="84"/>
      <c r="GA923" s="84"/>
      <c r="GB923" s="84"/>
      <c r="GC923" s="84"/>
      <c r="GD923" s="84"/>
      <c r="GE923" s="84"/>
      <c r="GF923" s="84"/>
    </row>
    <row r="924" spans="1:188" s="75" customFormat="1" x14ac:dyDescent="0.35">
      <c r="A924" s="137"/>
      <c r="B924" s="138" t="s">
        <v>18</v>
      </c>
      <c r="C924" s="139"/>
      <c r="D924" s="141">
        <v>37.200000000000003</v>
      </c>
      <c r="E924" s="272">
        <v>37.200000000000003</v>
      </c>
      <c r="F924" s="142"/>
      <c r="G924" s="141"/>
      <c r="H924" s="141"/>
      <c r="I924" s="140"/>
      <c r="J924" s="141"/>
      <c r="K924" s="143"/>
      <c r="L924" s="155"/>
      <c r="M924" s="155"/>
      <c r="N924" s="155"/>
      <c r="O924" s="84"/>
      <c r="P924" s="84"/>
      <c r="Q924" s="84"/>
      <c r="R924" s="84"/>
      <c r="S924" s="84"/>
      <c r="T924" s="84"/>
      <c r="U924" s="84"/>
      <c r="V924" s="84"/>
      <c r="W924" s="84"/>
      <c r="X924" s="84"/>
      <c r="Y924" s="84"/>
      <c r="Z924" s="84"/>
      <c r="AA924" s="84"/>
      <c r="AB924" s="84"/>
      <c r="AC924" s="84"/>
      <c r="AD924" s="84"/>
      <c r="AE924" s="84"/>
      <c r="AF924" s="84"/>
      <c r="AG924" s="84"/>
      <c r="AH924" s="84"/>
      <c r="AI924" s="84"/>
      <c r="AJ924" s="84"/>
      <c r="AK924" s="84"/>
      <c r="AL924" s="84"/>
      <c r="AM924" s="84"/>
      <c r="AN924" s="84"/>
      <c r="AO924" s="84"/>
      <c r="AP924" s="84"/>
      <c r="AQ924" s="84"/>
      <c r="AR924" s="84"/>
      <c r="AS924" s="84"/>
      <c r="AT924" s="84"/>
      <c r="AU924" s="84"/>
      <c r="AV924" s="84"/>
      <c r="AW924" s="84"/>
      <c r="AX924" s="84"/>
      <c r="AY924" s="84"/>
      <c r="AZ924" s="84"/>
      <c r="BA924" s="84"/>
      <c r="BB924" s="84"/>
      <c r="BC924" s="84"/>
      <c r="BD924" s="84"/>
      <c r="BE924" s="84"/>
      <c r="BF924" s="84"/>
      <c r="BG924" s="84"/>
      <c r="BH924" s="84"/>
      <c r="BI924" s="84"/>
      <c r="BJ924" s="84"/>
      <c r="BK924" s="84"/>
      <c r="BL924" s="84"/>
      <c r="BM924" s="84"/>
      <c r="BN924" s="84"/>
      <c r="BO924" s="84"/>
      <c r="BP924" s="84"/>
      <c r="BQ924" s="84"/>
      <c r="BR924" s="84"/>
      <c r="BS924" s="84"/>
      <c r="BT924" s="84"/>
      <c r="BU924" s="84"/>
      <c r="BV924" s="84"/>
      <c r="BW924" s="84"/>
      <c r="BX924" s="84"/>
      <c r="BY924" s="84"/>
      <c r="BZ924" s="84"/>
      <c r="CA924" s="84"/>
      <c r="CB924" s="84"/>
      <c r="CC924" s="84"/>
      <c r="CD924" s="84"/>
      <c r="CE924" s="84"/>
      <c r="CF924" s="84"/>
      <c r="CG924" s="84"/>
      <c r="CH924" s="84"/>
      <c r="CI924" s="84"/>
      <c r="CJ924" s="84"/>
      <c r="CK924" s="84"/>
      <c r="CL924" s="84"/>
      <c r="CM924" s="84"/>
      <c r="CN924" s="84"/>
      <c r="CO924" s="84"/>
      <c r="CP924" s="84"/>
      <c r="CQ924" s="84"/>
      <c r="CR924" s="84"/>
      <c r="CS924" s="84"/>
      <c r="CT924" s="84"/>
      <c r="CU924" s="84"/>
      <c r="CV924" s="84"/>
      <c r="CW924" s="84"/>
      <c r="CX924" s="84"/>
      <c r="CY924" s="84"/>
      <c r="CZ924" s="84"/>
      <c r="DA924" s="84"/>
      <c r="DB924" s="84"/>
      <c r="DC924" s="84"/>
      <c r="DD924" s="84"/>
      <c r="DE924" s="84"/>
      <c r="DF924" s="84"/>
      <c r="DG924" s="84"/>
      <c r="DH924" s="84"/>
      <c r="DI924" s="84"/>
      <c r="DJ924" s="84"/>
      <c r="DK924" s="84"/>
      <c r="DL924" s="84"/>
      <c r="DM924" s="84"/>
      <c r="DN924" s="84"/>
      <c r="DO924" s="84"/>
      <c r="DP924" s="84"/>
      <c r="DQ924" s="84"/>
      <c r="DR924" s="84"/>
      <c r="DS924" s="84"/>
      <c r="DT924" s="84"/>
      <c r="DU924" s="84"/>
      <c r="DV924" s="84"/>
      <c r="DW924" s="84"/>
      <c r="DX924" s="84"/>
      <c r="DY924" s="84"/>
      <c r="DZ924" s="84"/>
      <c r="EA924" s="84"/>
      <c r="EB924" s="84"/>
      <c r="EC924" s="84"/>
      <c r="ED924" s="84"/>
      <c r="EE924" s="84"/>
      <c r="EF924" s="84"/>
      <c r="EG924" s="84"/>
      <c r="EH924" s="84"/>
      <c r="EI924" s="84"/>
      <c r="EJ924" s="84"/>
      <c r="EK924" s="84"/>
      <c r="EL924" s="84"/>
      <c r="EM924" s="84"/>
      <c r="EN924" s="84"/>
      <c r="EO924" s="84"/>
      <c r="EP924" s="84"/>
      <c r="EQ924" s="84"/>
      <c r="ER924" s="84"/>
      <c r="ES924" s="84"/>
      <c r="ET924" s="84"/>
      <c r="EU924" s="84"/>
      <c r="EV924" s="84"/>
      <c r="EW924" s="84"/>
      <c r="EX924" s="84"/>
      <c r="EY924" s="84"/>
      <c r="EZ924" s="84"/>
      <c r="FA924" s="84"/>
      <c r="FB924" s="84"/>
      <c r="FC924" s="84"/>
      <c r="FD924" s="84"/>
      <c r="FE924" s="84"/>
      <c r="FF924" s="84"/>
      <c r="FG924" s="84"/>
      <c r="FH924" s="84"/>
      <c r="FI924" s="84"/>
      <c r="FJ924" s="84"/>
      <c r="FK924" s="84"/>
      <c r="FL924" s="84"/>
      <c r="FM924" s="84"/>
      <c r="FN924" s="84"/>
      <c r="FO924" s="84"/>
      <c r="FP924" s="84"/>
      <c r="FQ924" s="84"/>
      <c r="FR924" s="84"/>
      <c r="FS924" s="84"/>
      <c r="FT924" s="84"/>
      <c r="FU924" s="84"/>
      <c r="FV924" s="84"/>
      <c r="FW924" s="84"/>
      <c r="FX924" s="84"/>
      <c r="FY924" s="84"/>
      <c r="FZ924" s="84"/>
      <c r="GA924" s="84"/>
      <c r="GB924" s="84"/>
      <c r="GC924" s="84"/>
      <c r="GD924" s="84"/>
      <c r="GE924" s="84"/>
      <c r="GF924" s="84"/>
    </row>
    <row r="925" spans="1:188" s="75" customFormat="1" x14ac:dyDescent="0.35">
      <c r="A925" s="137"/>
      <c r="B925" s="138" t="s">
        <v>252</v>
      </c>
      <c r="C925" s="139"/>
      <c r="D925" s="141"/>
      <c r="E925" s="272">
        <v>135</v>
      </c>
      <c r="F925" s="142"/>
      <c r="G925" s="141"/>
      <c r="H925" s="141"/>
      <c r="I925" s="140"/>
      <c r="J925" s="141"/>
      <c r="K925" s="143"/>
      <c r="L925" s="155"/>
      <c r="M925" s="155"/>
      <c r="N925" s="155"/>
      <c r="O925" s="84"/>
      <c r="P925" s="84"/>
      <c r="Q925" s="84"/>
      <c r="R925" s="84"/>
      <c r="S925" s="84"/>
      <c r="T925" s="84"/>
      <c r="U925" s="84"/>
      <c r="V925" s="84"/>
      <c r="W925" s="84"/>
      <c r="X925" s="84"/>
      <c r="Y925" s="84"/>
      <c r="Z925" s="84"/>
      <c r="AA925" s="84"/>
      <c r="AB925" s="84"/>
      <c r="AC925" s="84"/>
      <c r="AD925" s="84"/>
      <c r="AE925" s="84"/>
      <c r="AF925" s="84"/>
      <c r="AG925" s="84"/>
      <c r="AH925" s="84"/>
      <c r="AI925" s="84"/>
      <c r="AJ925" s="84"/>
      <c r="AK925" s="84"/>
      <c r="AL925" s="84"/>
      <c r="AM925" s="84"/>
      <c r="AN925" s="84"/>
      <c r="AO925" s="84"/>
      <c r="AP925" s="84"/>
      <c r="AQ925" s="84"/>
      <c r="AR925" s="84"/>
      <c r="AS925" s="84"/>
      <c r="AT925" s="84"/>
      <c r="AU925" s="84"/>
      <c r="AV925" s="84"/>
      <c r="AW925" s="84"/>
      <c r="AX925" s="84"/>
      <c r="AY925" s="84"/>
      <c r="AZ925" s="84"/>
      <c r="BA925" s="84"/>
      <c r="BB925" s="84"/>
      <c r="BC925" s="84"/>
      <c r="BD925" s="84"/>
      <c r="BE925" s="84"/>
      <c r="BF925" s="84"/>
      <c r="BG925" s="84"/>
      <c r="BH925" s="84"/>
      <c r="BI925" s="84"/>
      <c r="BJ925" s="84"/>
      <c r="BK925" s="84"/>
      <c r="BL925" s="84"/>
      <c r="BM925" s="84"/>
      <c r="BN925" s="84"/>
      <c r="BO925" s="84"/>
      <c r="BP925" s="84"/>
      <c r="BQ925" s="84"/>
      <c r="BR925" s="84"/>
      <c r="BS925" s="84"/>
      <c r="BT925" s="84"/>
      <c r="BU925" s="84"/>
      <c r="BV925" s="84"/>
      <c r="BW925" s="84"/>
      <c r="BX925" s="84"/>
      <c r="BY925" s="84"/>
      <c r="BZ925" s="84"/>
      <c r="CA925" s="84"/>
      <c r="CB925" s="84"/>
      <c r="CC925" s="84"/>
      <c r="CD925" s="84"/>
      <c r="CE925" s="84"/>
      <c r="CF925" s="84"/>
      <c r="CG925" s="84"/>
      <c r="CH925" s="84"/>
      <c r="CI925" s="84"/>
      <c r="CJ925" s="84"/>
      <c r="CK925" s="84"/>
      <c r="CL925" s="84"/>
      <c r="CM925" s="84"/>
      <c r="CN925" s="84"/>
      <c r="CO925" s="84"/>
      <c r="CP925" s="84"/>
      <c r="CQ925" s="84"/>
      <c r="CR925" s="84"/>
      <c r="CS925" s="84"/>
      <c r="CT925" s="84"/>
      <c r="CU925" s="84"/>
      <c r="CV925" s="84"/>
      <c r="CW925" s="84"/>
      <c r="CX925" s="84"/>
      <c r="CY925" s="84"/>
      <c r="CZ925" s="84"/>
      <c r="DA925" s="84"/>
      <c r="DB925" s="84"/>
      <c r="DC925" s="84"/>
      <c r="DD925" s="84"/>
      <c r="DE925" s="84"/>
      <c r="DF925" s="84"/>
      <c r="DG925" s="84"/>
      <c r="DH925" s="84"/>
      <c r="DI925" s="84"/>
      <c r="DJ925" s="84"/>
      <c r="DK925" s="84"/>
      <c r="DL925" s="84"/>
      <c r="DM925" s="84"/>
      <c r="DN925" s="84"/>
      <c r="DO925" s="84"/>
      <c r="DP925" s="84"/>
      <c r="DQ925" s="84"/>
      <c r="DR925" s="84"/>
      <c r="DS925" s="84"/>
      <c r="DT925" s="84"/>
      <c r="DU925" s="84"/>
      <c r="DV925" s="84"/>
      <c r="DW925" s="84"/>
      <c r="DX925" s="84"/>
      <c r="DY925" s="84"/>
      <c r="DZ925" s="84"/>
      <c r="EA925" s="84"/>
      <c r="EB925" s="84"/>
      <c r="EC925" s="84"/>
      <c r="ED925" s="84"/>
      <c r="EE925" s="84"/>
      <c r="EF925" s="84"/>
      <c r="EG925" s="84"/>
      <c r="EH925" s="84"/>
      <c r="EI925" s="84"/>
      <c r="EJ925" s="84"/>
      <c r="EK925" s="84"/>
      <c r="EL925" s="84"/>
      <c r="EM925" s="84"/>
      <c r="EN925" s="84"/>
      <c r="EO925" s="84"/>
      <c r="EP925" s="84"/>
      <c r="EQ925" s="84"/>
      <c r="ER925" s="84"/>
      <c r="ES925" s="84"/>
      <c r="ET925" s="84"/>
      <c r="EU925" s="84"/>
      <c r="EV925" s="84"/>
      <c r="EW925" s="84"/>
      <c r="EX925" s="84"/>
      <c r="EY925" s="84"/>
      <c r="EZ925" s="84"/>
      <c r="FA925" s="84"/>
      <c r="FB925" s="84"/>
      <c r="FC925" s="84"/>
      <c r="FD925" s="84"/>
      <c r="FE925" s="84"/>
      <c r="FF925" s="84"/>
      <c r="FG925" s="84"/>
      <c r="FH925" s="84"/>
      <c r="FI925" s="84"/>
      <c r="FJ925" s="84"/>
      <c r="FK925" s="84"/>
      <c r="FL925" s="84"/>
      <c r="FM925" s="84"/>
      <c r="FN925" s="84"/>
      <c r="FO925" s="84"/>
      <c r="FP925" s="84"/>
      <c r="FQ925" s="84"/>
      <c r="FR925" s="84"/>
      <c r="FS925" s="84"/>
      <c r="FT925" s="84"/>
      <c r="FU925" s="84"/>
      <c r="FV925" s="84"/>
      <c r="FW925" s="84"/>
      <c r="FX925" s="84"/>
      <c r="FY925" s="84"/>
      <c r="FZ925" s="84"/>
      <c r="GA925" s="84"/>
      <c r="GB925" s="84"/>
      <c r="GC925" s="84"/>
      <c r="GD925" s="84"/>
      <c r="GE925" s="84"/>
      <c r="GF925" s="84"/>
    </row>
    <row r="926" spans="1:188" s="75" customFormat="1" x14ac:dyDescent="0.35">
      <c r="A926" s="137"/>
      <c r="B926" s="138" t="s">
        <v>22</v>
      </c>
      <c r="C926" s="139"/>
      <c r="D926" s="141">
        <v>3.7</v>
      </c>
      <c r="E926" s="272">
        <v>3.7</v>
      </c>
      <c r="F926" s="142"/>
      <c r="G926" s="141"/>
      <c r="H926" s="141"/>
      <c r="I926" s="140"/>
      <c r="J926" s="141"/>
      <c r="K926" s="143"/>
      <c r="L926" s="155"/>
      <c r="M926" s="155"/>
      <c r="N926" s="155"/>
      <c r="O926" s="84"/>
      <c r="P926" s="84"/>
      <c r="Q926" s="84"/>
      <c r="R926" s="84"/>
      <c r="S926" s="84"/>
      <c r="T926" s="84"/>
      <c r="U926" s="84"/>
      <c r="V926" s="84"/>
      <c r="W926" s="84"/>
      <c r="X926" s="84"/>
      <c r="Y926" s="84"/>
      <c r="Z926" s="84"/>
      <c r="AA926" s="84"/>
      <c r="AB926" s="84"/>
      <c r="AC926" s="84"/>
      <c r="AD926" s="84"/>
      <c r="AE926" s="84"/>
      <c r="AF926" s="84"/>
      <c r="AG926" s="84"/>
      <c r="AH926" s="84"/>
      <c r="AI926" s="84"/>
      <c r="AJ926" s="84"/>
      <c r="AK926" s="84"/>
      <c r="AL926" s="84"/>
      <c r="AM926" s="84"/>
      <c r="AN926" s="84"/>
      <c r="AO926" s="84"/>
      <c r="AP926" s="84"/>
      <c r="AQ926" s="84"/>
      <c r="AR926" s="84"/>
      <c r="AS926" s="84"/>
      <c r="AT926" s="84"/>
      <c r="AU926" s="84"/>
      <c r="AV926" s="84"/>
      <c r="AW926" s="84"/>
      <c r="AX926" s="84"/>
      <c r="AY926" s="84"/>
      <c r="AZ926" s="84"/>
      <c r="BA926" s="84"/>
      <c r="BB926" s="84"/>
      <c r="BC926" s="84"/>
      <c r="BD926" s="84"/>
      <c r="BE926" s="84"/>
      <c r="BF926" s="84"/>
      <c r="BG926" s="84"/>
      <c r="BH926" s="84"/>
      <c r="BI926" s="84"/>
      <c r="BJ926" s="84"/>
      <c r="BK926" s="84"/>
      <c r="BL926" s="84"/>
      <c r="BM926" s="84"/>
      <c r="BN926" s="84"/>
      <c r="BO926" s="84"/>
      <c r="BP926" s="84"/>
      <c r="BQ926" s="84"/>
      <c r="BR926" s="84"/>
      <c r="BS926" s="84"/>
      <c r="BT926" s="84"/>
      <c r="BU926" s="84"/>
      <c r="BV926" s="84"/>
      <c r="BW926" s="84"/>
      <c r="BX926" s="84"/>
      <c r="BY926" s="84"/>
      <c r="BZ926" s="84"/>
      <c r="CA926" s="84"/>
      <c r="CB926" s="84"/>
      <c r="CC926" s="84"/>
      <c r="CD926" s="84"/>
      <c r="CE926" s="84"/>
      <c r="CF926" s="84"/>
      <c r="CG926" s="84"/>
      <c r="CH926" s="84"/>
      <c r="CI926" s="84"/>
      <c r="CJ926" s="84"/>
      <c r="CK926" s="84"/>
      <c r="CL926" s="84"/>
      <c r="CM926" s="84"/>
      <c r="CN926" s="84"/>
      <c r="CO926" s="84"/>
      <c r="CP926" s="84"/>
      <c r="CQ926" s="84"/>
      <c r="CR926" s="84"/>
      <c r="CS926" s="84"/>
      <c r="CT926" s="84"/>
      <c r="CU926" s="84"/>
      <c r="CV926" s="84"/>
      <c r="CW926" s="84"/>
      <c r="CX926" s="84"/>
      <c r="CY926" s="84"/>
      <c r="CZ926" s="84"/>
      <c r="DA926" s="84"/>
      <c r="DB926" s="84"/>
      <c r="DC926" s="84"/>
      <c r="DD926" s="84"/>
      <c r="DE926" s="84"/>
      <c r="DF926" s="84"/>
      <c r="DG926" s="84"/>
      <c r="DH926" s="84"/>
      <c r="DI926" s="84"/>
      <c r="DJ926" s="84"/>
      <c r="DK926" s="84"/>
      <c r="DL926" s="84"/>
      <c r="DM926" s="84"/>
      <c r="DN926" s="84"/>
      <c r="DO926" s="84"/>
      <c r="DP926" s="84"/>
      <c r="DQ926" s="84"/>
      <c r="DR926" s="84"/>
      <c r="DS926" s="84"/>
      <c r="DT926" s="84"/>
      <c r="DU926" s="84"/>
      <c r="DV926" s="84"/>
      <c r="DW926" s="84"/>
      <c r="DX926" s="84"/>
      <c r="DY926" s="84"/>
      <c r="DZ926" s="84"/>
      <c r="EA926" s="84"/>
      <c r="EB926" s="84"/>
      <c r="EC926" s="84"/>
      <c r="ED926" s="84"/>
      <c r="EE926" s="84"/>
      <c r="EF926" s="84"/>
      <c r="EG926" s="84"/>
      <c r="EH926" s="84"/>
      <c r="EI926" s="84"/>
      <c r="EJ926" s="84"/>
      <c r="EK926" s="84"/>
      <c r="EL926" s="84"/>
      <c r="EM926" s="84"/>
      <c r="EN926" s="84"/>
      <c r="EO926" s="84"/>
      <c r="EP926" s="84"/>
      <c r="EQ926" s="84"/>
      <c r="ER926" s="84"/>
      <c r="ES926" s="84"/>
      <c r="ET926" s="84"/>
      <c r="EU926" s="84"/>
      <c r="EV926" s="84"/>
      <c r="EW926" s="84"/>
      <c r="EX926" s="84"/>
      <c r="EY926" s="84"/>
      <c r="EZ926" s="84"/>
      <c r="FA926" s="84"/>
      <c r="FB926" s="84"/>
      <c r="FC926" s="84"/>
      <c r="FD926" s="84"/>
      <c r="FE926" s="84"/>
      <c r="FF926" s="84"/>
      <c r="FG926" s="84"/>
      <c r="FH926" s="84"/>
      <c r="FI926" s="84"/>
      <c r="FJ926" s="84"/>
      <c r="FK926" s="84"/>
      <c r="FL926" s="84"/>
      <c r="FM926" s="84"/>
      <c r="FN926" s="84"/>
      <c r="FO926" s="84"/>
      <c r="FP926" s="84"/>
      <c r="FQ926" s="84"/>
      <c r="FR926" s="84"/>
      <c r="FS926" s="84"/>
      <c r="FT926" s="84"/>
      <c r="FU926" s="84"/>
      <c r="FV926" s="84"/>
      <c r="FW926" s="84"/>
      <c r="FX926" s="84"/>
      <c r="FY926" s="84"/>
      <c r="FZ926" s="84"/>
      <c r="GA926" s="84"/>
      <c r="GB926" s="84"/>
      <c r="GC926" s="84"/>
      <c r="GD926" s="84"/>
      <c r="GE926" s="84"/>
      <c r="GF926" s="84"/>
    </row>
    <row r="927" spans="1:188" s="75" customFormat="1" x14ac:dyDescent="0.35">
      <c r="A927" s="137"/>
      <c r="B927" s="138" t="s">
        <v>21</v>
      </c>
      <c r="C927" s="139"/>
      <c r="D927" s="141">
        <v>1</v>
      </c>
      <c r="E927" s="272">
        <v>1</v>
      </c>
      <c r="F927" s="142"/>
      <c r="G927" s="141"/>
      <c r="H927" s="141"/>
      <c r="I927" s="140"/>
      <c r="J927" s="141"/>
      <c r="K927" s="143"/>
      <c r="L927" s="155"/>
      <c r="M927" s="155"/>
      <c r="N927" s="155"/>
      <c r="O927" s="84"/>
      <c r="P927" s="84"/>
      <c r="Q927" s="84"/>
      <c r="R927" s="84"/>
      <c r="S927" s="84"/>
      <c r="T927" s="84"/>
      <c r="U927" s="84"/>
      <c r="V927" s="84"/>
      <c r="W927" s="84"/>
      <c r="X927" s="84"/>
      <c r="Y927" s="84"/>
      <c r="Z927" s="84"/>
      <c r="AA927" s="84"/>
      <c r="AB927" s="84"/>
      <c r="AC927" s="84"/>
      <c r="AD927" s="84"/>
      <c r="AE927" s="84"/>
      <c r="AF927" s="84"/>
      <c r="AG927" s="84"/>
      <c r="AH927" s="84"/>
      <c r="AI927" s="84"/>
      <c r="AJ927" s="84"/>
      <c r="AK927" s="84"/>
      <c r="AL927" s="84"/>
      <c r="AM927" s="84"/>
      <c r="AN927" s="84"/>
      <c r="AO927" s="84"/>
      <c r="AP927" s="84"/>
      <c r="AQ927" s="84"/>
      <c r="AR927" s="84"/>
      <c r="AS927" s="84"/>
      <c r="AT927" s="84"/>
      <c r="AU927" s="84"/>
      <c r="AV927" s="84"/>
      <c r="AW927" s="84"/>
      <c r="AX927" s="84"/>
      <c r="AY927" s="84"/>
      <c r="AZ927" s="84"/>
      <c r="BA927" s="84"/>
      <c r="BB927" s="84"/>
      <c r="BC927" s="84"/>
      <c r="BD927" s="84"/>
      <c r="BE927" s="84"/>
      <c r="BF927" s="84"/>
      <c r="BG927" s="84"/>
      <c r="BH927" s="84"/>
      <c r="BI927" s="84"/>
      <c r="BJ927" s="84"/>
      <c r="BK927" s="84"/>
      <c r="BL927" s="84"/>
      <c r="BM927" s="84"/>
      <c r="BN927" s="84"/>
      <c r="BO927" s="84"/>
      <c r="BP927" s="84"/>
      <c r="BQ927" s="84"/>
      <c r="BR927" s="84"/>
      <c r="BS927" s="84"/>
      <c r="BT927" s="84"/>
      <c r="BU927" s="84"/>
      <c r="BV927" s="84"/>
      <c r="BW927" s="84"/>
      <c r="BX927" s="84"/>
      <c r="BY927" s="84"/>
      <c r="BZ927" s="84"/>
      <c r="CA927" s="84"/>
      <c r="CB927" s="84"/>
      <c r="CC927" s="84"/>
      <c r="CD927" s="84"/>
      <c r="CE927" s="84"/>
      <c r="CF927" s="84"/>
      <c r="CG927" s="84"/>
      <c r="CH927" s="84"/>
      <c r="CI927" s="84"/>
      <c r="CJ927" s="84"/>
      <c r="CK927" s="84"/>
      <c r="CL927" s="84"/>
      <c r="CM927" s="84"/>
      <c r="CN927" s="84"/>
      <c r="CO927" s="84"/>
      <c r="CP927" s="84"/>
      <c r="CQ927" s="84"/>
      <c r="CR927" s="84"/>
      <c r="CS927" s="84"/>
      <c r="CT927" s="84"/>
      <c r="CU927" s="84"/>
      <c r="CV927" s="84"/>
      <c r="CW927" s="84"/>
      <c r="CX927" s="84"/>
      <c r="CY927" s="84"/>
      <c r="CZ927" s="84"/>
      <c r="DA927" s="84"/>
      <c r="DB927" s="84"/>
      <c r="DC927" s="84"/>
      <c r="DD927" s="84"/>
      <c r="DE927" s="84"/>
      <c r="DF927" s="84"/>
      <c r="DG927" s="84"/>
      <c r="DH927" s="84"/>
      <c r="DI927" s="84"/>
      <c r="DJ927" s="84"/>
      <c r="DK927" s="84"/>
      <c r="DL927" s="84"/>
      <c r="DM927" s="84"/>
      <c r="DN927" s="84"/>
      <c r="DO927" s="84"/>
      <c r="DP927" s="84"/>
      <c r="DQ927" s="84"/>
      <c r="DR927" s="84"/>
      <c r="DS927" s="84"/>
      <c r="DT927" s="84"/>
      <c r="DU927" s="84"/>
      <c r="DV927" s="84"/>
      <c r="DW927" s="84"/>
      <c r="DX927" s="84"/>
      <c r="DY927" s="84"/>
      <c r="DZ927" s="84"/>
      <c r="EA927" s="84"/>
      <c r="EB927" s="84"/>
      <c r="EC927" s="84"/>
      <c r="ED927" s="84"/>
      <c r="EE927" s="84"/>
      <c r="EF927" s="84"/>
      <c r="EG927" s="84"/>
      <c r="EH927" s="84"/>
      <c r="EI927" s="84"/>
      <c r="EJ927" s="84"/>
      <c r="EK927" s="84"/>
      <c r="EL927" s="84"/>
      <c r="EM927" s="84"/>
      <c r="EN927" s="84"/>
      <c r="EO927" s="84"/>
      <c r="EP927" s="84"/>
      <c r="EQ927" s="84"/>
      <c r="ER927" s="84"/>
      <c r="ES927" s="84"/>
      <c r="ET927" s="84"/>
      <c r="EU927" s="84"/>
      <c r="EV927" s="84"/>
      <c r="EW927" s="84"/>
      <c r="EX927" s="84"/>
      <c r="EY927" s="84"/>
      <c r="EZ927" s="84"/>
      <c r="FA927" s="84"/>
      <c r="FB927" s="84"/>
      <c r="FC927" s="84"/>
      <c r="FD927" s="84"/>
      <c r="FE927" s="84"/>
      <c r="FF927" s="84"/>
      <c r="FG927" s="84"/>
      <c r="FH927" s="84"/>
      <c r="FI927" s="84"/>
      <c r="FJ927" s="84"/>
      <c r="FK927" s="84"/>
      <c r="FL927" s="84"/>
      <c r="FM927" s="84"/>
      <c r="FN927" s="84"/>
      <c r="FO927" s="84"/>
      <c r="FP927" s="84"/>
      <c r="FQ927" s="84"/>
      <c r="FR927" s="84"/>
      <c r="FS927" s="84"/>
      <c r="FT927" s="84"/>
      <c r="FU927" s="84"/>
      <c r="FV927" s="84"/>
      <c r="FW927" s="84"/>
      <c r="FX927" s="84"/>
      <c r="FY927" s="84"/>
      <c r="FZ927" s="84"/>
      <c r="GA927" s="84"/>
      <c r="GB927" s="84"/>
      <c r="GC927" s="84"/>
      <c r="GD927" s="84"/>
      <c r="GE927" s="84"/>
      <c r="GF927" s="84"/>
    </row>
    <row r="928" spans="1:188" s="75" customFormat="1" x14ac:dyDescent="0.35">
      <c r="A928" s="205" t="s">
        <v>172</v>
      </c>
      <c r="B928" s="206"/>
      <c r="C928" s="207" t="s">
        <v>293</v>
      </c>
      <c r="D928" s="208"/>
      <c r="E928" s="209"/>
      <c r="F928" s="210">
        <v>0.05</v>
      </c>
      <c r="G928" s="211">
        <v>0.01</v>
      </c>
      <c r="H928" s="212">
        <v>4.42</v>
      </c>
      <c r="I928" s="211">
        <v>18</v>
      </c>
      <c r="J928" s="210">
        <v>0.02</v>
      </c>
      <c r="K928" s="143" t="s">
        <v>285</v>
      </c>
      <c r="L928" s="155"/>
      <c r="M928" s="155"/>
      <c r="N928" s="155"/>
      <c r="O928" s="84"/>
      <c r="P928" s="84"/>
      <c r="Q928" s="84"/>
      <c r="R928" s="84"/>
      <c r="S928" s="84"/>
      <c r="T928" s="84"/>
      <c r="U928" s="84"/>
      <c r="V928" s="84"/>
      <c r="W928" s="84"/>
      <c r="X928" s="84"/>
      <c r="Y928" s="84"/>
      <c r="Z928" s="84"/>
      <c r="AA928" s="84"/>
      <c r="AB928" s="84"/>
      <c r="AC928" s="84"/>
      <c r="AD928" s="84"/>
      <c r="AE928" s="84"/>
      <c r="AF928" s="84"/>
      <c r="AG928" s="84"/>
      <c r="AH928" s="84"/>
      <c r="AI928" s="84"/>
      <c r="AJ928" s="84"/>
      <c r="AK928" s="84"/>
      <c r="AL928" s="84"/>
      <c r="AM928" s="84"/>
      <c r="AN928" s="84"/>
      <c r="AO928" s="84"/>
      <c r="AP928" s="84"/>
      <c r="AQ928" s="84"/>
      <c r="AR928" s="84"/>
      <c r="AS928" s="84"/>
      <c r="AT928" s="84"/>
      <c r="AU928" s="84"/>
      <c r="AV928" s="84"/>
      <c r="AW928" s="84"/>
      <c r="AX928" s="84"/>
      <c r="AY928" s="84"/>
      <c r="AZ928" s="84"/>
      <c r="BA928" s="84"/>
      <c r="BB928" s="84"/>
      <c r="BC928" s="84"/>
      <c r="BD928" s="84"/>
      <c r="BE928" s="84"/>
      <c r="BF928" s="84"/>
      <c r="BG928" s="84"/>
      <c r="BH928" s="84"/>
      <c r="BI928" s="84"/>
      <c r="BJ928" s="84"/>
      <c r="BK928" s="84"/>
      <c r="BL928" s="84"/>
      <c r="BM928" s="84"/>
      <c r="BN928" s="84"/>
      <c r="BO928" s="84"/>
      <c r="BP928" s="84"/>
      <c r="BQ928" s="84"/>
      <c r="BR928" s="84"/>
      <c r="BS928" s="84"/>
      <c r="BT928" s="84"/>
      <c r="BU928" s="84"/>
      <c r="BV928" s="84"/>
      <c r="BW928" s="84"/>
      <c r="BX928" s="84"/>
      <c r="BY928" s="84"/>
      <c r="BZ928" s="84"/>
      <c r="CA928" s="84"/>
      <c r="CB928" s="84"/>
      <c r="CC928" s="84"/>
      <c r="CD928" s="84"/>
      <c r="CE928" s="84"/>
      <c r="CF928" s="84"/>
      <c r="CG928" s="84"/>
      <c r="CH928" s="84"/>
      <c r="CI928" s="84"/>
      <c r="CJ928" s="84"/>
      <c r="CK928" s="84"/>
      <c r="CL928" s="84"/>
      <c r="CM928" s="84"/>
      <c r="CN928" s="84"/>
      <c r="CO928" s="84"/>
      <c r="CP928" s="84"/>
      <c r="CQ928" s="84"/>
      <c r="CR928" s="84"/>
      <c r="CS928" s="84"/>
      <c r="CT928" s="84"/>
      <c r="CU928" s="84"/>
      <c r="CV928" s="84"/>
      <c r="CW928" s="84"/>
      <c r="CX928" s="84"/>
      <c r="CY928" s="84"/>
      <c r="CZ928" s="84"/>
      <c r="DA928" s="84"/>
      <c r="DB928" s="84"/>
      <c r="DC928" s="84"/>
      <c r="DD928" s="84"/>
      <c r="DE928" s="84"/>
      <c r="DF928" s="84"/>
      <c r="DG928" s="84"/>
      <c r="DH928" s="84"/>
      <c r="DI928" s="84"/>
      <c r="DJ928" s="84"/>
      <c r="DK928" s="84"/>
      <c r="DL928" s="84"/>
      <c r="DM928" s="84"/>
      <c r="DN928" s="84"/>
      <c r="DO928" s="84"/>
      <c r="DP928" s="84"/>
      <c r="DQ928" s="84"/>
      <c r="DR928" s="84"/>
      <c r="DS928" s="84"/>
      <c r="DT928" s="84"/>
      <c r="DU928" s="84"/>
      <c r="DV928" s="84"/>
      <c r="DW928" s="84"/>
      <c r="DX928" s="84"/>
      <c r="DY928" s="84"/>
      <c r="DZ928" s="84"/>
      <c r="EA928" s="84"/>
      <c r="EB928" s="84"/>
      <c r="EC928" s="84"/>
      <c r="ED928" s="84"/>
      <c r="EE928" s="84"/>
      <c r="EF928" s="84"/>
      <c r="EG928" s="84"/>
      <c r="EH928" s="84"/>
      <c r="EI928" s="84"/>
      <c r="EJ928" s="84"/>
      <c r="EK928" s="84"/>
      <c r="EL928" s="84"/>
      <c r="EM928" s="84"/>
      <c r="EN928" s="84"/>
      <c r="EO928" s="84"/>
      <c r="EP928" s="84"/>
      <c r="EQ928" s="84"/>
      <c r="ER928" s="84"/>
      <c r="ES928" s="84"/>
      <c r="ET928" s="84"/>
      <c r="EU928" s="84"/>
      <c r="EV928" s="84"/>
      <c r="EW928" s="84"/>
      <c r="EX928" s="84"/>
      <c r="EY928" s="84"/>
      <c r="EZ928" s="84"/>
      <c r="FA928" s="84"/>
      <c r="FB928" s="84"/>
      <c r="FC928" s="84"/>
      <c r="FD928" s="84"/>
      <c r="FE928" s="84"/>
      <c r="FF928" s="84"/>
      <c r="FG928" s="84"/>
      <c r="FH928" s="84"/>
      <c r="FI928" s="84"/>
      <c r="FJ928" s="84"/>
      <c r="FK928" s="84"/>
      <c r="FL928" s="84"/>
      <c r="FM928" s="84"/>
      <c r="FN928" s="84"/>
      <c r="FO928" s="84"/>
      <c r="FP928" s="84"/>
      <c r="FQ928" s="84"/>
      <c r="FR928" s="84"/>
      <c r="FS928" s="84"/>
      <c r="FT928" s="84"/>
      <c r="FU928" s="84"/>
      <c r="FV928" s="84"/>
      <c r="FW928" s="84"/>
      <c r="FX928" s="84"/>
      <c r="FY928" s="84"/>
      <c r="FZ928" s="84"/>
      <c r="GA928" s="84"/>
      <c r="GB928" s="84"/>
      <c r="GC928" s="84"/>
      <c r="GD928" s="84"/>
      <c r="GE928" s="84"/>
      <c r="GF928" s="84"/>
    </row>
    <row r="929" spans="1:188" s="75" customFormat="1" x14ac:dyDescent="0.35">
      <c r="A929" s="205"/>
      <c r="B929" s="206" t="s">
        <v>64</v>
      </c>
      <c r="C929" s="213"/>
      <c r="D929" s="214">
        <v>0.2</v>
      </c>
      <c r="E929" s="207">
        <v>0.2</v>
      </c>
      <c r="F929" s="210"/>
      <c r="G929" s="210"/>
      <c r="H929" s="211"/>
      <c r="I929" s="211"/>
      <c r="J929" s="210"/>
      <c r="K929" s="143"/>
      <c r="L929" s="155"/>
      <c r="M929" s="155"/>
      <c r="N929" s="155"/>
      <c r="O929" s="84"/>
      <c r="P929" s="84"/>
      <c r="Q929" s="84"/>
      <c r="R929" s="84"/>
      <c r="S929" s="84"/>
      <c r="T929" s="84"/>
      <c r="U929" s="84"/>
      <c r="V929" s="84"/>
      <c r="W929" s="84"/>
      <c r="X929" s="84"/>
      <c r="Y929" s="84"/>
      <c r="Z929" s="84"/>
      <c r="AA929" s="84"/>
      <c r="AB929" s="84"/>
      <c r="AC929" s="84"/>
      <c r="AD929" s="84"/>
      <c r="AE929" s="84"/>
      <c r="AF929" s="84"/>
      <c r="AG929" s="84"/>
      <c r="AH929" s="84"/>
      <c r="AI929" s="84"/>
      <c r="AJ929" s="84"/>
      <c r="AK929" s="84"/>
      <c r="AL929" s="84"/>
      <c r="AM929" s="84"/>
      <c r="AN929" s="84"/>
      <c r="AO929" s="84"/>
      <c r="AP929" s="84"/>
      <c r="AQ929" s="84"/>
      <c r="AR929" s="84"/>
      <c r="AS929" s="84"/>
      <c r="AT929" s="84"/>
      <c r="AU929" s="84"/>
      <c r="AV929" s="84"/>
      <c r="AW929" s="84"/>
      <c r="AX929" s="84"/>
      <c r="AY929" s="84"/>
      <c r="AZ929" s="84"/>
      <c r="BA929" s="84"/>
      <c r="BB929" s="84"/>
      <c r="BC929" s="84"/>
      <c r="BD929" s="84"/>
      <c r="BE929" s="84"/>
      <c r="BF929" s="84"/>
      <c r="BG929" s="84"/>
      <c r="BH929" s="84"/>
      <c r="BI929" s="84"/>
      <c r="BJ929" s="84"/>
      <c r="BK929" s="84"/>
      <c r="BL929" s="84"/>
      <c r="BM929" s="84"/>
      <c r="BN929" s="84"/>
      <c r="BO929" s="84"/>
      <c r="BP929" s="84"/>
      <c r="BQ929" s="84"/>
      <c r="BR929" s="84"/>
      <c r="BS929" s="84"/>
      <c r="BT929" s="84"/>
      <c r="BU929" s="84"/>
      <c r="BV929" s="84"/>
      <c r="BW929" s="84"/>
      <c r="BX929" s="84"/>
      <c r="BY929" s="84"/>
      <c r="BZ929" s="84"/>
      <c r="CA929" s="84"/>
      <c r="CB929" s="84"/>
      <c r="CC929" s="84"/>
      <c r="CD929" s="84"/>
      <c r="CE929" s="84"/>
      <c r="CF929" s="84"/>
      <c r="CG929" s="84"/>
      <c r="CH929" s="84"/>
      <c r="CI929" s="84"/>
      <c r="CJ929" s="84"/>
      <c r="CK929" s="84"/>
      <c r="CL929" s="84"/>
      <c r="CM929" s="84"/>
      <c r="CN929" s="84"/>
      <c r="CO929" s="84"/>
      <c r="CP929" s="84"/>
      <c r="CQ929" s="84"/>
      <c r="CR929" s="84"/>
      <c r="CS929" s="84"/>
      <c r="CT929" s="84"/>
      <c r="CU929" s="84"/>
      <c r="CV929" s="84"/>
      <c r="CW929" s="84"/>
      <c r="CX929" s="84"/>
      <c r="CY929" s="84"/>
      <c r="CZ929" s="84"/>
      <c r="DA929" s="84"/>
      <c r="DB929" s="84"/>
      <c r="DC929" s="84"/>
      <c r="DD929" s="84"/>
      <c r="DE929" s="84"/>
      <c r="DF929" s="84"/>
      <c r="DG929" s="84"/>
      <c r="DH929" s="84"/>
      <c r="DI929" s="84"/>
      <c r="DJ929" s="84"/>
      <c r="DK929" s="84"/>
      <c r="DL929" s="84"/>
      <c r="DM929" s="84"/>
      <c r="DN929" s="84"/>
      <c r="DO929" s="84"/>
      <c r="DP929" s="84"/>
      <c r="DQ929" s="84"/>
      <c r="DR929" s="84"/>
      <c r="DS929" s="84"/>
      <c r="DT929" s="84"/>
      <c r="DU929" s="84"/>
      <c r="DV929" s="84"/>
      <c r="DW929" s="84"/>
      <c r="DX929" s="84"/>
      <c r="DY929" s="84"/>
      <c r="DZ929" s="84"/>
      <c r="EA929" s="84"/>
      <c r="EB929" s="84"/>
      <c r="EC929" s="84"/>
      <c r="ED929" s="84"/>
      <c r="EE929" s="84"/>
      <c r="EF929" s="84"/>
      <c r="EG929" s="84"/>
      <c r="EH929" s="84"/>
      <c r="EI929" s="84"/>
      <c r="EJ929" s="84"/>
      <c r="EK929" s="84"/>
      <c r="EL929" s="84"/>
      <c r="EM929" s="84"/>
      <c r="EN929" s="84"/>
      <c r="EO929" s="84"/>
      <c r="EP929" s="84"/>
      <c r="EQ929" s="84"/>
      <c r="ER929" s="84"/>
      <c r="ES929" s="84"/>
      <c r="ET929" s="84"/>
      <c r="EU929" s="84"/>
      <c r="EV929" s="84"/>
      <c r="EW929" s="84"/>
      <c r="EX929" s="84"/>
      <c r="EY929" s="84"/>
      <c r="EZ929" s="84"/>
      <c r="FA929" s="84"/>
      <c r="FB929" s="84"/>
      <c r="FC929" s="84"/>
      <c r="FD929" s="84"/>
      <c r="FE929" s="84"/>
      <c r="FF929" s="84"/>
      <c r="FG929" s="84"/>
      <c r="FH929" s="84"/>
      <c r="FI929" s="84"/>
      <c r="FJ929" s="84"/>
      <c r="FK929" s="84"/>
      <c r="FL929" s="84"/>
      <c r="FM929" s="84"/>
      <c r="FN929" s="84"/>
      <c r="FO929" s="84"/>
      <c r="FP929" s="84"/>
      <c r="FQ929" s="84"/>
      <c r="FR929" s="84"/>
      <c r="FS929" s="84"/>
      <c r="FT929" s="84"/>
      <c r="FU929" s="84"/>
      <c r="FV929" s="84"/>
      <c r="FW929" s="84"/>
      <c r="FX929" s="84"/>
      <c r="FY929" s="84"/>
      <c r="FZ929" s="84"/>
      <c r="GA929" s="84"/>
      <c r="GB929" s="84"/>
      <c r="GC929" s="84"/>
      <c r="GD929" s="84"/>
      <c r="GE929" s="84"/>
      <c r="GF929" s="84"/>
    </row>
    <row r="930" spans="1:188" s="75" customFormat="1" x14ac:dyDescent="0.35">
      <c r="A930" s="205"/>
      <c r="B930" s="206" t="s">
        <v>54</v>
      </c>
      <c r="C930" s="213"/>
      <c r="D930" s="214">
        <v>4</v>
      </c>
      <c r="E930" s="207">
        <v>4</v>
      </c>
      <c r="F930" s="210"/>
      <c r="G930" s="210"/>
      <c r="H930" s="211"/>
      <c r="I930" s="210"/>
      <c r="J930" s="210"/>
      <c r="K930" s="143"/>
      <c r="L930" s="155"/>
      <c r="M930" s="155"/>
      <c r="N930" s="155"/>
      <c r="O930" s="84"/>
      <c r="P930" s="84"/>
      <c r="Q930" s="84"/>
      <c r="R930" s="84"/>
      <c r="S930" s="84"/>
      <c r="T930" s="84"/>
      <c r="U930" s="84"/>
      <c r="V930" s="84"/>
      <c r="W930" s="84"/>
      <c r="X930" s="84"/>
      <c r="Y930" s="84"/>
      <c r="Z930" s="84"/>
      <c r="AA930" s="84"/>
      <c r="AB930" s="84"/>
      <c r="AC930" s="84"/>
      <c r="AD930" s="84"/>
      <c r="AE930" s="84"/>
      <c r="AF930" s="84"/>
      <c r="AG930" s="84"/>
      <c r="AH930" s="84"/>
      <c r="AI930" s="84"/>
      <c r="AJ930" s="84"/>
      <c r="AK930" s="84"/>
      <c r="AL930" s="84"/>
      <c r="AM930" s="84"/>
      <c r="AN930" s="84"/>
      <c r="AO930" s="84"/>
      <c r="AP930" s="84"/>
      <c r="AQ930" s="84"/>
      <c r="AR930" s="84"/>
      <c r="AS930" s="84"/>
      <c r="AT930" s="84"/>
      <c r="AU930" s="84"/>
      <c r="AV930" s="84"/>
      <c r="AW930" s="84"/>
      <c r="AX930" s="84"/>
      <c r="AY930" s="84"/>
      <c r="AZ930" s="84"/>
      <c r="BA930" s="84"/>
      <c r="BB930" s="84"/>
      <c r="BC930" s="84"/>
      <c r="BD930" s="84"/>
      <c r="BE930" s="84"/>
      <c r="BF930" s="84"/>
      <c r="BG930" s="84"/>
      <c r="BH930" s="84"/>
      <c r="BI930" s="84"/>
      <c r="BJ930" s="84"/>
      <c r="BK930" s="84"/>
      <c r="BL930" s="84"/>
      <c r="BM930" s="84"/>
      <c r="BN930" s="84"/>
      <c r="BO930" s="84"/>
      <c r="BP930" s="84"/>
      <c r="BQ930" s="84"/>
      <c r="BR930" s="84"/>
      <c r="BS930" s="84"/>
      <c r="BT930" s="84"/>
      <c r="BU930" s="84"/>
      <c r="BV930" s="84"/>
      <c r="BW930" s="84"/>
      <c r="BX930" s="84"/>
      <c r="BY930" s="84"/>
      <c r="BZ930" s="84"/>
      <c r="CA930" s="84"/>
      <c r="CB930" s="84"/>
      <c r="CC930" s="84"/>
      <c r="CD930" s="84"/>
      <c r="CE930" s="84"/>
      <c r="CF930" s="84"/>
      <c r="CG930" s="84"/>
      <c r="CH930" s="84"/>
      <c r="CI930" s="84"/>
      <c r="CJ930" s="84"/>
      <c r="CK930" s="84"/>
      <c r="CL930" s="84"/>
      <c r="CM930" s="84"/>
      <c r="CN930" s="84"/>
      <c r="CO930" s="84"/>
      <c r="CP930" s="84"/>
      <c r="CQ930" s="84"/>
      <c r="CR930" s="84"/>
      <c r="CS930" s="84"/>
      <c r="CT930" s="84"/>
      <c r="CU930" s="84"/>
      <c r="CV930" s="84"/>
      <c r="CW930" s="84"/>
      <c r="CX930" s="84"/>
      <c r="CY930" s="84"/>
      <c r="CZ930" s="84"/>
      <c r="DA930" s="84"/>
      <c r="DB930" s="84"/>
      <c r="DC930" s="84"/>
      <c r="DD930" s="84"/>
      <c r="DE930" s="84"/>
      <c r="DF930" s="84"/>
      <c r="DG930" s="84"/>
      <c r="DH930" s="84"/>
      <c r="DI930" s="84"/>
      <c r="DJ930" s="84"/>
      <c r="DK930" s="84"/>
      <c r="DL930" s="84"/>
      <c r="DM930" s="84"/>
      <c r="DN930" s="84"/>
      <c r="DO930" s="84"/>
      <c r="DP930" s="84"/>
      <c r="DQ930" s="84"/>
      <c r="DR930" s="84"/>
      <c r="DS930" s="84"/>
      <c r="DT930" s="84"/>
      <c r="DU930" s="84"/>
      <c r="DV930" s="84"/>
      <c r="DW930" s="84"/>
      <c r="DX930" s="84"/>
      <c r="DY930" s="84"/>
      <c r="DZ930" s="84"/>
      <c r="EA930" s="84"/>
      <c r="EB930" s="84"/>
      <c r="EC930" s="84"/>
      <c r="ED930" s="84"/>
      <c r="EE930" s="84"/>
      <c r="EF930" s="84"/>
      <c r="EG930" s="84"/>
      <c r="EH930" s="84"/>
      <c r="EI930" s="84"/>
      <c r="EJ930" s="84"/>
      <c r="EK930" s="84"/>
      <c r="EL930" s="84"/>
      <c r="EM930" s="84"/>
      <c r="EN930" s="84"/>
      <c r="EO930" s="84"/>
      <c r="EP930" s="84"/>
      <c r="EQ930" s="84"/>
      <c r="ER930" s="84"/>
      <c r="ES930" s="84"/>
      <c r="ET930" s="84"/>
      <c r="EU930" s="84"/>
      <c r="EV930" s="84"/>
      <c r="EW930" s="84"/>
      <c r="EX930" s="84"/>
      <c r="EY930" s="84"/>
      <c r="EZ930" s="84"/>
      <c r="FA930" s="84"/>
      <c r="FB930" s="84"/>
      <c r="FC930" s="84"/>
      <c r="FD930" s="84"/>
      <c r="FE930" s="84"/>
      <c r="FF930" s="84"/>
      <c r="FG930" s="84"/>
      <c r="FH930" s="84"/>
      <c r="FI930" s="84"/>
      <c r="FJ930" s="84"/>
      <c r="FK930" s="84"/>
      <c r="FL930" s="84"/>
      <c r="FM930" s="84"/>
      <c r="FN930" s="84"/>
      <c r="FO930" s="84"/>
      <c r="FP930" s="84"/>
      <c r="FQ930" s="84"/>
      <c r="FR930" s="84"/>
      <c r="FS930" s="84"/>
      <c r="FT930" s="84"/>
      <c r="FU930" s="84"/>
      <c r="FV930" s="84"/>
      <c r="FW930" s="84"/>
      <c r="FX930" s="84"/>
      <c r="FY930" s="84"/>
      <c r="FZ930" s="84"/>
      <c r="GA930" s="84"/>
      <c r="GB930" s="84"/>
      <c r="GC930" s="84"/>
      <c r="GD930" s="84"/>
      <c r="GE930" s="84"/>
      <c r="GF930" s="84"/>
    </row>
    <row r="931" spans="1:188" s="75" customFormat="1" x14ac:dyDescent="0.35">
      <c r="A931" s="205"/>
      <c r="B931" s="206" t="s">
        <v>19</v>
      </c>
      <c r="C931" s="213"/>
      <c r="D931" s="214">
        <v>160</v>
      </c>
      <c r="E931" s="207">
        <v>160</v>
      </c>
      <c r="F931" s="210"/>
      <c r="G931" s="210"/>
      <c r="H931" s="211"/>
      <c r="I931" s="210"/>
      <c r="J931" s="210"/>
      <c r="K931" s="143"/>
      <c r="L931" s="155"/>
      <c r="M931" s="155"/>
      <c r="N931" s="155"/>
      <c r="O931" s="84"/>
      <c r="P931" s="84"/>
      <c r="Q931" s="84"/>
      <c r="R931" s="84"/>
      <c r="S931" s="84"/>
      <c r="T931" s="84"/>
      <c r="U931" s="84"/>
      <c r="V931" s="84"/>
      <c r="W931" s="84"/>
      <c r="X931" s="84"/>
      <c r="Y931" s="84"/>
      <c r="Z931" s="84"/>
      <c r="AA931" s="84"/>
      <c r="AB931" s="84"/>
      <c r="AC931" s="84"/>
      <c r="AD931" s="84"/>
      <c r="AE931" s="84"/>
      <c r="AF931" s="84"/>
      <c r="AG931" s="84"/>
      <c r="AH931" s="84"/>
      <c r="AI931" s="84"/>
      <c r="AJ931" s="84"/>
      <c r="AK931" s="84"/>
      <c r="AL931" s="84"/>
      <c r="AM931" s="84"/>
      <c r="AN931" s="84"/>
      <c r="AO931" s="84"/>
      <c r="AP931" s="84"/>
      <c r="AQ931" s="84"/>
      <c r="AR931" s="84"/>
      <c r="AS931" s="84"/>
      <c r="AT931" s="84"/>
      <c r="AU931" s="84"/>
      <c r="AV931" s="84"/>
      <c r="AW931" s="84"/>
      <c r="AX931" s="84"/>
      <c r="AY931" s="84"/>
      <c r="AZ931" s="84"/>
      <c r="BA931" s="84"/>
      <c r="BB931" s="84"/>
      <c r="BC931" s="84"/>
      <c r="BD931" s="84"/>
      <c r="BE931" s="84"/>
      <c r="BF931" s="84"/>
      <c r="BG931" s="84"/>
      <c r="BH931" s="84"/>
      <c r="BI931" s="84"/>
      <c r="BJ931" s="84"/>
      <c r="BK931" s="84"/>
      <c r="BL931" s="84"/>
      <c r="BM931" s="84"/>
      <c r="BN931" s="84"/>
      <c r="BO931" s="84"/>
      <c r="BP931" s="84"/>
      <c r="BQ931" s="84"/>
      <c r="BR931" s="84"/>
      <c r="BS931" s="84"/>
      <c r="BT931" s="84"/>
      <c r="BU931" s="84"/>
      <c r="BV931" s="84"/>
      <c r="BW931" s="84"/>
      <c r="BX931" s="84"/>
      <c r="BY931" s="84"/>
      <c r="BZ931" s="84"/>
      <c r="CA931" s="84"/>
      <c r="CB931" s="84"/>
      <c r="CC931" s="84"/>
      <c r="CD931" s="84"/>
      <c r="CE931" s="84"/>
      <c r="CF931" s="84"/>
      <c r="CG931" s="84"/>
      <c r="CH931" s="84"/>
      <c r="CI931" s="84"/>
      <c r="CJ931" s="84"/>
      <c r="CK931" s="84"/>
      <c r="CL931" s="84"/>
      <c r="CM931" s="84"/>
      <c r="CN931" s="84"/>
      <c r="CO931" s="84"/>
      <c r="CP931" s="84"/>
      <c r="CQ931" s="84"/>
      <c r="CR931" s="84"/>
      <c r="CS931" s="84"/>
      <c r="CT931" s="84"/>
      <c r="CU931" s="84"/>
      <c r="CV931" s="84"/>
      <c r="CW931" s="84"/>
      <c r="CX931" s="84"/>
      <c r="CY931" s="84"/>
      <c r="CZ931" s="84"/>
      <c r="DA931" s="84"/>
      <c r="DB931" s="84"/>
      <c r="DC931" s="84"/>
      <c r="DD931" s="84"/>
      <c r="DE931" s="84"/>
      <c r="DF931" s="84"/>
      <c r="DG931" s="84"/>
      <c r="DH931" s="84"/>
      <c r="DI931" s="84"/>
      <c r="DJ931" s="84"/>
      <c r="DK931" s="84"/>
      <c r="DL931" s="84"/>
      <c r="DM931" s="84"/>
      <c r="DN931" s="84"/>
      <c r="DO931" s="84"/>
      <c r="DP931" s="84"/>
      <c r="DQ931" s="84"/>
      <c r="DR931" s="84"/>
      <c r="DS931" s="84"/>
      <c r="DT931" s="84"/>
      <c r="DU931" s="84"/>
      <c r="DV931" s="84"/>
      <c r="DW931" s="84"/>
      <c r="DX931" s="84"/>
      <c r="DY931" s="84"/>
      <c r="DZ931" s="84"/>
      <c r="EA931" s="84"/>
      <c r="EB931" s="84"/>
      <c r="EC931" s="84"/>
      <c r="ED931" s="84"/>
      <c r="EE931" s="84"/>
      <c r="EF931" s="84"/>
      <c r="EG931" s="84"/>
      <c r="EH931" s="84"/>
      <c r="EI931" s="84"/>
      <c r="EJ931" s="84"/>
      <c r="EK931" s="84"/>
      <c r="EL931" s="84"/>
      <c r="EM931" s="84"/>
      <c r="EN931" s="84"/>
      <c r="EO931" s="84"/>
      <c r="EP931" s="84"/>
      <c r="EQ931" s="84"/>
      <c r="ER931" s="84"/>
      <c r="ES931" s="84"/>
      <c r="ET931" s="84"/>
      <c r="EU931" s="84"/>
      <c r="EV931" s="84"/>
      <c r="EW931" s="84"/>
      <c r="EX931" s="84"/>
      <c r="EY931" s="84"/>
      <c r="EZ931" s="84"/>
      <c r="FA931" s="84"/>
      <c r="FB931" s="84"/>
      <c r="FC931" s="84"/>
      <c r="FD931" s="84"/>
      <c r="FE931" s="84"/>
      <c r="FF931" s="84"/>
      <c r="FG931" s="84"/>
      <c r="FH931" s="84"/>
      <c r="FI931" s="84"/>
      <c r="FJ931" s="84"/>
      <c r="FK931" s="84"/>
      <c r="FL931" s="84"/>
      <c r="FM931" s="84"/>
      <c r="FN931" s="84"/>
      <c r="FO931" s="84"/>
      <c r="FP931" s="84"/>
      <c r="FQ931" s="84"/>
      <c r="FR931" s="84"/>
      <c r="FS931" s="84"/>
      <c r="FT931" s="84"/>
      <c r="FU931" s="84"/>
      <c r="FV931" s="84"/>
      <c r="FW931" s="84"/>
      <c r="FX931" s="84"/>
      <c r="FY931" s="84"/>
      <c r="FZ931" s="84"/>
      <c r="GA931" s="84"/>
      <c r="GB931" s="84"/>
      <c r="GC931" s="84"/>
      <c r="GD931" s="84"/>
      <c r="GE931" s="84"/>
      <c r="GF931" s="84"/>
    </row>
    <row r="932" spans="1:188" ht="15" thickBot="1" x14ac:dyDescent="0.4">
      <c r="A932" s="137" t="s">
        <v>42</v>
      </c>
      <c r="B932" s="138"/>
      <c r="C932" s="218">
        <v>20</v>
      </c>
      <c r="D932" s="254">
        <v>20</v>
      </c>
      <c r="E932" s="139">
        <v>20</v>
      </c>
      <c r="F932" s="158">
        <v>1.6</v>
      </c>
      <c r="G932" s="159">
        <v>0.2</v>
      </c>
      <c r="H932" s="284">
        <v>9.8000000000000007</v>
      </c>
      <c r="I932" s="420">
        <v>47</v>
      </c>
      <c r="J932" s="139">
        <v>0</v>
      </c>
      <c r="K932" s="143"/>
    </row>
    <row r="933" spans="1:188" s="66" customFormat="1" ht="15" thickBot="1" x14ac:dyDescent="0.4">
      <c r="A933" s="215" t="s">
        <v>29</v>
      </c>
      <c r="B933" s="216"/>
      <c r="C933" s="217">
        <v>464</v>
      </c>
      <c r="D933" s="237"/>
      <c r="E933" s="199"/>
      <c r="F933" s="199">
        <v>13.35</v>
      </c>
      <c r="G933" s="199">
        <v>14.76</v>
      </c>
      <c r="H933" s="199">
        <v>65.42</v>
      </c>
      <c r="I933" s="199">
        <v>447.3</v>
      </c>
      <c r="J933" s="199">
        <v>1.72</v>
      </c>
      <c r="K933" s="199"/>
      <c r="L933" s="179"/>
      <c r="M933" s="179"/>
      <c r="N933" s="179"/>
      <c r="O933" s="87"/>
      <c r="P933" s="87"/>
      <c r="Q933" s="87"/>
      <c r="R933" s="87"/>
      <c r="S933" s="87"/>
      <c r="T933" s="87"/>
      <c r="U933" s="87"/>
      <c r="V933" s="87"/>
      <c r="W933" s="87"/>
      <c r="X933" s="87"/>
      <c r="Y933" s="87"/>
      <c r="Z933" s="87"/>
      <c r="AA933" s="87"/>
      <c r="AB933" s="87"/>
      <c r="AC933" s="87"/>
      <c r="AD933" s="87"/>
      <c r="AE933" s="87"/>
      <c r="AF933" s="87"/>
      <c r="AG933" s="87"/>
      <c r="AH933" s="87"/>
      <c r="AI933" s="87"/>
      <c r="AJ933" s="87"/>
      <c r="AK933" s="87"/>
      <c r="AL933" s="87"/>
      <c r="AM933" s="87"/>
      <c r="AN933" s="87"/>
      <c r="AO933" s="87"/>
      <c r="AP933" s="87"/>
      <c r="AQ933" s="87"/>
      <c r="AR933" s="87"/>
      <c r="AS933" s="87"/>
      <c r="AT933" s="87"/>
      <c r="AU933" s="87"/>
      <c r="AV933" s="87"/>
      <c r="AW933" s="87"/>
      <c r="AX933" s="87"/>
      <c r="AY933" s="87"/>
      <c r="AZ933" s="87"/>
      <c r="BA933" s="87"/>
      <c r="BB933" s="87"/>
      <c r="BC933" s="87"/>
      <c r="BD933" s="87"/>
      <c r="BE933" s="87"/>
      <c r="BF933" s="87"/>
      <c r="BG933" s="87"/>
      <c r="BH933" s="87"/>
      <c r="BI933" s="87"/>
      <c r="BJ933" s="87"/>
      <c r="BK933" s="87"/>
      <c r="BL933" s="87"/>
      <c r="BM933" s="87"/>
      <c r="BN933" s="87"/>
      <c r="BO933" s="87"/>
      <c r="BP933" s="87"/>
      <c r="BQ933" s="87"/>
      <c r="BR933" s="87"/>
      <c r="BS933" s="87"/>
      <c r="BT933" s="87"/>
      <c r="BU933" s="87"/>
      <c r="BV933" s="87"/>
      <c r="BW933" s="87"/>
      <c r="BX933" s="87"/>
      <c r="BY933" s="87"/>
      <c r="BZ933" s="87"/>
      <c r="CA933" s="87"/>
      <c r="CB933" s="87"/>
      <c r="CC933" s="87"/>
      <c r="CD933" s="87"/>
      <c r="CE933" s="87"/>
      <c r="CF933" s="87"/>
      <c r="CG933" s="87"/>
      <c r="CH933" s="87"/>
      <c r="CI933" s="87"/>
      <c r="CJ933" s="87"/>
      <c r="CK933" s="87"/>
      <c r="CL933" s="87"/>
      <c r="CM933" s="87"/>
      <c r="CN933" s="87"/>
      <c r="CO933" s="87"/>
      <c r="CP933" s="87"/>
      <c r="CQ933" s="87"/>
      <c r="CR933" s="87"/>
      <c r="CS933" s="87"/>
      <c r="CT933" s="87"/>
      <c r="CU933" s="87"/>
      <c r="CV933" s="87"/>
      <c r="CW933" s="87"/>
      <c r="CX933" s="87"/>
      <c r="CY933" s="87"/>
      <c r="CZ933" s="87"/>
      <c r="DA933" s="87"/>
      <c r="DB933" s="87"/>
      <c r="DC933" s="87"/>
      <c r="DD933" s="87"/>
      <c r="DE933" s="87"/>
      <c r="DF933" s="87"/>
      <c r="DG933" s="87"/>
      <c r="DH933" s="87"/>
      <c r="DI933" s="87"/>
      <c r="DJ933" s="87"/>
      <c r="DK933" s="87"/>
      <c r="DL933" s="87"/>
      <c r="DM933" s="87"/>
      <c r="DN933" s="87"/>
      <c r="DO933" s="87"/>
      <c r="DP933" s="87"/>
      <c r="DQ933" s="87"/>
      <c r="DR933" s="87"/>
      <c r="DS933" s="87"/>
      <c r="DT933" s="87"/>
      <c r="DU933" s="87"/>
      <c r="DV933" s="87"/>
      <c r="DW933" s="87"/>
      <c r="DX933" s="87"/>
      <c r="DY933" s="87"/>
      <c r="DZ933" s="87"/>
      <c r="EA933" s="87"/>
      <c r="EB933" s="87"/>
      <c r="EC933" s="87"/>
      <c r="ED933" s="87"/>
      <c r="EE933" s="87"/>
      <c r="EF933" s="87"/>
      <c r="EG933" s="87"/>
      <c r="EH933" s="87"/>
      <c r="EI933" s="87"/>
      <c r="EJ933" s="87"/>
      <c r="EK933" s="87"/>
      <c r="EL933" s="87"/>
      <c r="EM933" s="87"/>
      <c r="EN933" s="87"/>
      <c r="EO933" s="87"/>
      <c r="EP933" s="87"/>
      <c r="EQ933" s="87"/>
      <c r="ER933" s="87"/>
      <c r="ES933" s="87"/>
      <c r="ET933" s="87"/>
      <c r="EU933" s="87"/>
      <c r="EV933" s="87"/>
      <c r="EW933" s="87"/>
      <c r="EX933" s="87"/>
      <c r="EY933" s="87"/>
      <c r="EZ933" s="87"/>
      <c r="FA933" s="87"/>
      <c r="FB933" s="87"/>
      <c r="FC933" s="87"/>
      <c r="FD933" s="87"/>
      <c r="FE933" s="87"/>
      <c r="FF933" s="87"/>
      <c r="FG933" s="87"/>
      <c r="FH933" s="87"/>
      <c r="FI933" s="87"/>
      <c r="FJ933" s="87"/>
      <c r="FK933" s="87"/>
      <c r="FL933" s="87"/>
      <c r="FM933" s="87"/>
      <c r="FN933" s="87"/>
      <c r="FO933" s="87"/>
      <c r="FP933" s="87"/>
      <c r="FQ933" s="87"/>
      <c r="FR933" s="87"/>
      <c r="FS933" s="87"/>
      <c r="FT933" s="87"/>
      <c r="FU933" s="87"/>
      <c r="FV933" s="87"/>
      <c r="FW933" s="87"/>
      <c r="FX933" s="87"/>
      <c r="FY933" s="87"/>
      <c r="FZ933" s="87"/>
      <c r="GA933" s="87"/>
      <c r="GB933" s="87"/>
      <c r="GC933" s="87"/>
      <c r="GD933" s="87"/>
      <c r="GE933" s="87"/>
      <c r="GF933" s="87"/>
    </row>
    <row r="934" spans="1:188" ht="15" customHeight="1" thickBot="1" x14ac:dyDescent="0.4">
      <c r="A934" s="215" t="s">
        <v>65</v>
      </c>
      <c r="B934" s="216"/>
      <c r="C934" s="199">
        <v>1457</v>
      </c>
      <c r="D934" s="245"/>
      <c r="E934" s="199"/>
      <c r="F934" s="237">
        <v>38.589999999999996</v>
      </c>
      <c r="G934" s="237">
        <v>42.894999999999996</v>
      </c>
      <c r="H934" s="237">
        <v>187.51999999999998</v>
      </c>
      <c r="I934" s="237">
        <v>1288.9000000000001</v>
      </c>
      <c r="J934" s="237">
        <v>13.67</v>
      </c>
      <c r="K934" s="201"/>
    </row>
    <row r="935" spans="1:188" ht="15" customHeight="1" thickBot="1" x14ac:dyDescent="0.4">
      <c r="A935" s="215" t="s">
        <v>179</v>
      </c>
      <c r="B935" s="216"/>
      <c r="C935" s="217">
        <v>14414.5</v>
      </c>
      <c r="D935" s="449"/>
      <c r="E935" s="199"/>
      <c r="F935" s="199">
        <v>384.21</v>
      </c>
      <c r="G935" s="199">
        <v>428.70499999999998</v>
      </c>
      <c r="H935" s="199">
        <v>1847.49</v>
      </c>
      <c r="I935" s="199">
        <v>12748.5</v>
      </c>
      <c r="J935" s="199">
        <v>382.44374999999997</v>
      </c>
      <c r="K935" s="201"/>
    </row>
    <row r="936" spans="1:188" x14ac:dyDescent="0.35">
      <c r="A936" s="179" t="s">
        <v>134</v>
      </c>
      <c r="B936" s="138"/>
      <c r="C936" s="138"/>
      <c r="D936" s="183"/>
      <c r="F936" s="155"/>
      <c r="G936" s="155"/>
      <c r="H936" s="155"/>
      <c r="I936" s="155"/>
      <c r="J936" s="155"/>
      <c r="K936" s="155"/>
    </row>
    <row r="937" spans="1:188" x14ac:dyDescent="0.35">
      <c r="A937" s="460" t="s">
        <v>273</v>
      </c>
      <c r="B937" s="460"/>
      <c r="C937" s="460"/>
      <c r="D937" s="460"/>
      <c r="E937" s="460"/>
      <c r="F937" s="460"/>
      <c r="G937" s="460"/>
      <c r="H937" s="460"/>
      <c r="I937" s="460"/>
      <c r="J937" s="155"/>
      <c r="K937" s="155"/>
    </row>
    <row r="938" spans="1:188" ht="15" customHeight="1" x14ac:dyDescent="0.35">
      <c r="A938" s="459" t="s">
        <v>135</v>
      </c>
      <c r="B938" s="459"/>
      <c r="C938" s="459"/>
      <c r="D938" s="459"/>
      <c r="E938" s="459"/>
      <c r="F938" s="459"/>
      <c r="G938" s="459"/>
      <c r="H938" s="459"/>
      <c r="I938" s="459"/>
      <c r="J938" s="155"/>
      <c r="K938" s="155"/>
    </row>
    <row r="939" spans="1:188" ht="15" customHeight="1" x14ac:dyDescent="0.35">
      <c r="A939" s="459" t="s">
        <v>303</v>
      </c>
      <c r="B939" s="459"/>
      <c r="C939" s="459"/>
      <c r="D939" s="459"/>
      <c r="E939" s="459"/>
      <c r="F939" s="459"/>
      <c r="G939" s="459"/>
      <c r="H939" s="459"/>
      <c r="I939" s="459"/>
      <c r="J939" s="155"/>
      <c r="K939" s="155"/>
    </row>
    <row r="940" spans="1:188" ht="15" customHeight="1" x14ac:dyDescent="0.35">
      <c r="A940" s="459" t="s">
        <v>304</v>
      </c>
      <c r="B940" s="459"/>
      <c r="C940" s="459"/>
      <c r="D940" s="459"/>
      <c r="E940" s="459"/>
      <c r="F940" s="459"/>
      <c r="G940" s="459"/>
      <c r="H940" s="459"/>
      <c r="I940" s="459"/>
      <c r="J940" s="155"/>
      <c r="K940" s="155"/>
    </row>
    <row r="941" spans="1:188" ht="15" customHeight="1" x14ac:dyDescent="0.35">
      <c r="A941" s="459" t="s">
        <v>136</v>
      </c>
      <c r="B941" s="459"/>
      <c r="C941" s="459"/>
      <c r="D941" s="459"/>
      <c r="E941" s="459"/>
      <c r="F941" s="459"/>
      <c r="G941" s="459"/>
      <c r="H941" s="459"/>
      <c r="I941" s="459"/>
      <c r="J941" s="155"/>
      <c r="K941" s="155"/>
    </row>
    <row r="942" spans="1:188" ht="15" customHeight="1" x14ac:dyDescent="0.35">
      <c r="A942" s="459" t="s">
        <v>265</v>
      </c>
      <c r="B942" s="459"/>
      <c r="C942" s="459"/>
      <c r="D942" s="459"/>
      <c r="E942" s="459"/>
      <c r="F942" s="459"/>
      <c r="G942" s="459"/>
      <c r="H942" s="459"/>
      <c r="I942" s="459"/>
      <c r="J942" s="155"/>
      <c r="K942" s="155"/>
    </row>
    <row r="943" spans="1:188" ht="15" customHeight="1" x14ac:dyDescent="0.35">
      <c r="A943" s="459" t="s">
        <v>241</v>
      </c>
      <c r="B943" s="459"/>
      <c r="C943" s="459"/>
      <c r="D943" s="459"/>
      <c r="E943" s="459"/>
      <c r="F943" s="459"/>
      <c r="G943" s="459"/>
      <c r="H943" s="459"/>
      <c r="I943" s="459"/>
      <c r="J943" s="155"/>
      <c r="K943" s="155"/>
    </row>
    <row r="944" spans="1:188" ht="15" customHeight="1" x14ac:dyDescent="0.35">
      <c r="A944" s="459" t="s">
        <v>267</v>
      </c>
      <c r="B944" s="459"/>
      <c r="C944" s="459"/>
      <c r="D944" s="459"/>
      <c r="E944" s="459"/>
      <c r="F944" s="459"/>
      <c r="G944" s="459"/>
      <c r="H944" s="459"/>
      <c r="I944" s="459"/>
      <c r="J944" s="155"/>
      <c r="K944" s="155"/>
    </row>
    <row r="945" spans="1:11" ht="15" customHeight="1" x14ac:dyDescent="0.35">
      <c r="A945" s="459" t="s">
        <v>266</v>
      </c>
      <c r="B945" s="459"/>
      <c r="C945" s="459"/>
      <c r="D945" s="459"/>
      <c r="E945" s="459"/>
      <c r="F945" s="459"/>
      <c r="G945" s="459"/>
      <c r="H945" s="459"/>
      <c r="I945" s="459"/>
      <c r="J945" s="155"/>
      <c r="K945" s="155"/>
    </row>
    <row r="946" spans="1:11" ht="15" customHeight="1" x14ac:dyDescent="0.35">
      <c r="A946" s="459" t="s">
        <v>137</v>
      </c>
      <c r="B946" s="459"/>
      <c r="C946" s="459"/>
      <c r="D946" s="459"/>
      <c r="E946" s="459"/>
      <c r="F946" s="459"/>
      <c r="G946" s="459"/>
      <c r="H946" s="459"/>
      <c r="I946" s="459"/>
      <c r="J946" s="155"/>
      <c r="K946" s="155"/>
    </row>
    <row r="947" spans="1:11" ht="15" customHeight="1" x14ac:dyDescent="0.35">
      <c r="A947" s="459" t="s">
        <v>268</v>
      </c>
      <c r="B947" s="459"/>
      <c r="C947" s="459"/>
      <c r="D947" s="459"/>
      <c r="E947" s="459"/>
      <c r="F947" s="459"/>
      <c r="G947" s="459"/>
      <c r="H947" s="459"/>
      <c r="I947" s="459"/>
      <c r="J947" s="155"/>
      <c r="K947" s="155"/>
    </row>
    <row r="948" spans="1:11" ht="15" customHeight="1" x14ac:dyDescent="0.35">
      <c r="A948" s="459" t="s">
        <v>242</v>
      </c>
      <c r="B948" s="459"/>
      <c r="C948" s="459"/>
      <c r="D948" s="459"/>
      <c r="E948" s="459"/>
      <c r="F948" s="459"/>
      <c r="G948" s="459"/>
      <c r="H948" s="459"/>
      <c r="I948" s="459"/>
      <c r="J948" s="155"/>
      <c r="K948" s="155"/>
    </row>
    <row r="949" spans="1:11" ht="15" customHeight="1" x14ac:dyDescent="0.35">
      <c r="A949" s="459" t="s">
        <v>243</v>
      </c>
      <c r="B949" s="459"/>
      <c r="C949" s="459"/>
      <c r="D949" s="459"/>
      <c r="E949" s="459"/>
      <c r="F949" s="459"/>
      <c r="G949" s="459"/>
      <c r="H949" s="459"/>
      <c r="I949" s="459"/>
      <c r="J949" s="155"/>
      <c r="K949" s="155"/>
    </row>
    <row r="950" spans="1:11" x14ac:dyDescent="0.35">
      <c r="A950" s="460" t="s">
        <v>244</v>
      </c>
      <c r="B950" s="460"/>
      <c r="C950" s="460"/>
      <c r="D950" s="460"/>
      <c r="E950" s="460"/>
      <c r="F950" s="460"/>
      <c r="G950" s="460"/>
      <c r="H950" s="460"/>
      <c r="I950" s="460"/>
      <c r="J950" s="155"/>
      <c r="K950" s="155"/>
    </row>
    <row r="951" spans="1:11" x14ac:dyDescent="0.35">
      <c r="A951" s="460" t="s">
        <v>277</v>
      </c>
      <c r="B951" s="460"/>
      <c r="C951" s="460"/>
      <c r="D951" s="460"/>
      <c r="E951" s="460"/>
      <c r="F951" s="460"/>
      <c r="G951" s="460"/>
      <c r="H951" s="460"/>
      <c r="I951" s="460"/>
      <c r="J951" s="155"/>
      <c r="K951" s="155"/>
    </row>
    <row r="952" spans="1:11" ht="15" customHeight="1" x14ac:dyDescent="0.35">
      <c r="A952" s="459" t="s">
        <v>245</v>
      </c>
      <c r="B952" s="459"/>
      <c r="C952" s="459"/>
      <c r="D952" s="459"/>
      <c r="E952" s="459"/>
      <c r="F952" s="459"/>
      <c r="G952" s="459"/>
      <c r="H952" s="459"/>
      <c r="I952" s="459"/>
      <c r="J952" s="155"/>
      <c r="K952" s="155"/>
    </row>
    <row r="953" spans="1:11" ht="15" customHeight="1" x14ac:dyDescent="0.35">
      <c r="A953" s="459" t="s">
        <v>271</v>
      </c>
      <c r="B953" s="459"/>
      <c r="C953" s="459"/>
      <c r="D953" s="459"/>
      <c r="E953" s="459"/>
      <c r="F953" s="459"/>
      <c r="G953" s="459"/>
      <c r="H953" s="459"/>
      <c r="I953" s="459"/>
      <c r="J953" s="155"/>
      <c r="K953" s="155"/>
    </row>
    <row r="954" spans="1:11" ht="15" customHeight="1" x14ac:dyDescent="0.35">
      <c r="A954" s="459" t="s">
        <v>269</v>
      </c>
      <c r="B954" s="459"/>
      <c r="C954" s="459"/>
      <c r="D954" s="459"/>
      <c r="E954" s="459"/>
      <c r="F954" s="459"/>
      <c r="G954" s="459"/>
      <c r="H954" s="459"/>
      <c r="I954" s="459"/>
      <c r="J954" s="155"/>
      <c r="K954" s="155"/>
    </row>
    <row r="955" spans="1:11" ht="15" customHeight="1" x14ac:dyDescent="0.35">
      <c r="A955" s="459" t="s">
        <v>272</v>
      </c>
      <c r="B955" s="459"/>
      <c r="C955" s="459"/>
      <c r="D955" s="459"/>
      <c r="E955" s="459"/>
      <c r="F955" s="459"/>
      <c r="G955" s="459"/>
      <c r="H955" s="459"/>
      <c r="I955" s="459"/>
      <c r="J955" s="155"/>
      <c r="K955" s="155"/>
    </row>
    <row r="956" spans="1:11" ht="15" customHeight="1" x14ac:dyDescent="0.35">
      <c r="A956" s="459" t="s">
        <v>270</v>
      </c>
      <c r="B956" s="459"/>
      <c r="C956" s="459"/>
      <c r="D956" s="459"/>
      <c r="E956" s="459"/>
      <c r="F956" s="459"/>
      <c r="G956" s="459"/>
      <c r="H956" s="459"/>
      <c r="I956" s="459"/>
      <c r="J956" s="155"/>
      <c r="K956" s="155"/>
    </row>
    <row r="957" spans="1:11" ht="15" customHeight="1" x14ac:dyDescent="0.35">
      <c r="A957" s="459" t="s">
        <v>440</v>
      </c>
      <c r="B957" s="459"/>
      <c r="C957" s="459"/>
      <c r="D957" s="459"/>
      <c r="E957" s="459"/>
      <c r="F957" s="459"/>
      <c r="G957" s="459"/>
      <c r="H957" s="459"/>
      <c r="I957" s="459"/>
      <c r="J957" s="155"/>
      <c r="K957" s="155"/>
    </row>
    <row r="958" spans="1:11" ht="15" customHeight="1" x14ac:dyDescent="0.35">
      <c r="A958" s="459" t="s">
        <v>138</v>
      </c>
      <c r="B958" s="459"/>
      <c r="C958" s="459"/>
      <c r="D958" s="459"/>
      <c r="E958" s="459"/>
      <c r="F958" s="459"/>
      <c r="G958" s="459"/>
      <c r="H958" s="459"/>
      <c r="I958" s="459"/>
      <c r="J958" s="155"/>
      <c r="K958" s="155"/>
    </row>
    <row r="959" spans="1:11" ht="15" customHeight="1" x14ac:dyDescent="0.35">
      <c r="A959" s="459" t="s">
        <v>139</v>
      </c>
      <c r="B959" s="459"/>
      <c r="C959" s="459"/>
      <c r="D959" s="459"/>
      <c r="E959" s="459"/>
      <c r="F959" s="459"/>
      <c r="G959" s="459"/>
      <c r="H959" s="459"/>
      <c r="I959" s="459"/>
      <c r="J959" s="155"/>
      <c r="K959" s="155"/>
    </row>
    <row r="960" spans="1:11" ht="15" customHeight="1" x14ac:dyDescent="0.35">
      <c r="A960" s="459" t="s">
        <v>140</v>
      </c>
      <c r="B960" s="459"/>
      <c r="C960" s="459"/>
      <c r="D960" s="459"/>
      <c r="E960" s="459"/>
      <c r="F960" s="459"/>
      <c r="G960" s="459"/>
      <c r="H960" s="459"/>
      <c r="I960" s="459"/>
      <c r="J960" s="155"/>
      <c r="K960" s="155"/>
    </row>
    <row r="961" spans="1:11" ht="15" customHeight="1" x14ac:dyDescent="0.35">
      <c r="A961" s="459" t="s">
        <v>141</v>
      </c>
      <c r="B961" s="459"/>
      <c r="C961" s="459"/>
      <c r="D961" s="459"/>
      <c r="E961" s="459"/>
      <c r="F961" s="459"/>
      <c r="G961" s="459"/>
      <c r="H961" s="459"/>
      <c r="I961" s="459"/>
      <c r="J961" s="155"/>
      <c r="K961" s="155"/>
    </row>
    <row r="962" spans="1:11" ht="15" customHeight="1" x14ac:dyDescent="0.35">
      <c r="A962" s="459" t="s">
        <v>142</v>
      </c>
      <c r="B962" s="459"/>
      <c r="C962" s="459"/>
      <c r="D962" s="459"/>
      <c r="E962" s="459"/>
      <c r="F962" s="459"/>
      <c r="G962" s="459"/>
      <c r="H962" s="459"/>
      <c r="I962" s="459"/>
      <c r="J962" s="155"/>
      <c r="K962" s="155"/>
    </row>
    <row r="963" spans="1:11" x14ac:dyDescent="0.35">
      <c r="F963" s="297"/>
      <c r="G963" s="297"/>
      <c r="H963" s="297"/>
      <c r="I963" s="297"/>
    </row>
    <row r="972" spans="1:11" x14ac:dyDescent="0.35">
      <c r="E972" s="452"/>
      <c r="F972" s="297"/>
      <c r="G972" s="297"/>
      <c r="H972" s="297"/>
      <c r="I972" s="297"/>
    </row>
    <row r="973" spans="1:11" x14ac:dyDescent="0.35">
      <c r="E973" s="452"/>
      <c r="F973" s="297"/>
      <c r="G973" s="297"/>
      <c r="H973" s="297"/>
      <c r="I973" s="297"/>
    </row>
    <row r="974" spans="1:11" x14ac:dyDescent="0.35">
      <c r="E974" s="452"/>
      <c r="F974" s="297"/>
      <c r="G974" s="297"/>
      <c r="H974" s="297"/>
      <c r="I974" s="297"/>
    </row>
    <row r="975" spans="1:11" x14ac:dyDescent="0.35">
      <c r="F975" s="297"/>
      <c r="G975" s="297"/>
      <c r="H975" s="297"/>
      <c r="I975" s="297"/>
    </row>
    <row r="976" spans="1:11" x14ac:dyDescent="0.35">
      <c r="F976" s="297"/>
      <c r="G976" s="297"/>
      <c r="H976" s="297"/>
      <c r="I976" s="297"/>
    </row>
    <row r="977" spans="5:9" x14ac:dyDescent="0.35">
      <c r="E977" s="452"/>
      <c r="F977" s="297"/>
      <c r="G977" s="297"/>
      <c r="H977" s="297"/>
      <c r="I977" s="297"/>
    </row>
    <row r="978" spans="5:9" x14ac:dyDescent="0.35">
      <c r="F978" s="297"/>
      <c r="G978" s="297"/>
      <c r="H978" s="297"/>
      <c r="I978" s="297"/>
    </row>
    <row r="979" spans="5:9" x14ac:dyDescent="0.35">
      <c r="F979" s="297"/>
      <c r="G979" s="297"/>
      <c r="H979" s="297"/>
      <c r="I979" s="297"/>
    </row>
    <row r="980" spans="5:9" x14ac:dyDescent="0.35">
      <c r="F980" s="297"/>
      <c r="G980" s="297"/>
      <c r="H980" s="297"/>
      <c r="I980" s="297"/>
    </row>
    <row r="981" spans="5:9" x14ac:dyDescent="0.35">
      <c r="F981" s="297"/>
      <c r="G981" s="297"/>
      <c r="H981" s="297"/>
      <c r="I981" s="297"/>
    </row>
    <row r="982" spans="5:9" x14ac:dyDescent="0.35">
      <c r="F982" s="297"/>
      <c r="G982" s="297"/>
      <c r="H982" s="297"/>
      <c r="I982" s="297"/>
    </row>
    <row r="983" spans="5:9" x14ac:dyDescent="0.35">
      <c r="F983" s="297"/>
      <c r="G983" s="297"/>
      <c r="H983" s="297"/>
      <c r="I983" s="297"/>
    </row>
    <row r="984" spans="5:9" x14ac:dyDescent="0.35">
      <c r="E984" s="452"/>
      <c r="F984" s="297"/>
      <c r="G984" s="297"/>
      <c r="H984" s="297"/>
      <c r="I984" s="297"/>
    </row>
    <row r="985" spans="5:9" x14ac:dyDescent="0.35">
      <c r="E985" s="452"/>
      <c r="F985" s="297"/>
      <c r="G985" s="297"/>
      <c r="H985" s="297"/>
      <c r="I985" s="297"/>
    </row>
    <row r="986" spans="5:9" x14ac:dyDescent="0.35">
      <c r="E986" s="452"/>
      <c r="F986" s="297"/>
      <c r="G986" s="297"/>
      <c r="H986" s="297"/>
      <c r="I986" s="297"/>
    </row>
    <row r="987" spans="5:9" x14ac:dyDescent="0.35">
      <c r="E987" s="452"/>
      <c r="F987" s="297"/>
      <c r="G987" s="297"/>
      <c r="H987" s="297"/>
      <c r="I987" s="297"/>
    </row>
    <row r="988" spans="5:9" x14ac:dyDescent="0.35">
      <c r="E988" s="452"/>
      <c r="F988" s="297"/>
      <c r="G988" s="297"/>
      <c r="H988" s="297"/>
      <c r="I988" s="297"/>
    </row>
    <row r="989" spans="5:9" x14ac:dyDescent="0.35">
      <c r="E989" s="452"/>
      <c r="F989" s="297"/>
      <c r="G989" s="297"/>
      <c r="H989" s="297"/>
      <c r="I989" s="297"/>
    </row>
    <row r="990" spans="5:9" x14ac:dyDescent="0.35">
      <c r="E990" s="452"/>
      <c r="F990" s="297"/>
      <c r="G990" s="297"/>
      <c r="H990" s="297"/>
      <c r="I990" s="297"/>
    </row>
    <row r="991" spans="5:9" x14ac:dyDescent="0.35">
      <c r="E991" s="452"/>
      <c r="F991" s="297"/>
      <c r="G991" s="297"/>
      <c r="H991" s="297"/>
      <c r="I991" s="297"/>
    </row>
    <row r="992" spans="5:9" x14ac:dyDescent="0.35">
      <c r="F992" s="297"/>
      <c r="G992" s="297"/>
      <c r="H992" s="297"/>
      <c r="I992" s="297"/>
    </row>
    <row r="993" spans="5:9" ht="26.25" customHeight="1" x14ac:dyDescent="0.35">
      <c r="F993" s="297"/>
      <c r="G993" s="297"/>
      <c r="H993" s="297"/>
      <c r="I993" s="297"/>
    </row>
    <row r="994" spans="5:9" x14ac:dyDescent="0.35">
      <c r="F994" s="297"/>
      <c r="G994" s="297"/>
      <c r="H994" s="297"/>
      <c r="I994" s="297"/>
    </row>
    <row r="995" spans="5:9" x14ac:dyDescent="0.35">
      <c r="F995" s="297"/>
      <c r="G995" s="297"/>
      <c r="H995" s="297"/>
      <c r="I995" s="297"/>
    </row>
    <row r="996" spans="5:9" x14ac:dyDescent="0.35">
      <c r="F996" s="297"/>
      <c r="G996" s="297"/>
      <c r="H996" s="297"/>
      <c r="I996" s="297"/>
    </row>
    <row r="997" spans="5:9" x14ac:dyDescent="0.35">
      <c r="F997" s="297"/>
      <c r="G997" s="297"/>
      <c r="H997" s="297"/>
      <c r="I997" s="297"/>
    </row>
    <row r="998" spans="5:9" ht="22.5" customHeight="1" x14ac:dyDescent="0.35">
      <c r="F998" s="297"/>
      <c r="G998" s="297"/>
      <c r="H998" s="297"/>
      <c r="I998" s="297"/>
    </row>
    <row r="999" spans="5:9" x14ac:dyDescent="0.35">
      <c r="E999" s="452"/>
      <c r="F999" s="297"/>
      <c r="G999" s="297"/>
      <c r="H999" s="297"/>
      <c r="I999" s="297"/>
    </row>
    <row r="1000" spans="5:9" x14ac:dyDescent="0.35">
      <c r="E1000" s="452"/>
      <c r="F1000" s="297"/>
      <c r="G1000" s="297"/>
      <c r="H1000" s="297"/>
      <c r="I1000" s="297"/>
    </row>
    <row r="1001" spans="5:9" x14ac:dyDescent="0.35">
      <c r="F1001" s="297"/>
      <c r="G1001" s="297"/>
      <c r="H1001" s="297"/>
      <c r="I1001" s="297"/>
    </row>
    <row r="1002" spans="5:9" x14ac:dyDescent="0.35">
      <c r="F1002" s="297"/>
      <c r="G1002" s="297"/>
      <c r="H1002" s="297"/>
      <c r="I1002" s="297"/>
    </row>
    <row r="1003" spans="5:9" x14ac:dyDescent="0.35">
      <c r="F1003" s="297"/>
      <c r="G1003" s="297"/>
      <c r="H1003" s="297"/>
      <c r="I1003" s="297"/>
    </row>
    <row r="1004" spans="5:9" x14ac:dyDescent="0.35">
      <c r="F1004" s="297"/>
      <c r="G1004" s="297"/>
      <c r="H1004" s="297"/>
      <c r="I1004" s="297"/>
    </row>
    <row r="1005" spans="5:9" x14ac:dyDescent="0.35">
      <c r="E1005" s="452"/>
      <c r="F1005" s="297"/>
      <c r="G1005" s="297"/>
      <c r="H1005" s="297"/>
      <c r="I1005" s="297"/>
    </row>
    <row r="1006" spans="5:9" x14ac:dyDescent="0.35">
      <c r="F1006" s="297"/>
      <c r="G1006" s="297"/>
      <c r="H1006" s="297"/>
      <c r="I1006" s="297"/>
    </row>
    <row r="1007" spans="5:9" x14ac:dyDescent="0.35">
      <c r="F1007" s="297"/>
      <c r="G1007" s="297"/>
      <c r="H1007" s="297"/>
      <c r="I1007" s="297"/>
    </row>
    <row r="1008" spans="5:9" x14ac:dyDescent="0.35">
      <c r="F1008" s="297"/>
      <c r="G1008" s="297"/>
      <c r="H1008" s="297"/>
      <c r="I1008" s="297"/>
    </row>
    <row r="1009" spans="1:188" x14ac:dyDescent="0.35">
      <c r="F1009" s="297"/>
      <c r="G1009" s="297"/>
      <c r="H1009" s="297"/>
      <c r="I1009" s="297"/>
    </row>
    <row r="1014" spans="1:188" s="68" customFormat="1" x14ac:dyDescent="0.35">
      <c r="A1014" s="179"/>
      <c r="B1014" s="179"/>
      <c r="C1014" s="450"/>
      <c r="D1014" s="450"/>
      <c r="E1014" s="182"/>
      <c r="F1014" s="183"/>
      <c r="G1014" s="183"/>
      <c r="H1014" s="183"/>
      <c r="I1014" s="183"/>
      <c r="J1014" s="183"/>
      <c r="K1014" s="451"/>
      <c r="L1014" s="155"/>
      <c r="M1014" s="155"/>
      <c r="N1014" s="155"/>
      <c r="O1014" s="65"/>
      <c r="P1014" s="65"/>
      <c r="Q1014" s="65"/>
      <c r="R1014" s="65"/>
      <c r="S1014" s="65"/>
      <c r="T1014" s="65"/>
      <c r="U1014" s="65"/>
      <c r="V1014" s="65"/>
      <c r="W1014" s="65"/>
      <c r="X1014" s="65"/>
      <c r="Y1014" s="65"/>
      <c r="Z1014" s="65"/>
      <c r="AA1014" s="65"/>
      <c r="AB1014" s="65"/>
      <c r="AC1014" s="65"/>
      <c r="AD1014" s="65"/>
      <c r="AE1014" s="65"/>
      <c r="AF1014" s="65"/>
      <c r="AG1014" s="65"/>
      <c r="AH1014" s="65"/>
      <c r="AI1014" s="65"/>
      <c r="AJ1014" s="65"/>
      <c r="AK1014" s="65"/>
      <c r="AL1014" s="65"/>
      <c r="AM1014" s="65"/>
      <c r="AN1014" s="65"/>
      <c r="AO1014" s="65"/>
      <c r="AP1014" s="65"/>
      <c r="AQ1014" s="65"/>
      <c r="AR1014" s="65"/>
      <c r="AS1014" s="65"/>
      <c r="AT1014" s="65"/>
      <c r="AU1014" s="65"/>
      <c r="AV1014" s="65"/>
      <c r="AW1014" s="65"/>
      <c r="AX1014" s="65"/>
      <c r="AY1014" s="65"/>
      <c r="AZ1014" s="65"/>
      <c r="BA1014" s="65"/>
      <c r="BB1014" s="65"/>
      <c r="BC1014" s="65"/>
      <c r="BD1014" s="65"/>
      <c r="BE1014" s="65"/>
      <c r="BF1014" s="65"/>
      <c r="BG1014" s="65"/>
      <c r="BH1014" s="65"/>
      <c r="BI1014" s="65"/>
      <c r="BJ1014" s="65"/>
      <c r="BK1014" s="65"/>
      <c r="BL1014" s="65"/>
      <c r="BM1014" s="65"/>
      <c r="BN1014" s="65"/>
      <c r="BO1014" s="65"/>
      <c r="BP1014" s="65"/>
      <c r="BQ1014" s="65"/>
      <c r="BR1014" s="65"/>
      <c r="BS1014" s="65"/>
      <c r="BT1014" s="65"/>
      <c r="BU1014" s="65"/>
      <c r="BV1014" s="65"/>
      <c r="BW1014" s="65"/>
      <c r="BX1014" s="65"/>
      <c r="BY1014" s="65"/>
      <c r="BZ1014" s="65"/>
      <c r="CA1014" s="65"/>
      <c r="CB1014" s="65"/>
      <c r="CC1014" s="65"/>
      <c r="CD1014" s="65"/>
      <c r="CE1014" s="65"/>
      <c r="CF1014" s="65"/>
      <c r="CG1014" s="65"/>
      <c r="CH1014" s="65"/>
      <c r="CI1014" s="65"/>
      <c r="CJ1014" s="65"/>
      <c r="CK1014" s="65"/>
      <c r="CL1014" s="65"/>
      <c r="CM1014" s="65"/>
      <c r="CN1014" s="65"/>
      <c r="CO1014" s="65"/>
      <c r="CP1014" s="65"/>
      <c r="CQ1014" s="65"/>
      <c r="CR1014" s="65"/>
      <c r="CS1014" s="65"/>
      <c r="CT1014" s="65"/>
      <c r="CU1014" s="65"/>
      <c r="CV1014" s="65"/>
      <c r="CW1014" s="65"/>
      <c r="CX1014" s="65"/>
      <c r="CY1014" s="65"/>
      <c r="CZ1014" s="65"/>
      <c r="DA1014" s="65"/>
      <c r="DB1014" s="65"/>
      <c r="DC1014" s="65"/>
      <c r="DD1014" s="65"/>
      <c r="DE1014" s="65"/>
      <c r="DF1014" s="65"/>
      <c r="DG1014" s="65"/>
      <c r="DH1014" s="65"/>
      <c r="DI1014" s="65"/>
      <c r="DJ1014" s="65"/>
      <c r="DK1014" s="65"/>
      <c r="DL1014" s="65"/>
      <c r="DM1014" s="65"/>
      <c r="DN1014" s="65"/>
      <c r="DO1014" s="65"/>
      <c r="DP1014" s="65"/>
      <c r="DQ1014" s="65"/>
      <c r="DR1014" s="65"/>
      <c r="DS1014" s="65"/>
      <c r="DT1014" s="65"/>
      <c r="DU1014" s="65"/>
      <c r="DV1014" s="65"/>
      <c r="DW1014" s="65"/>
      <c r="DX1014" s="65"/>
      <c r="DY1014" s="65"/>
      <c r="DZ1014" s="65"/>
      <c r="EA1014" s="65"/>
      <c r="EB1014" s="65"/>
      <c r="EC1014" s="65"/>
      <c r="ED1014" s="65"/>
      <c r="EE1014" s="65"/>
      <c r="EF1014" s="65"/>
      <c r="EG1014" s="65"/>
      <c r="EH1014" s="65"/>
      <c r="EI1014" s="65"/>
      <c r="EJ1014" s="65"/>
      <c r="EK1014" s="65"/>
      <c r="EL1014" s="65"/>
      <c r="EM1014" s="65"/>
      <c r="EN1014" s="65"/>
      <c r="EO1014" s="65"/>
      <c r="EP1014" s="65"/>
      <c r="EQ1014" s="65"/>
      <c r="ER1014" s="65"/>
      <c r="ES1014" s="65"/>
      <c r="ET1014" s="65"/>
      <c r="EU1014" s="65"/>
      <c r="EV1014" s="65"/>
      <c r="EW1014" s="65"/>
      <c r="EX1014" s="65"/>
      <c r="EY1014" s="65"/>
      <c r="EZ1014" s="65"/>
      <c r="FA1014" s="65"/>
      <c r="FB1014" s="65"/>
      <c r="FC1014" s="65"/>
      <c r="FD1014" s="65"/>
      <c r="FE1014" s="65"/>
      <c r="FF1014" s="65"/>
      <c r="FG1014" s="65"/>
      <c r="FH1014" s="65"/>
      <c r="FI1014" s="65"/>
      <c r="FJ1014" s="65"/>
      <c r="FK1014" s="65"/>
      <c r="FL1014" s="65"/>
      <c r="FM1014" s="65"/>
      <c r="FN1014" s="65"/>
      <c r="FO1014" s="65"/>
      <c r="FP1014" s="65"/>
      <c r="FQ1014" s="65"/>
      <c r="FR1014" s="65"/>
      <c r="FS1014" s="65"/>
      <c r="FT1014" s="65"/>
      <c r="FU1014" s="65"/>
      <c r="FV1014" s="65"/>
      <c r="FW1014" s="65"/>
      <c r="FX1014" s="65"/>
      <c r="FY1014" s="65"/>
      <c r="FZ1014" s="65"/>
      <c r="GA1014" s="65"/>
      <c r="GB1014" s="65"/>
      <c r="GC1014" s="65"/>
      <c r="GD1014" s="65"/>
      <c r="GE1014" s="65"/>
      <c r="GF1014" s="65"/>
    </row>
    <row r="1015" spans="1:188" s="68" customFormat="1" x14ac:dyDescent="0.35">
      <c r="A1015" s="179"/>
      <c r="B1015" s="179"/>
      <c r="C1015" s="450"/>
      <c r="D1015" s="450"/>
      <c r="E1015" s="182"/>
      <c r="F1015" s="183"/>
      <c r="G1015" s="183"/>
      <c r="H1015" s="183"/>
      <c r="I1015" s="183"/>
      <c r="J1015" s="183"/>
      <c r="K1015" s="451"/>
      <c r="L1015" s="155"/>
      <c r="M1015" s="155"/>
      <c r="N1015" s="155"/>
      <c r="O1015" s="65"/>
      <c r="P1015" s="65"/>
      <c r="Q1015" s="65"/>
      <c r="R1015" s="65"/>
      <c r="S1015" s="65"/>
      <c r="T1015" s="65"/>
      <c r="U1015" s="65"/>
      <c r="V1015" s="65"/>
      <c r="W1015" s="65"/>
      <c r="X1015" s="65"/>
      <c r="Y1015" s="65"/>
      <c r="Z1015" s="65"/>
      <c r="AA1015" s="65"/>
      <c r="AB1015" s="65"/>
      <c r="AC1015" s="65"/>
      <c r="AD1015" s="65"/>
      <c r="AE1015" s="65"/>
      <c r="AF1015" s="65"/>
      <c r="AG1015" s="65"/>
      <c r="AH1015" s="65"/>
      <c r="AI1015" s="65"/>
      <c r="AJ1015" s="65"/>
      <c r="AK1015" s="65"/>
      <c r="AL1015" s="65"/>
      <c r="AM1015" s="65"/>
      <c r="AN1015" s="65"/>
      <c r="AO1015" s="65"/>
      <c r="AP1015" s="65"/>
      <c r="AQ1015" s="65"/>
      <c r="AR1015" s="65"/>
      <c r="AS1015" s="65"/>
      <c r="AT1015" s="65"/>
      <c r="AU1015" s="65"/>
      <c r="AV1015" s="65"/>
      <c r="AW1015" s="65"/>
      <c r="AX1015" s="65"/>
      <c r="AY1015" s="65"/>
      <c r="AZ1015" s="65"/>
      <c r="BA1015" s="65"/>
      <c r="BB1015" s="65"/>
      <c r="BC1015" s="65"/>
      <c r="BD1015" s="65"/>
      <c r="BE1015" s="65"/>
      <c r="BF1015" s="65"/>
      <c r="BG1015" s="65"/>
      <c r="BH1015" s="65"/>
      <c r="BI1015" s="65"/>
      <c r="BJ1015" s="65"/>
      <c r="BK1015" s="65"/>
      <c r="BL1015" s="65"/>
      <c r="BM1015" s="65"/>
      <c r="BN1015" s="65"/>
      <c r="BO1015" s="65"/>
      <c r="BP1015" s="65"/>
      <c r="BQ1015" s="65"/>
      <c r="BR1015" s="65"/>
      <c r="BS1015" s="65"/>
      <c r="BT1015" s="65"/>
      <c r="BU1015" s="65"/>
      <c r="BV1015" s="65"/>
      <c r="BW1015" s="65"/>
      <c r="BX1015" s="65"/>
      <c r="BY1015" s="65"/>
      <c r="BZ1015" s="65"/>
      <c r="CA1015" s="65"/>
      <c r="CB1015" s="65"/>
      <c r="CC1015" s="65"/>
      <c r="CD1015" s="65"/>
      <c r="CE1015" s="65"/>
      <c r="CF1015" s="65"/>
      <c r="CG1015" s="65"/>
      <c r="CH1015" s="65"/>
      <c r="CI1015" s="65"/>
      <c r="CJ1015" s="65"/>
      <c r="CK1015" s="65"/>
      <c r="CL1015" s="65"/>
      <c r="CM1015" s="65"/>
      <c r="CN1015" s="65"/>
      <c r="CO1015" s="65"/>
      <c r="CP1015" s="65"/>
      <c r="CQ1015" s="65"/>
      <c r="CR1015" s="65"/>
      <c r="CS1015" s="65"/>
      <c r="CT1015" s="65"/>
      <c r="CU1015" s="65"/>
      <c r="CV1015" s="65"/>
      <c r="CW1015" s="65"/>
      <c r="CX1015" s="65"/>
      <c r="CY1015" s="65"/>
      <c r="CZ1015" s="65"/>
      <c r="DA1015" s="65"/>
      <c r="DB1015" s="65"/>
      <c r="DC1015" s="65"/>
      <c r="DD1015" s="65"/>
      <c r="DE1015" s="65"/>
      <c r="DF1015" s="65"/>
      <c r="DG1015" s="65"/>
      <c r="DH1015" s="65"/>
      <c r="DI1015" s="65"/>
      <c r="DJ1015" s="65"/>
      <c r="DK1015" s="65"/>
      <c r="DL1015" s="65"/>
      <c r="DM1015" s="65"/>
      <c r="DN1015" s="65"/>
      <c r="DO1015" s="65"/>
      <c r="DP1015" s="65"/>
      <c r="DQ1015" s="65"/>
      <c r="DR1015" s="65"/>
      <c r="DS1015" s="65"/>
      <c r="DT1015" s="65"/>
      <c r="DU1015" s="65"/>
      <c r="DV1015" s="65"/>
      <c r="DW1015" s="65"/>
      <c r="DX1015" s="65"/>
      <c r="DY1015" s="65"/>
      <c r="DZ1015" s="65"/>
      <c r="EA1015" s="65"/>
      <c r="EB1015" s="65"/>
      <c r="EC1015" s="65"/>
      <c r="ED1015" s="65"/>
      <c r="EE1015" s="65"/>
      <c r="EF1015" s="65"/>
      <c r="EG1015" s="65"/>
      <c r="EH1015" s="65"/>
      <c r="EI1015" s="65"/>
      <c r="EJ1015" s="65"/>
      <c r="EK1015" s="65"/>
      <c r="EL1015" s="65"/>
      <c r="EM1015" s="65"/>
      <c r="EN1015" s="65"/>
      <c r="EO1015" s="65"/>
      <c r="EP1015" s="65"/>
      <c r="EQ1015" s="65"/>
      <c r="ER1015" s="65"/>
      <c r="ES1015" s="65"/>
      <c r="ET1015" s="65"/>
      <c r="EU1015" s="65"/>
      <c r="EV1015" s="65"/>
      <c r="EW1015" s="65"/>
      <c r="EX1015" s="65"/>
      <c r="EY1015" s="65"/>
      <c r="EZ1015" s="65"/>
      <c r="FA1015" s="65"/>
      <c r="FB1015" s="65"/>
      <c r="FC1015" s="65"/>
      <c r="FD1015" s="65"/>
      <c r="FE1015" s="65"/>
      <c r="FF1015" s="65"/>
      <c r="FG1015" s="65"/>
      <c r="FH1015" s="65"/>
      <c r="FI1015" s="65"/>
      <c r="FJ1015" s="65"/>
      <c r="FK1015" s="65"/>
      <c r="FL1015" s="65"/>
      <c r="FM1015" s="65"/>
      <c r="FN1015" s="65"/>
      <c r="FO1015" s="65"/>
      <c r="FP1015" s="65"/>
      <c r="FQ1015" s="65"/>
      <c r="FR1015" s="65"/>
      <c r="FS1015" s="65"/>
      <c r="FT1015" s="65"/>
      <c r="FU1015" s="65"/>
      <c r="FV1015" s="65"/>
      <c r="FW1015" s="65"/>
      <c r="FX1015" s="65"/>
      <c r="FY1015" s="65"/>
      <c r="FZ1015" s="65"/>
      <c r="GA1015" s="65"/>
      <c r="GB1015" s="65"/>
      <c r="GC1015" s="65"/>
      <c r="GD1015" s="65"/>
      <c r="GE1015" s="65"/>
      <c r="GF1015" s="65"/>
    </row>
    <row r="1016" spans="1:188" s="68" customFormat="1" x14ac:dyDescent="0.35">
      <c r="A1016" s="179"/>
      <c r="B1016" s="179"/>
      <c r="C1016" s="450"/>
      <c r="D1016" s="450"/>
      <c r="E1016" s="182"/>
      <c r="F1016" s="183"/>
      <c r="G1016" s="183"/>
      <c r="H1016" s="183"/>
      <c r="I1016" s="183"/>
      <c r="J1016" s="183"/>
      <c r="K1016" s="451"/>
      <c r="L1016" s="155"/>
      <c r="M1016" s="155"/>
      <c r="N1016" s="155"/>
      <c r="O1016" s="65"/>
      <c r="P1016" s="65"/>
      <c r="Q1016" s="65"/>
      <c r="R1016" s="65"/>
      <c r="S1016" s="65"/>
      <c r="T1016" s="65"/>
      <c r="U1016" s="65"/>
      <c r="V1016" s="65"/>
      <c r="W1016" s="65"/>
      <c r="X1016" s="65"/>
      <c r="Y1016" s="65"/>
      <c r="Z1016" s="65"/>
      <c r="AA1016" s="65"/>
      <c r="AB1016" s="65"/>
      <c r="AC1016" s="65"/>
      <c r="AD1016" s="65"/>
      <c r="AE1016" s="65"/>
      <c r="AF1016" s="65"/>
      <c r="AG1016" s="65"/>
      <c r="AH1016" s="65"/>
      <c r="AI1016" s="65"/>
      <c r="AJ1016" s="65"/>
      <c r="AK1016" s="65"/>
      <c r="AL1016" s="65"/>
      <c r="AM1016" s="65"/>
      <c r="AN1016" s="65"/>
      <c r="AO1016" s="65"/>
      <c r="AP1016" s="65"/>
      <c r="AQ1016" s="65"/>
      <c r="AR1016" s="65"/>
      <c r="AS1016" s="65"/>
      <c r="AT1016" s="65"/>
      <c r="AU1016" s="65"/>
      <c r="AV1016" s="65"/>
      <c r="AW1016" s="65"/>
      <c r="AX1016" s="65"/>
      <c r="AY1016" s="65"/>
      <c r="AZ1016" s="65"/>
      <c r="BA1016" s="65"/>
      <c r="BB1016" s="65"/>
      <c r="BC1016" s="65"/>
      <c r="BD1016" s="65"/>
      <c r="BE1016" s="65"/>
      <c r="BF1016" s="65"/>
      <c r="BG1016" s="65"/>
      <c r="BH1016" s="65"/>
      <c r="BI1016" s="65"/>
      <c r="BJ1016" s="65"/>
      <c r="BK1016" s="65"/>
      <c r="BL1016" s="65"/>
      <c r="BM1016" s="65"/>
      <c r="BN1016" s="65"/>
      <c r="BO1016" s="65"/>
      <c r="BP1016" s="65"/>
      <c r="BQ1016" s="65"/>
      <c r="BR1016" s="65"/>
      <c r="BS1016" s="65"/>
      <c r="BT1016" s="65"/>
      <c r="BU1016" s="65"/>
      <c r="BV1016" s="65"/>
      <c r="BW1016" s="65"/>
      <c r="BX1016" s="65"/>
      <c r="BY1016" s="65"/>
      <c r="BZ1016" s="65"/>
      <c r="CA1016" s="65"/>
      <c r="CB1016" s="65"/>
      <c r="CC1016" s="65"/>
      <c r="CD1016" s="65"/>
      <c r="CE1016" s="65"/>
      <c r="CF1016" s="65"/>
      <c r="CG1016" s="65"/>
      <c r="CH1016" s="65"/>
      <c r="CI1016" s="65"/>
      <c r="CJ1016" s="65"/>
      <c r="CK1016" s="65"/>
      <c r="CL1016" s="65"/>
      <c r="CM1016" s="65"/>
      <c r="CN1016" s="65"/>
      <c r="CO1016" s="65"/>
      <c r="CP1016" s="65"/>
      <c r="CQ1016" s="65"/>
      <c r="CR1016" s="65"/>
      <c r="CS1016" s="65"/>
      <c r="CT1016" s="65"/>
      <c r="CU1016" s="65"/>
      <c r="CV1016" s="65"/>
      <c r="CW1016" s="65"/>
      <c r="CX1016" s="65"/>
      <c r="CY1016" s="65"/>
      <c r="CZ1016" s="65"/>
      <c r="DA1016" s="65"/>
      <c r="DB1016" s="65"/>
      <c r="DC1016" s="65"/>
      <c r="DD1016" s="65"/>
      <c r="DE1016" s="65"/>
      <c r="DF1016" s="65"/>
      <c r="DG1016" s="65"/>
      <c r="DH1016" s="65"/>
      <c r="DI1016" s="65"/>
      <c r="DJ1016" s="65"/>
      <c r="DK1016" s="65"/>
      <c r="DL1016" s="65"/>
      <c r="DM1016" s="65"/>
      <c r="DN1016" s="65"/>
      <c r="DO1016" s="65"/>
      <c r="DP1016" s="65"/>
      <c r="DQ1016" s="65"/>
      <c r="DR1016" s="65"/>
      <c r="DS1016" s="65"/>
      <c r="DT1016" s="65"/>
      <c r="DU1016" s="65"/>
      <c r="DV1016" s="65"/>
      <c r="DW1016" s="65"/>
      <c r="DX1016" s="65"/>
      <c r="DY1016" s="65"/>
      <c r="DZ1016" s="65"/>
      <c r="EA1016" s="65"/>
      <c r="EB1016" s="65"/>
      <c r="EC1016" s="65"/>
      <c r="ED1016" s="65"/>
      <c r="EE1016" s="65"/>
      <c r="EF1016" s="65"/>
      <c r="EG1016" s="65"/>
      <c r="EH1016" s="65"/>
      <c r="EI1016" s="65"/>
      <c r="EJ1016" s="65"/>
      <c r="EK1016" s="65"/>
      <c r="EL1016" s="65"/>
      <c r="EM1016" s="65"/>
      <c r="EN1016" s="65"/>
      <c r="EO1016" s="65"/>
      <c r="EP1016" s="65"/>
      <c r="EQ1016" s="65"/>
      <c r="ER1016" s="65"/>
      <c r="ES1016" s="65"/>
      <c r="ET1016" s="65"/>
      <c r="EU1016" s="65"/>
      <c r="EV1016" s="65"/>
      <c r="EW1016" s="65"/>
      <c r="EX1016" s="65"/>
      <c r="EY1016" s="65"/>
      <c r="EZ1016" s="65"/>
      <c r="FA1016" s="65"/>
      <c r="FB1016" s="65"/>
      <c r="FC1016" s="65"/>
      <c r="FD1016" s="65"/>
      <c r="FE1016" s="65"/>
      <c r="FF1016" s="65"/>
      <c r="FG1016" s="65"/>
      <c r="FH1016" s="65"/>
      <c r="FI1016" s="65"/>
      <c r="FJ1016" s="65"/>
      <c r="FK1016" s="65"/>
      <c r="FL1016" s="65"/>
      <c r="FM1016" s="65"/>
      <c r="FN1016" s="65"/>
      <c r="FO1016" s="65"/>
      <c r="FP1016" s="65"/>
      <c r="FQ1016" s="65"/>
      <c r="FR1016" s="65"/>
      <c r="FS1016" s="65"/>
      <c r="FT1016" s="65"/>
      <c r="FU1016" s="65"/>
      <c r="FV1016" s="65"/>
      <c r="FW1016" s="65"/>
      <c r="FX1016" s="65"/>
      <c r="FY1016" s="65"/>
      <c r="FZ1016" s="65"/>
      <c r="GA1016" s="65"/>
      <c r="GB1016" s="65"/>
      <c r="GC1016" s="65"/>
      <c r="GD1016" s="65"/>
      <c r="GE1016" s="65"/>
      <c r="GF1016" s="65"/>
    </row>
    <row r="1017" spans="1:188" s="68" customFormat="1" x14ac:dyDescent="0.35">
      <c r="A1017" s="179"/>
      <c r="B1017" s="179"/>
      <c r="C1017" s="450"/>
      <c r="D1017" s="450"/>
      <c r="E1017" s="182"/>
      <c r="F1017" s="183"/>
      <c r="G1017" s="183"/>
      <c r="H1017" s="183"/>
      <c r="I1017" s="183"/>
      <c r="J1017" s="183"/>
      <c r="K1017" s="451"/>
      <c r="L1017" s="155"/>
      <c r="M1017" s="155"/>
      <c r="N1017" s="155"/>
      <c r="O1017" s="65"/>
      <c r="P1017" s="65"/>
      <c r="Q1017" s="65"/>
      <c r="R1017" s="65"/>
      <c r="S1017" s="65"/>
      <c r="T1017" s="65"/>
      <c r="U1017" s="65"/>
      <c r="V1017" s="65"/>
      <c r="W1017" s="65"/>
      <c r="X1017" s="65"/>
      <c r="Y1017" s="65"/>
      <c r="Z1017" s="65"/>
      <c r="AA1017" s="65"/>
      <c r="AB1017" s="65"/>
      <c r="AC1017" s="65"/>
      <c r="AD1017" s="65"/>
      <c r="AE1017" s="65"/>
      <c r="AF1017" s="65"/>
      <c r="AG1017" s="65"/>
      <c r="AH1017" s="65"/>
      <c r="AI1017" s="65"/>
      <c r="AJ1017" s="65"/>
      <c r="AK1017" s="65"/>
      <c r="AL1017" s="65"/>
      <c r="AM1017" s="65"/>
      <c r="AN1017" s="65"/>
      <c r="AO1017" s="65"/>
      <c r="AP1017" s="65"/>
      <c r="AQ1017" s="65"/>
      <c r="AR1017" s="65"/>
      <c r="AS1017" s="65"/>
      <c r="AT1017" s="65"/>
      <c r="AU1017" s="65"/>
      <c r="AV1017" s="65"/>
      <c r="AW1017" s="65"/>
      <c r="AX1017" s="65"/>
      <c r="AY1017" s="65"/>
      <c r="AZ1017" s="65"/>
      <c r="BA1017" s="65"/>
      <c r="BB1017" s="65"/>
      <c r="BC1017" s="65"/>
      <c r="BD1017" s="65"/>
      <c r="BE1017" s="65"/>
      <c r="BF1017" s="65"/>
      <c r="BG1017" s="65"/>
      <c r="BH1017" s="65"/>
      <c r="BI1017" s="65"/>
      <c r="BJ1017" s="65"/>
      <c r="BK1017" s="65"/>
      <c r="BL1017" s="65"/>
      <c r="BM1017" s="65"/>
      <c r="BN1017" s="65"/>
      <c r="BO1017" s="65"/>
      <c r="BP1017" s="65"/>
      <c r="BQ1017" s="65"/>
      <c r="BR1017" s="65"/>
      <c r="BS1017" s="65"/>
      <c r="BT1017" s="65"/>
      <c r="BU1017" s="65"/>
      <c r="BV1017" s="65"/>
      <c r="BW1017" s="65"/>
      <c r="BX1017" s="65"/>
      <c r="BY1017" s="65"/>
      <c r="BZ1017" s="65"/>
      <c r="CA1017" s="65"/>
      <c r="CB1017" s="65"/>
      <c r="CC1017" s="65"/>
      <c r="CD1017" s="65"/>
      <c r="CE1017" s="65"/>
      <c r="CF1017" s="65"/>
      <c r="CG1017" s="65"/>
      <c r="CH1017" s="65"/>
      <c r="CI1017" s="65"/>
      <c r="CJ1017" s="65"/>
      <c r="CK1017" s="65"/>
      <c r="CL1017" s="65"/>
      <c r="CM1017" s="65"/>
      <c r="CN1017" s="65"/>
      <c r="CO1017" s="65"/>
      <c r="CP1017" s="65"/>
      <c r="CQ1017" s="65"/>
      <c r="CR1017" s="65"/>
      <c r="CS1017" s="65"/>
      <c r="CT1017" s="65"/>
      <c r="CU1017" s="65"/>
      <c r="CV1017" s="65"/>
      <c r="CW1017" s="65"/>
      <c r="CX1017" s="65"/>
      <c r="CY1017" s="65"/>
      <c r="CZ1017" s="65"/>
      <c r="DA1017" s="65"/>
      <c r="DB1017" s="65"/>
      <c r="DC1017" s="65"/>
      <c r="DD1017" s="65"/>
      <c r="DE1017" s="65"/>
      <c r="DF1017" s="65"/>
      <c r="DG1017" s="65"/>
      <c r="DH1017" s="65"/>
      <c r="DI1017" s="65"/>
      <c r="DJ1017" s="65"/>
      <c r="DK1017" s="65"/>
      <c r="DL1017" s="65"/>
      <c r="DM1017" s="65"/>
      <c r="DN1017" s="65"/>
      <c r="DO1017" s="65"/>
      <c r="DP1017" s="65"/>
      <c r="DQ1017" s="65"/>
      <c r="DR1017" s="65"/>
      <c r="DS1017" s="65"/>
      <c r="DT1017" s="65"/>
      <c r="DU1017" s="65"/>
      <c r="DV1017" s="65"/>
      <c r="DW1017" s="65"/>
      <c r="DX1017" s="65"/>
      <c r="DY1017" s="65"/>
      <c r="DZ1017" s="65"/>
      <c r="EA1017" s="65"/>
      <c r="EB1017" s="65"/>
      <c r="EC1017" s="65"/>
      <c r="ED1017" s="65"/>
      <c r="EE1017" s="65"/>
      <c r="EF1017" s="65"/>
      <c r="EG1017" s="65"/>
      <c r="EH1017" s="65"/>
      <c r="EI1017" s="65"/>
      <c r="EJ1017" s="65"/>
      <c r="EK1017" s="65"/>
      <c r="EL1017" s="65"/>
      <c r="EM1017" s="65"/>
      <c r="EN1017" s="65"/>
      <c r="EO1017" s="65"/>
      <c r="EP1017" s="65"/>
      <c r="EQ1017" s="65"/>
      <c r="ER1017" s="65"/>
      <c r="ES1017" s="65"/>
      <c r="ET1017" s="65"/>
      <c r="EU1017" s="65"/>
      <c r="EV1017" s="65"/>
      <c r="EW1017" s="65"/>
      <c r="EX1017" s="65"/>
      <c r="EY1017" s="65"/>
      <c r="EZ1017" s="65"/>
      <c r="FA1017" s="65"/>
      <c r="FB1017" s="65"/>
      <c r="FC1017" s="65"/>
      <c r="FD1017" s="65"/>
      <c r="FE1017" s="65"/>
      <c r="FF1017" s="65"/>
      <c r="FG1017" s="65"/>
      <c r="FH1017" s="65"/>
      <c r="FI1017" s="65"/>
      <c r="FJ1017" s="65"/>
      <c r="FK1017" s="65"/>
      <c r="FL1017" s="65"/>
      <c r="FM1017" s="65"/>
      <c r="FN1017" s="65"/>
      <c r="FO1017" s="65"/>
      <c r="FP1017" s="65"/>
      <c r="FQ1017" s="65"/>
      <c r="FR1017" s="65"/>
      <c r="FS1017" s="65"/>
      <c r="FT1017" s="65"/>
      <c r="FU1017" s="65"/>
      <c r="FV1017" s="65"/>
      <c r="FW1017" s="65"/>
      <c r="FX1017" s="65"/>
      <c r="FY1017" s="65"/>
      <c r="FZ1017" s="65"/>
      <c r="GA1017" s="65"/>
      <c r="GB1017" s="65"/>
      <c r="GC1017" s="65"/>
      <c r="GD1017" s="65"/>
      <c r="GE1017" s="65"/>
      <c r="GF1017" s="65"/>
    </row>
    <row r="1018" spans="1:188" s="68" customFormat="1" x14ac:dyDescent="0.35">
      <c r="A1018" s="179"/>
      <c r="B1018" s="179"/>
      <c r="C1018" s="450"/>
      <c r="D1018" s="450"/>
      <c r="E1018" s="182"/>
      <c r="F1018" s="183"/>
      <c r="G1018" s="183"/>
      <c r="H1018" s="183"/>
      <c r="I1018" s="183"/>
      <c r="J1018" s="183"/>
      <c r="K1018" s="451"/>
      <c r="L1018" s="155"/>
      <c r="M1018" s="155"/>
      <c r="N1018" s="155"/>
      <c r="O1018" s="65"/>
      <c r="P1018" s="65"/>
      <c r="Q1018" s="65"/>
      <c r="R1018" s="65"/>
      <c r="S1018" s="65"/>
      <c r="T1018" s="65"/>
      <c r="U1018" s="65"/>
      <c r="V1018" s="65"/>
      <c r="W1018" s="65"/>
      <c r="X1018" s="65"/>
      <c r="Y1018" s="65"/>
      <c r="Z1018" s="65"/>
      <c r="AA1018" s="65"/>
      <c r="AB1018" s="65"/>
      <c r="AC1018" s="65"/>
      <c r="AD1018" s="65"/>
      <c r="AE1018" s="65"/>
      <c r="AF1018" s="65"/>
      <c r="AG1018" s="65"/>
      <c r="AH1018" s="65"/>
      <c r="AI1018" s="65"/>
      <c r="AJ1018" s="65"/>
      <c r="AK1018" s="65"/>
      <c r="AL1018" s="65"/>
      <c r="AM1018" s="65"/>
      <c r="AN1018" s="65"/>
      <c r="AO1018" s="65"/>
      <c r="AP1018" s="65"/>
      <c r="AQ1018" s="65"/>
      <c r="AR1018" s="65"/>
      <c r="AS1018" s="65"/>
      <c r="AT1018" s="65"/>
      <c r="AU1018" s="65"/>
      <c r="AV1018" s="65"/>
      <c r="AW1018" s="65"/>
      <c r="AX1018" s="65"/>
      <c r="AY1018" s="65"/>
      <c r="AZ1018" s="65"/>
      <c r="BA1018" s="65"/>
      <c r="BB1018" s="65"/>
      <c r="BC1018" s="65"/>
      <c r="BD1018" s="65"/>
      <c r="BE1018" s="65"/>
      <c r="BF1018" s="65"/>
      <c r="BG1018" s="65"/>
      <c r="BH1018" s="65"/>
      <c r="BI1018" s="65"/>
      <c r="BJ1018" s="65"/>
      <c r="BK1018" s="65"/>
      <c r="BL1018" s="65"/>
      <c r="BM1018" s="65"/>
      <c r="BN1018" s="65"/>
      <c r="BO1018" s="65"/>
      <c r="BP1018" s="65"/>
      <c r="BQ1018" s="65"/>
      <c r="BR1018" s="65"/>
      <c r="BS1018" s="65"/>
      <c r="BT1018" s="65"/>
      <c r="BU1018" s="65"/>
      <c r="BV1018" s="65"/>
      <c r="BW1018" s="65"/>
      <c r="BX1018" s="65"/>
      <c r="BY1018" s="65"/>
      <c r="BZ1018" s="65"/>
      <c r="CA1018" s="65"/>
      <c r="CB1018" s="65"/>
      <c r="CC1018" s="65"/>
      <c r="CD1018" s="65"/>
      <c r="CE1018" s="65"/>
      <c r="CF1018" s="65"/>
      <c r="CG1018" s="65"/>
      <c r="CH1018" s="65"/>
      <c r="CI1018" s="65"/>
      <c r="CJ1018" s="65"/>
      <c r="CK1018" s="65"/>
      <c r="CL1018" s="65"/>
      <c r="CM1018" s="65"/>
      <c r="CN1018" s="65"/>
      <c r="CO1018" s="65"/>
      <c r="CP1018" s="65"/>
      <c r="CQ1018" s="65"/>
      <c r="CR1018" s="65"/>
      <c r="CS1018" s="65"/>
      <c r="CT1018" s="65"/>
      <c r="CU1018" s="65"/>
      <c r="CV1018" s="65"/>
      <c r="CW1018" s="65"/>
      <c r="CX1018" s="65"/>
      <c r="CY1018" s="65"/>
      <c r="CZ1018" s="65"/>
      <c r="DA1018" s="65"/>
      <c r="DB1018" s="65"/>
      <c r="DC1018" s="65"/>
      <c r="DD1018" s="65"/>
      <c r="DE1018" s="65"/>
      <c r="DF1018" s="65"/>
      <c r="DG1018" s="65"/>
      <c r="DH1018" s="65"/>
      <c r="DI1018" s="65"/>
      <c r="DJ1018" s="65"/>
      <c r="DK1018" s="65"/>
      <c r="DL1018" s="65"/>
      <c r="DM1018" s="65"/>
      <c r="DN1018" s="65"/>
      <c r="DO1018" s="65"/>
      <c r="DP1018" s="65"/>
      <c r="DQ1018" s="65"/>
      <c r="DR1018" s="65"/>
      <c r="DS1018" s="65"/>
      <c r="DT1018" s="65"/>
      <c r="DU1018" s="65"/>
      <c r="DV1018" s="65"/>
      <c r="DW1018" s="65"/>
      <c r="DX1018" s="65"/>
      <c r="DY1018" s="65"/>
      <c r="DZ1018" s="65"/>
      <c r="EA1018" s="65"/>
      <c r="EB1018" s="65"/>
      <c r="EC1018" s="65"/>
      <c r="ED1018" s="65"/>
      <c r="EE1018" s="65"/>
      <c r="EF1018" s="65"/>
      <c r="EG1018" s="65"/>
      <c r="EH1018" s="65"/>
      <c r="EI1018" s="65"/>
      <c r="EJ1018" s="65"/>
      <c r="EK1018" s="65"/>
      <c r="EL1018" s="65"/>
      <c r="EM1018" s="65"/>
      <c r="EN1018" s="65"/>
      <c r="EO1018" s="65"/>
      <c r="EP1018" s="65"/>
      <c r="EQ1018" s="65"/>
      <c r="ER1018" s="65"/>
      <c r="ES1018" s="65"/>
      <c r="ET1018" s="65"/>
      <c r="EU1018" s="65"/>
      <c r="EV1018" s="65"/>
      <c r="EW1018" s="65"/>
      <c r="EX1018" s="65"/>
      <c r="EY1018" s="65"/>
      <c r="EZ1018" s="65"/>
      <c r="FA1018" s="65"/>
      <c r="FB1018" s="65"/>
      <c r="FC1018" s="65"/>
      <c r="FD1018" s="65"/>
      <c r="FE1018" s="65"/>
      <c r="FF1018" s="65"/>
      <c r="FG1018" s="65"/>
      <c r="FH1018" s="65"/>
      <c r="FI1018" s="65"/>
      <c r="FJ1018" s="65"/>
      <c r="FK1018" s="65"/>
      <c r="FL1018" s="65"/>
      <c r="FM1018" s="65"/>
      <c r="FN1018" s="65"/>
      <c r="FO1018" s="65"/>
      <c r="FP1018" s="65"/>
      <c r="FQ1018" s="65"/>
      <c r="FR1018" s="65"/>
      <c r="FS1018" s="65"/>
      <c r="FT1018" s="65"/>
      <c r="FU1018" s="65"/>
      <c r="FV1018" s="65"/>
      <c r="FW1018" s="65"/>
      <c r="FX1018" s="65"/>
      <c r="FY1018" s="65"/>
      <c r="FZ1018" s="65"/>
      <c r="GA1018" s="65"/>
      <c r="GB1018" s="65"/>
      <c r="GC1018" s="65"/>
      <c r="GD1018" s="65"/>
      <c r="GE1018" s="65"/>
      <c r="GF1018" s="65"/>
    </row>
    <row r="1019" spans="1:188" s="68" customFormat="1" x14ac:dyDescent="0.35">
      <c r="A1019" s="179"/>
      <c r="B1019" s="179"/>
      <c r="C1019" s="450"/>
      <c r="D1019" s="450"/>
      <c r="E1019" s="182"/>
      <c r="F1019" s="183"/>
      <c r="G1019" s="183"/>
      <c r="H1019" s="183"/>
      <c r="I1019" s="183"/>
      <c r="J1019" s="183"/>
      <c r="K1019" s="451"/>
      <c r="L1019" s="155"/>
      <c r="M1019" s="155"/>
      <c r="N1019" s="155"/>
      <c r="O1019" s="65"/>
      <c r="P1019" s="65"/>
      <c r="Q1019" s="65"/>
      <c r="R1019" s="65"/>
      <c r="S1019" s="65"/>
      <c r="T1019" s="65"/>
      <c r="U1019" s="65"/>
      <c r="V1019" s="65"/>
      <c r="W1019" s="65"/>
      <c r="X1019" s="65"/>
      <c r="Y1019" s="65"/>
      <c r="Z1019" s="65"/>
      <c r="AA1019" s="65"/>
      <c r="AB1019" s="65"/>
      <c r="AC1019" s="65"/>
      <c r="AD1019" s="65"/>
      <c r="AE1019" s="65"/>
      <c r="AF1019" s="65"/>
      <c r="AG1019" s="65"/>
      <c r="AH1019" s="65"/>
      <c r="AI1019" s="65"/>
      <c r="AJ1019" s="65"/>
      <c r="AK1019" s="65"/>
      <c r="AL1019" s="65"/>
      <c r="AM1019" s="65"/>
      <c r="AN1019" s="65"/>
      <c r="AO1019" s="65"/>
      <c r="AP1019" s="65"/>
      <c r="AQ1019" s="65"/>
      <c r="AR1019" s="65"/>
      <c r="AS1019" s="65"/>
      <c r="AT1019" s="65"/>
      <c r="AU1019" s="65"/>
      <c r="AV1019" s="65"/>
      <c r="AW1019" s="65"/>
      <c r="AX1019" s="65"/>
      <c r="AY1019" s="65"/>
      <c r="AZ1019" s="65"/>
      <c r="BA1019" s="65"/>
      <c r="BB1019" s="65"/>
      <c r="BC1019" s="65"/>
      <c r="BD1019" s="65"/>
      <c r="BE1019" s="65"/>
      <c r="BF1019" s="65"/>
      <c r="BG1019" s="65"/>
      <c r="BH1019" s="65"/>
      <c r="BI1019" s="65"/>
      <c r="BJ1019" s="65"/>
      <c r="BK1019" s="65"/>
      <c r="BL1019" s="65"/>
      <c r="BM1019" s="65"/>
      <c r="BN1019" s="65"/>
      <c r="BO1019" s="65"/>
      <c r="BP1019" s="65"/>
      <c r="BQ1019" s="65"/>
      <c r="BR1019" s="65"/>
      <c r="BS1019" s="65"/>
      <c r="BT1019" s="65"/>
      <c r="BU1019" s="65"/>
      <c r="BV1019" s="65"/>
      <c r="BW1019" s="65"/>
      <c r="BX1019" s="65"/>
      <c r="BY1019" s="65"/>
      <c r="BZ1019" s="65"/>
      <c r="CA1019" s="65"/>
      <c r="CB1019" s="65"/>
      <c r="CC1019" s="65"/>
      <c r="CD1019" s="65"/>
      <c r="CE1019" s="65"/>
      <c r="CF1019" s="65"/>
      <c r="CG1019" s="65"/>
      <c r="CH1019" s="65"/>
      <c r="CI1019" s="65"/>
      <c r="CJ1019" s="65"/>
      <c r="CK1019" s="65"/>
      <c r="CL1019" s="65"/>
      <c r="CM1019" s="65"/>
      <c r="CN1019" s="65"/>
      <c r="CO1019" s="65"/>
      <c r="CP1019" s="65"/>
      <c r="CQ1019" s="65"/>
      <c r="CR1019" s="65"/>
      <c r="CS1019" s="65"/>
      <c r="CT1019" s="65"/>
      <c r="CU1019" s="65"/>
      <c r="CV1019" s="65"/>
      <c r="CW1019" s="65"/>
      <c r="CX1019" s="65"/>
      <c r="CY1019" s="65"/>
      <c r="CZ1019" s="65"/>
      <c r="DA1019" s="65"/>
      <c r="DB1019" s="65"/>
      <c r="DC1019" s="65"/>
      <c r="DD1019" s="65"/>
      <c r="DE1019" s="65"/>
      <c r="DF1019" s="65"/>
      <c r="DG1019" s="65"/>
      <c r="DH1019" s="65"/>
      <c r="DI1019" s="65"/>
      <c r="DJ1019" s="65"/>
      <c r="DK1019" s="65"/>
      <c r="DL1019" s="65"/>
      <c r="DM1019" s="65"/>
      <c r="DN1019" s="65"/>
      <c r="DO1019" s="65"/>
      <c r="DP1019" s="65"/>
      <c r="DQ1019" s="65"/>
      <c r="DR1019" s="65"/>
      <c r="DS1019" s="65"/>
      <c r="DT1019" s="65"/>
      <c r="DU1019" s="65"/>
      <c r="DV1019" s="65"/>
      <c r="DW1019" s="65"/>
      <c r="DX1019" s="65"/>
      <c r="DY1019" s="65"/>
      <c r="DZ1019" s="65"/>
      <c r="EA1019" s="65"/>
      <c r="EB1019" s="65"/>
      <c r="EC1019" s="65"/>
      <c r="ED1019" s="65"/>
      <c r="EE1019" s="65"/>
      <c r="EF1019" s="65"/>
      <c r="EG1019" s="65"/>
      <c r="EH1019" s="65"/>
      <c r="EI1019" s="65"/>
      <c r="EJ1019" s="65"/>
      <c r="EK1019" s="65"/>
      <c r="EL1019" s="65"/>
      <c r="EM1019" s="65"/>
      <c r="EN1019" s="65"/>
      <c r="EO1019" s="65"/>
      <c r="EP1019" s="65"/>
      <c r="EQ1019" s="65"/>
      <c r="ER1019" s="65"/>
      <c r="ES1019" s="65"/>
      <c r="ET1019" s="65"/>
      <c r="EU1019" s="65"/>
      <c r="EV1019" s="65"/>
      <c r="EW1019" s="65"/>
      <c r="EX1019" s="65"/>
      <c r="EY1019" s="65"/>
      <c r="EZ1019" s="65"/>
      <c r="FA1019" s="65"/>
      <c r="FB1019" s="65"/>
      <c r="FC1019" s="65"/>
      <c r="FD1019" s="65"/>
      <c r="FE1019" s="65"/>
      <c r="FF1019" s="65"/>
      <c r="FG1019" s="65"/>
      <c r="FH1019" s="65"/>
      <c r="FI1019" s="65"/>
      <c r="FJ1019" s="65"/>
      <c r="FK1019" s="65"/>
      <c r="FL1019" s="65"/>
      <c r="FM1019" s="65"/>
      <c r="FN1019" s="65"/>
      <c r="FO1019" s="65"/>
      <c r="FP1019" s="65"/>
      <c r="FQ1019" s="65"/>
      <c r="FR1019" s="65"/>
      <c r="FS1019" s="65"/>
      <c r="FT1019" s="65"/>
      <c r="FU1019" s="65"/>
      <c r="FV1019" s="65"/>
      <c r="FW1019" s="65"/>
      <c r="FX1019" s="65"/>
      <c r="FY1019" s="65"/>
      <c r="FZ1019" s="65"/>
      <c r="GA1019" s="65"/>
      <c r="GB1019" s="65"/>
      <c r="GC1019" s="65"/>
      <c r="GD1019" s="65"/>
      <c r="GE1019" s="65"/>
      <c r="GF1019" s="65"/>
    </row>
    <row r="1020" spans="1:188" s="68" customFormat="1" x14ac:dyDescent="0.35">
      <c r="A1020" s="179"/>
      <c r="B1020" s="179"/>
      <c r="C1020" s="450"/>
      <c r="D1020" s="450"/>
      <c r="E1020" s="452"/>
      <c r="F1020" s="297"/>
      <c r="G1020" s="297"/>
      <c r="H1020" s="297"/>
      <c r="I1020" s="297"/>
      <c r="J1020" s="183"/>
      <c r="K1020" s="451"/>
      <c r="L1020" s="155"/>
      <c r="M1020" s="155"/>
      <c r="N1020" s="155"/>
      <c r="O1020" s="65"/>
      <c r="P1020" s="65"/>
      <c r="Q1020" s="65"/>
      <c r="R1020" s="65"/>
      <c r="S1020" s="65"/>
      <c r="T1020" s="65"/>
      <c r="U1020" s="65"/>
      <c r="V1020" s="65"/>
      <c r="W1020" s="65"/>
      <c r="X1020" s="65"/>
      <c r="Y1020" s="65"/>
      <c r="Z1020" s="65"/>
      <c r="AA1020" s="65"/>
      <c r="AB1020" s="65"/>
      <c r="AC1020" s="65"/>
      <c r="AD1020" s="65"/>
      <c r="AE1020" s="65"/>
      <c r="AF1020" s="65"/>
      <c r="AG1020" s="65"/>
      <c r="AH1020" s="65"/>
      <c r="AI1020" s="65"/>
      <c r="AJ1020" s="65"/>
      <c r="AK1020" s="65"/>
      <c r="AL1020" s="65"/>
      <c r="AM1020" s="65"/>
      <c r="AN1020" s="65"/>
      <c r="AO1020" s="65"/>
      <c r="AP1020" s="65"/>
      <c r="AQ1020" s="65"/>
      <c r="AR1020" s="65"/>
      <c r="AS1020" s="65"/>
      <c r="AT1020" s="65"/>
      <c r="AU1020" s="65"/>
      <c r="AV1020" s="65"/>
      <c r="AW1020" s="65"/>
      <c r="AX1020" s="65"/>
      <c r="AY1020" s="65"/>
      <c r="AZ1020" s="65"/>
      <c r="BA1020" s="65"/>
      <c r="BB1020" s="65"/>
      <c r="BC1020" s="65"/>
      <c r="BD1020" s="65"/>
      <c r="BE1020" s="65"/>
      <c r="BF1020" s="65"/>
      <c r="BG1020" s="65"/>
      <c r="BH1020" s="65"/>
      <c r="BI1020" s="65"/>
      <c r="BJ1020" s="65"/>
      <c r="BK1020" s="65"/>
      <c r="BL1020" s="65"/>
      <c r="BM1020" s="65"/>
      <c r="BN1020" s="65"/>
      <c r="BO1020" s="65"/>
      <c r="BP1020" s="65"/>
      <c r="BQ1020" s="65"/>
      <c r="BR1020" s="65"/>
      <c r="BS1020" s="65"/>
      <c r="BT1020" s="65"/>
      <c r="BU1020" s="65"/>
      <c r="BV1020" s="65"/>
      <c r="BW1020" s="65"/>
      <c r="BX1020" s="65"/>
      <c r="BY1020" s="65"/>
      <c r="BZ1020" s="65"/>
      <c r="CA1020" s="65"/>
      <c r="CB1020" s="65"/>
      <c r="CC1020" s="65"/>
      <c r="CD1020" s="65"/>
      <c r="CE1020" s="65"/>
      <c r="CF1020" s="65"/>
      <c r="CG1020" s="65"/>
      <c r="CH1020" s="65"/>
      <c r="CI1020" s="65"/>
      <c r="CJ1020" s="65"/>
      <c r="CK1020" s="65"/>
      <c r="CL1020" s="65"/>
      <c r="CM1020" s="65"/>
      <c r="CN1020" s="65"/>
      <c r="CO1020" s="65"/>
      <c r="CP1020" s="65"/>
      <c r="CQ1020" s="65"/>
      <c r="CR1020" s="65"/>
      <c r="CS1020" s="65"/>
      <c r="CT1020" s="65"/>
      <c r="CU1020" s="65"/>
      <c r="CV1020" s="65"/>
      <c r="CW1020" s="65"/>
      <c r="CX1020" s="65"/>
      <c r="CY1020" s="65"/>
      <c r="CZ1020" s="65"/>
      <c r="DA1020" s="65"/>
      <c r="DB1020" s="65"/>
      <c r="DC1020" s="65"/>
      <c r="DD1020" s="65"/>
      <c r="DE1020" s="65"/>
      <c r="DF1020" s="65"/>
      <c r="DG1020" s="65"/>
      <c r="DH1020" s="65"/>
      <c r="DI1020" s="65"/>
      <c r="DJ1020" s="65"/>
      <c r="DK1020" s="65"/>
      <c r="DL1020" s="65"/>
      <c r="DM1020" s="65"/>
      <c r="DN1020" s="65"/>
      <c r="DO1020" s="65"/>
      <c r="DP1020" s="65"/>
      <c r="DQ1020" s="65"/>
      <c r="DR1020" s="65"/>
      <c r="DS1020" s="65"/>
      <c r="DT1020" s="65"/>
      <c r="DU1020" s="65"/>
      <c r="DV1020" s="65"/>
      <c r="DW1020" s="65"/>
      <c r="DX1020" s="65"/>
      <c r="DY1020" s="65"/>
      <c r="DZ1020" s="65"/>
      <c r="EA1020" s="65"/>
      <c r="EB1020" s="65"/>
      <c r="EC1020" s="65"/>
      <c r="ED1020" s="65"/>
      <c r="EE1020" s="65"/>
      <c r="EF1020" s="65"/>
      <c r="EG1020" s="65"/>
      <c r="EH1020" s="65"/>
      <c r="EI1020" s="65"/>
      <c r="EJ1020" s="65"/>
      <c r="EK1020" s="65"/>
      <c r="EL1020" s="65"/>
      <c r="EM1020" s="65"/>
      <c r="EN1020" s="65"/>
      <c r="EO1020" s="65"/>
      <c r="EP1020" s="65"/>
      <c r="EQ1020" s="65"/>
      <c r="ER1020" s="65"/>
      <c r="ES1020" s="65"/>
      <c r="ET1020" s="65"/>
      <c r="EU1020" s="65"/>
      <c r="EV1020" s="65"/>
      <c r="EW1020" s="65"/>
      <c r="EX1020" s="65"/>
      <c r="EY1020" s="65"/>
      <c r="EZ1020" s="65"/>
      <c r="FA1020" s="65"/>
      <c r="FB1020" s="65"/>
      <c r="FC1020" s="65"/>
      <c r="FD1020" s="65"/>
      <c r="FE1020" s="65"/>
      <c r="FF1020" s="65"/>
      <c r="FG1020" s="65"/>
      <c r="FH1020" s="65"/>
      <c r="FI1020" s="65"/>
      <c r="FJ1020" s="65"/>
      <c r="FK1020" s="65"/>
      <c r="FL1020" s="65"/>
      <c r="FM1020" s="65"/>
      <c r="FN1020" s="65"/>
      <c r="FO1020" s="65"/>
      <c r="FP1020" s="65"/>
      <c r="FQ1020" s="65"/>
      <c r="FR1020" s="65"/>
      <c r="FS1020" s="65"/>
      <c r="FT1020" s="65"/>
      <c r="FU1020" s="65"/>
      <c r="FV1020" s="65"/>
      <c r="FW1020" s="65"/>
      <c r="FX1020" s="65"/>
      <c r="FY1020" s="65"/>
      <c r="FZ1020" s="65"/>
      <c r="GA1020" s="65"/>
      <c r="GB1020" s="65"/>
      <c r="GC1020" s="65"/>
      <c r="GD1020" s="65"/>
      <c r="GE1020" s="65"/>
      <c r="GF1020" s="65"/>
    </row>
    <row r="1021" spans="1:188" s="68" customFormat="1" x14ac:dyDescent="0.35">
      <c r="A1021" s="179"/>
      <c r="B1021" s="179"/>
      <c r="C1021" s="450"/>
      <c r="D1021" s="450"/>
      <c r="E1021" s="452"/>
      <c r="F1021" s="297"/>
      <c r="G1021" s="297"/>
      <c r="H1021" s="297"/>
      <c r="I1021" s="297"/>
      <c r="J1021" s="183"/>
      <c r="K1021" s="451"/>
      <c r="L1021" s="155"/>
      <c r="M1021" s="155"/>
      <c r="N1021" s="155"/>
      <c r="O1021" s="65"/>
      <c r="P1021" s="65"/>
      <c r="Q1021" s="65"/>
      <c r="R1021" s="65"/>
      <c r="S1021" s="65"/>
      <c r="T1021" s="65"/>
      <c r="U1021" s="65"/>
      <c r="V1021" s="65"/>
      <c r="W1021" s="65"/>
      <c r="X1021" s="65"/>
      <c r="Y1021" s="65"/>
      <c r="Z1021" s="65"/>
      <c r="AA1021" s="65"/>
      <c r="AB1021" s="65"/>
      <c r="AC1021" s="65"/>
      <c r="AD1021" s="65"/>
      <c r="AE1021" s="65"/>
      <c r="AF1021" s="65"/>
      <c r="AG1021" s="65"/>
      <c r="AH1021" s="65"/>
      <c r="AI1021" s="65"/>
      <c r="AJ1021" s="65"/>
      <c r="AK1021" s="65"/>
      <c r="AL1021" s="65"/>
      <c r="AM1021" s="65"/>
      <c r="AN1021" s="65"/>
      <c r="AO1021" s="65"/>
      <c r="AP1021" s="65"/>
      <c r="AQ1021" s="65"/>
      <c r="AR1021" s="65"/>
      <c r="AS1021" s="65"/>
      <c r="AT1021" s="65"/>
      <c r="AU1021" s="65"/>
      <c r="AV1021" s="65"/>
      <c r="AW1021" s="65"/>
      <c r="AX1021" s="65"/>
      <c r="AY1021" s="65"/>
      <c r="AZ1021" s="65"/>
      <c r="BA1021" s="65"/>
      <c r="BB1021" s="65"/>
      <c r="BC1021" s="65"/>
      <c r="BD1021" s="65"/>
      <c r="BE1021" s="65"/>
      <c r="BF1021" s="65"/>
      <c r="BG1021" s="65"/>
      <c r="BH1021" s="65"/>
      <c r="BI1021" s="65"/>
      <c r="BJ1021" s="65"/>
      <c r="BK1021" s="65"/>
      <c r="BL1021" s="65"/>
      <c r="BM1021" s="65"/>
      <c r="BN1021" s="65"/>
      <c r="BO1021" s="65"/>
      <c r="BP1021" s="65"/>
      <c r="BQ1021" s="65"/>
      <c r="BR1021" s="65"/>
      <c r="BS1021" s="65"/>
      <c r="BT1021" s="65"/>
      <c r="BU1021" s="65"/>
      <c r="BV1021" s="65"/>
      <c r="BW1021" s="65"/>
      <c r="BX1021" s="65"/>
      <c r="BY1021" s="65"/>
      <c r="BZ1021" s="65"/>
      <c r="CA1021" s="65"/>
      <c r="CB1021" s="65"/>
      <c r="CC1021" s="65"/>
      <c r="CD1021" s="65"/>
      <c r="CE1021" s="65"/>
      <c r="CF1021" s="65"/>
      <c r="CG1021" s="65"/>
      <c r="CH1021" s="65"/>
      <c r="CI1021" s="65"/>
      <c r="CJ1021" s="65"/>
      <c r="CK1021" s="65"/>
      <c r="CL1021" s="65"/>
      <c r="CM1021" s="65"/>
      <c r="CN1021" s="65"/>
      <c r="CO1021" s="65"/>
      <c r="CP1021" s="65"/>
      <c r="CQ1021" s="65"/>
      <c r="CR1021" s="65"/>
      <c r="CS1021" s="65"/>
      <c r="CT1021" s="65"/>
      <c r="CU1021" s="65"/>
      <c r="CV1021" s="65"/>
      <c r="CW1021" s="65"/>
      <c r="CX1021" s="65"/>
      <c r="CY1021" s="65"/>
      <c r="CZ1021" s="65"/>
      <c r="DA1021" s="65"/>
      <c r="DB1021" s="65"/>
      <c r="DC1021" s="65"/>
      <c r="DD1021" s="65"/>
      <c r="DE1021" s="65"/>
      <c r="DF1021" s="65"/>
      <c r="DG1021" s="65"/>
      <c r="DH1021" s="65"/>
      <c r="DI1021" s="65"/>
      <c r="DJ1021" s="65"/>
      <c r="DK1021" s="65"/>
      <c r="DL1021" s="65"/>
      <c r="DM1021" s="65"/>
      <c r="DN1021" s="65"/>
      <c r="DO1021" s="65"/>
      <c r="DP1021" s="65"/>
      <c r="DQ1021" s="65"/>
      <c r="DR1021" s="65"/>
      <c r="DS1021" s="65"/>
      <c r="DT1021" s="65"/>
      <c r="DU1021" s="65"/>
      <c r="DV1021" s="65"/>
      <c r="DW1021" s="65"/>
      <c r="DX1021" s="65"/>
      <c r="DY1021" s="65"/>
      <c r="DZ1021" s="65"/>
      <c r="EA1021" s="65"/>
      <c r="EB1021" s="65"/>
      <c r="EC1021" s="65"/>
      <c r="ED1021" s="65"/>
      <c r="EE1021" s="65"/>
      <c r="EF1021" s="65"/>
      <c r="EG1021" s="65"/>
      <c r="EH1021" s="65"/>
      <c r="EI1021" s="65"/>
      <c r="EJ1021" s="65"/>
      <c r="EK1021" s="65"/>
      <c r="EL1021" s="65"/>
      <c r="EM1021" s="65"/>
      <c r="EN1021" s="65"/>
      <c r="EO1021" s="65"/>
      <c r="EP1021" s="65"/>
      <c r="EQ1021" s="65"/>
      <c r="ER1021" s="65"/>
      <c r="ES1021" s="65"/>
      <c r="ET1021" s="65"/>
      <c r="EU1021" s="65"/>
      <c r="EV1021" s="65"/>
      <c r="EW1021" s="65"/>
      <c r="EX1021" s="65"/>
      <c r="EY1021" s="65"/>
      <c r="EZ1021" s="65"/>
      <c r="FA1021" s="65"/>
      <c r="FB1021" s="65"/>
      <c r="FC1021" s="65"/>
      <c r="FD1021" s="65"/>
      <c r="FE1021" s="65"/>
      <c r="FF1021" s="65"/>
      <c r="FG1021" s="65"/>
      <c r="FH1021" s="65"/>
      <c r="FI1021" s="65"/>
      <c r="FJ1021" s="65"/>
      <c r="FK1021" s="65"/>
      <c r="FL1021" s="65"/>
      <c r="FM1021" s="65"/>
      <c r="FN1021" s="65"/>
      <c r="FO1021" s="65"/>
      <c r="FP1021" s="65"/>
      <c r="FQ1021" s="65"/>
      <c r="FR1021" s="65"/>
      <c r="FS1021" s="65"/>
      <c r="FT1021" s="65"/>
      <c r="FU1021" s="65"/>
      <c r="FV1021" s="65"/>
      <c r="FW1021" s="65"/>
      <c r="FX1021" s="65"/>
      <c r="FY1021" s="65"/>
      <c r="FZ1021" s="65"/>
      <c r="GA1021" s="65"/>
      <c r="GB1021" s="65"/>
      <c r="GC1021" s="65"/>
      <c r="GD1021" s="65"/>
      <c r="GE1021" s="65"/>
      <c r="GF1021" s="65"/>
    </row>
    <row r="1022" spans="1:188" s="68" customFormat="1" x14ac:dyDescent="0.35">
      <c r="A1022" s="179"/>
      <c r="B1022" s="179"/>
      <c r="C1022" s="450"/>
      <c r="D1022" s="450"/>
      <c r="E1022" s="452"/>
      <c r="F1022" s="297"/>
      <c r="G1022" s="297"/>
      <c r="H1022" s="297"/>
      <c r="I1022" s="297"/>
      <c r="J1022" s="183"/>
      <c r="K1022" s="451"/>
      <c r="L1022" s="155"/>
      <c r="M1022" s="155"/>
      <c r="N1022" s="155"/>
      <c r="O1022" s="65"/>
      <c r="P1022" s="65"/>
      <c r="Q1022" s="65"/>
      <c r="R1022" s="65"/>
      <c r="S1022" s="65"/>
      <c r="T1022" s="65"/>
      <c r="U1022" s="65"/>
      <c r="V1022" s="65"/>
      <c r="W1022" s="65"/>
      <c r="X1022" s="65"/>
      <c r="Y1022" s="65"/>
      <c r="Z1022" s="65"/>
      <c r="AA1022" s="65"/>
      <c r="AB1022" s="65"/>
      <c r="AC1022" s="65"/>
      <c r="AD1022" s="65"/>
      <c r="AE1022" s="65"/>
      <c r="AF1022" s="65"/>
      <c r="AG1022" s="65"/>
      <c r="AH1022" s="65"/>
      <c r="AI1022" s="65"/>
      <c r="AJ1022" s="65"/>
      <c r="AK1022" s="65"/>
      <c r="AL1022" s="65"/>
      <c r="AM1022" s="65"/>
      <c r="AN1022" s="65"/>
      <c r="AO1022" s="65"/>
      <c r="AP1022" s="65"/>
      <c r="AQ1022" s="65"/>
      <c r="AR1022" s="65"/>
      <c r="AS1022" s="65"/>
      <c r="AT1022" s="65"/>
      <c r="AU1022" s="65"/>
      <c r="AV1022" s="65"/>
      <c r="AW1022" s="65"/>
      <c r="AX1022" s="65"/>
      <c r="AY1022" s="65"/>
      <c r="AZ1022" s="65"/>
      <c r="BA1022" s="65"/>
      <c r="BB1022" s="65"/>
      <c r="BC1022" s="65"/>
      <c r="BD1022" s="65"/>
      <c r="BE1022" s="65"/>
      <c r="BF1022" s="65"/>
      <c r="BG1022" s="65"/>
      <c r="BH1022" s="65"/>
      <c r="BI1022" s="65"/>
      <c r="BJ1022" s="65"/>
      <c r="BK1022" s="65"/>
      <c r="BL1022" s="65"/>
      <c r="BM1022" s="65"/>
      <c r="BN1022" s="65"/>
      <c r="BO1022" s="65"/>
      <c r="BP1022" s="65"/>
      <c r="BQ1022" s="65"/>
      <c r="BR1022" s="65"/>
      <c r="BS1022" s="65"/>
      <c r="BT1022" s="65"/>
      <c r="BU1022" s="65"/>
      <c r="BV1022" s="65"/>
      <c r="BW1022" s="65"/>
      <c r="BX1022" s="65"/>
      <c r="BY1022" s="65"/>
      <c r="BZ1022" s="65"/>
      <c r="CA1022" s="65"/>
      <c r="CB1022" s="65"/>
      <c r="CC1022" s="65"/>
      <c r="CD1022" s="65"/>
      <c r="CE1022" s="65"/>
      <c r="CF1022" s="65"/>
      <c r="CG1022" s="65"/>
      <c r="CH1022" s="65"/>
      <c r="CI1022" s="65"/>
      <c r="CJ1022" s="65"/>
      <c r="CK1022" s="65"/>
      <c r="CL1022" s="65"/>
      <c r="CM1022" s="65"/>
      <c r="CN1022" s="65"/>
      <c r="CO1022" s="65"/>
      <c r="CP1022" s="65"/>
      <c r="CQ1022" s="65"/>
      <c r="CR1022" s="65"/>
      <c r="CS1022" s="65"/>
      <c r="CT1022" s="65"/>
      <c r="CU1022" s="65"/>
      <c r="CV1022" s="65"/>
      <c r="CW1022" s="65"/>
      <c r="CX1022" s="65"/>
      <c r="CY1022" s="65"/>
      <c r="CZ1022" s="65"/>
      <c r="DA1022" s="65"/>
      <c r="DB1022" s="65"/>
      <c r="DC1022" s="65"/>
      <c r="DD1022" s="65"/>
      <c r="DE1022" s="65"/>
      <c r="DF1022" s="65"/>
      <c r="DG1022" s="65"/>
      <c r="DH1022" s="65"/>
      <c r="DI1022" s="65"/>
      <c r="DJ1022" s="65"/>
      <c r="DK1022" s="65"/>
      <c r="DL1022" s="65"/>
      <c r="DM1022" s="65"/>
      <c r="DN1022" s="65"/>
      <c r="DO1022" s="65"/>
      <c r="DP1022" s="65"/>
      <c r="DQ1022" s="65"/>
      <c r="DR1022" s="65"/>
      <c r="DS1022" s="65"/>
      <c r="DT1022" s="65"/>
      <c r="DU1022" s="65"/>
      <c r="DV1022" s="65"/>
      <c r="DW1022" s="65"/>
      <c r="DX1022" s="65"/>
      <c r="DY1022" s="65"/>
      <c r="DZ1022" s="65"/>
      <c r="EA1022" s="65"/>
      <c r="EB1022" s="65"/>
      <c r="EC1022" s="65"/>
      <c r="ED1022" s="65"/>
      <c r="EE1022" s="65"/>
      <c r="EF1022" s="65"/>
      <c r="EG1022" s="65"/>
      <c r="EH1022" s="65"/>
      <c r="EI1022" s="65"/>
      <c r="EJ1022" s="65"/>
      <c r="EK1022" s="65"/>
      <c r="EL1022" s="65"/>
      <c r="EM1022" s="65"/>
      <c r="EN1022" s="65"/>
      <c r="EO1022" s="65"/>
      <c r="EP1022" s="65"/>
      <c r="EQ1022" s="65"/>
      <c r="ER1022" s="65"/>
      <c r="ES1022" s="65"/>
      <c r="ET1022" s="65"/>
      <c r="EU1022" s="65"/>
      <c r="EV1022" s="65"/>
      <c r="EW1022" s="65"/>
      <c r="EX1022" s="65"/>
      <c r="EY1022" s="65"/>
      <c r="EZ1022" s="65"/>
      <c r="FA1022" s="65"/>
      <c r="FB1022" s="65"/>
      <c r="FC1022" s="65"/>
      <c r="FD1022" s="65"/>
      <c r="FE1022" s="65"/>
      <c r="FF1022" s="65"/>
      <c r="FG1022" s="65"/>
      <c r="FH1022" s="65"/>
      <c r="FI1022" s="65"/>
      <c r="FJ1022" s="65"/>
      <c r="FK1022" s="65"/>
      <c r="FL1022" s="65"/>
      <c r="FM1022" s="65"/>
      <c r="FN1022" s="65"/>
      <c r="FO1022" s="65"/>
      <c r="FP1022" s="65"/>
      <c r="FQ1022" s="65"/>
      <c r="FR1022" s="65"/>
      <c r="FS1022" s="65"/>
      <c r="FT1022" s="65"/>
      <c r="FU1022" s="65"/>
      <c r="FV1022" s="65"/>
      <c r="FW1022" s="65"/>
      <c r="FX1022" s="65"/>
      <c r="FY1022" s="65"/>
      <c r="FZ1022" s="65"/>
      <c r="GA1022" s="65"/>
      <c r="GB1022" s="65"/>
      <c r="GC1022" s="65"/>
      <c r="GD1022" s="65"/>
      <c r="GE1022" s="65"/>
      <c r="GF1022" s="65"/>
    </row>
    <row r="1023" spans="1:188" s="68" customFormat="1" x14ac:dyDescent="0.35">
      <c r="A1023" s="179"/>
      <c r="B1023" s="179"/>
      <c r="C1023" s="450"/>
      <c r="D1023" s="450"/>
      <c r="E1023" s="182"/>
      <c r="F1023" s="297"/>
      <c r="G1023" s="297"/>
      <c r="H1023" s="297"/>
      <c r="I1023" s="297"/>
      <c r="J1023" s="183"/>
      <c r="K1023" s="451"/>
      <c r="L1023" s="155"/>
      <c r="M1023" s="155"/>
      <c r="N1023" s="155"/>
      <c r="O1023" s="65"/>
      <c r="P1023" s="65"/>
      <c r="Q1023" s="65"/>
      <c r="R1023" s="65"/>
      <c r="S1023" s="65"/>
      <c r="T1023" s="65"/>
      <c r="U1023" s="65"/>
      <c r="V1023" s="65"/>
      <c r="W1023" s="65"/>
      <c r="X1023" s="65"/>
      <c r="Y1023" s="65"/>
      <c r="Z1023" s="65"/>
      <c r="AA1023" s="65"/>
      <c r="AB1023" s="65"/>
      <c r="AC1023" s="65"/>
      <c r="AD1023" s="65"/>
      <c r="AE1023" s="65"/>
      <c r="AF1023" s="65"/>
      <c r="AG1023" s="65"/>
      <c r="AH1023" s="65"/>
      <c r="AI1023" s="65"/>
      <c r="AJ1023" s="65"/>
      <c r="AK1023" s="65"/>
      <c r="AL1023" s="65"/>
      <c r="AM1023" s="65"/>
      <c r="AN1023" s="65"/>
      <c r="AO1023" s="65"/>
      <c r="AP1023" s="65"/>
      <c r="AQ1023" s="65"/>
      <c r="AR1023" s="65"/>
      <c r="AS1023" s="65"/>
      <c r="AT1023" s="65"/>
      <c r="AU1023" s="65"/>
      <c r="AV1023" s="65"/>
      <c r="AW1023" s="65"/>
      <c r="AX1023" s="65"/>
      <c r="AY1023" s="65"/>
      <c r="AZ1023" s="65"/>
      <c r="BA1023" s="65"/>
      <c r="BB1023" s="65"/>
      <c r="BC1023" s="65"/>
      <c r="BD1023" s="65"/>
      <c r="BE1023" s="65"/>
      <c r="BF1023" s="65"/>
      <c r="BG1023" s="65"/>
      <c r="BH1023" s="65"/>
      <c r="BI1023" s="65"/>
      <c r="BJ1023" s="65"/>
      <c r="BK1023" s="65"/>
      <c r="BL1023" s="65"/>
      <c r="BM1023" s="65"/>
      <c r="BN1023" s="65"/>
      <c r="BO1023" s="65"/>
      <c r="BP1023" s="65"/>
      <c r="BQ1023" s="65"/>
      <c r="BR1023" s="65"/>
      <c r="BS1023" s="65"/>
      <c r="BT1023" s="65"/>
      <c r="BU1023" s="65"/>
      <c r="BV1023" s="65"/>
      <c r="BW1023" s="65"/>
      <c r="BX1023" s="65"/>
      <c r="BY1023" s="65"/>
      <c r="BZ1023" s="65"/>
      <c r="CA1023" s="65"/>
      <c r="CB1023" s="65"/>
      <c r="CC1023" s="65"/>
      <c r="CD1023" s="65"/>
      <c r="CE1023" s="65"/>
      <c r="CF1023" s="65"/>
      <c r="CG1023" s="65"/>
      <c r="CH1023" s="65"/>
      <c r="CI1023" s="65"/>
      <c r="CJ1023" s="65"/>
      <c r="CK1023" s="65"/>
      <c r="CL1023" s="65"/>
      <c r="CM1023" s="65"/>
      <c r="CN1023" s="65"/>
      <c r="CO1023" s="65"/>
      <c r="CP1023" s="65"/>
      <c r="CQ1023" s="65"/>
      <c r="CR1023" s="65"/>
      <c r="CS1023" s="65"/>
      <c r="CT1023" s="65"/>
      <c r="CU1023" s="65"/>
      <c r="CV1023" s="65"/>
      <c r="CW1023" s="65"/>
      <c r="CX1023" s="65"/>
      <c r="CY1023" s="65"/>
      <c r="CZ1023" s="65"/>
      <c r="DA1023" s="65"/>
      <c r="DB1023" s="65"/>
      <c r="DC1023" s="65"/>
      <c r="DD1023" s="65"/>
      <c r="DE1023" s="65"/>
      <c r="DF1023" s="65"/>
      <c r="DG1023" s="65"/>
      <c r="DH1023" s="65"/>
      <c r="DI1023" s="65"/>
      <c r="DJ1023" s="65"/>
      <c r="DK1023" s="65"/>
      <c r="DL1023" s="65"/>
      <c r="DM1023" s="65"/>
      <c r="DN1023" s="65"/>
      <c r="DO1023" s="65"/>
      <c r="DP1023" s="65"/>
      <c r="DQ1023" s="65"/>
      <c r="DR1023" s="65"/>
      <c r="DS1023" s="65"/>
      <c r="DT1023" s="65"/>
      <c r="DU1023" s="65"/>
      <c r="DV1023" s="65"/>
      <c r="DW1023" s="65"/>
      <c r="DX1023" s="65"/>
      <c r="DY1023" s="65"/>
      <c r="DZ1023" s="65"/>
      <c r="EA1023" s="65"/>
      <c r="EB1023" s="65"/>
      <c r="EC1023" s="65"/>
      <c r="ED1023" s="65"/>
      <c r="EE1023" s="65"/>
      <c r="EF1023" s="65"/>
      <c r="EG1023" s="65"/>
      <c r="EH1023" s="65"/>
      <c r="EI1023" s="65"/>
      <c r="EJ1023" s="65"/>
      <c r="EK1023" s="65"/>
      <c r="EL1023" s="65"/>
      <c r="EM1023" s="65"/>
      <c r="EN1023" s="65"/>
      <c r="EO1023" s="65"/>
      <c r="EP1023" s="65"/>
      <c r="EQ1023" s="65"/>
      <c r="ER1023" s="65"/>
      <c r="ES1023" s="65"/>
      <c r="ET1023" s="65"/>
      <c r="EU1023" s="65"/>
      <c r="EV1023" s="65"/>
      <c r="EW1023" s="65"/>
      <c r="EX1023" s="65"/>
      <c r="EY1023" s="65"/>
      <c r="EZ1023" s="65"/>
      <c r="FA1023" s="65"/>
      <c r="FB1023" s="65"/>
      <c r="FC1023" s="65"/>
      <c r="FD1023" s="65"/>
      <c r="FE1023" s="65"/>
      <c r="FF1023" s="65"/>
      <c r="FG1023" s="65"/>
      <c r="FH1023" s="65"/>
      <c r="FI1023" s="65"/>
      <c r="FJ1023" s="65"/>
      <c r="FK1023" s="65"/>
      <c r="FL1023" s="65"/>
      <c r="FM1023" s="65"/>
      <c r="FN1023" s="65"/>
      <c r="FO1023" s="65"/>
      <c r="FP1023" s="65"/>
      <c r="FQ1023" s="65"/>
      <c r="FR1023" s="65"/>
      <c r="FS1023" s="65"/>
      <c r="FT1023" s="65"/>
      <c r="FU1023" s="65"/>
      <c r="FV1023" s="65"/>
      <c r="FW1023" s="65"/>
      <c r="FX1023" s="65"/>
      <c r="FY1023" s="65"/>
      <c r="FZ1023" s="65"/>
      <c r="GA1023" s="65"/>
      <c r="GB1023" s="65"/>
      <c r="GC1023" s="65"/>
      <c r="GD1023" s="65"/>
      <c r="GE1023" s="65"/>
      <c r="GF1023" s="65"/>
    </row>
    <row r="1024" spans="1:188" s="67" customFormat="1" x14ac:dyDescent="0.35">
      <c r="A1024" s="179"/>
      <c r="B1024" s="179"/>
      <c r="C1024" s="450"/>
      <c r="D1024" s="450"/>
      <c r="E1024" s="452"/>
      <c r="F1024" s="297"/>
      <c r="G1024" s="297"/>
      <c r="H1024" s="297"/>
      <c r="I1024" s="297"/>
      <c r="J1024" s="183"/>
      <c r="K1024" s="451"/>
      <c r="L1024" s="155"/>
      <c r="M1024" s="155"/>
      <c r="N1024" s="155"/>
      <c r="O1024" s="65"/>
      <c r="P1024" s="65"/>
      <c r="Q1024" s="65"/>
      <c r="R1024" s="65"/>
      <c r="S1024" s="65"/>
      <c r="T1024" s="65"/>
      <c r="U1024" s="65"/>
      <c r="V1024" s="65"/>
      <c r="W1024" s="65"/>
      <c r="X1024" s="65"/>
      <c r="Y1024" s="65"/>
      <c r="Z1024" s="65"/>
      <c r="AA1024" s="65"/>
      <c r="AB1024" s="65"/>
      <c r="AC1024" s="65"/>
      <c r="AD1024" s="65"/>
      <c r="AE1024" s="65"/>
      <c r="AF1024" s="65"/>
      <c r="AG1024" s="65"/>
      <c r="AH1024" s="65"/>
      <c r="AI1024" s="65"/>
      <c r="AJ1024" s="65"/>
      <c r="AK1024" s="65"/>
      <c r="AL1024" s="65"/>
      <c r="AM1024" s="65"/>
      <c r="AN1024" s="65"/>
      <c r="AO1024" s="65"/>
      <c r="AP1024" s="65"/>
      <c r="AQ1024" s="65"/>
      <c r="AR1024" s="65"/>
      <c r="AS1024" s="65"/>
      <c r="AT1024" s="65"/>
      <c r="AU1024" s="65"/>
      <c r="AV1024" s="65"/>
      <c r="AW1024" s="65"/>
      <c r="AX1024" s="65"/>
      <c r="AY1024" s="65"/>
      <c r="AZ1024" s="65"/>
      <c r="BA1024" s="65"/>
      <c r="BB1024" s="65"/>
      <c r="BC1024" s="65"/>
      <c r="BD1024" s="65"/>
      <c r="BE1024" s="65"/>
      <c r="BF1024" s="65"/>
      <c r="BG1024" s="65"/>
      <c r="BH1024" s="65"/>
      <c r="BI1024" s="65"/>
      <c r="BJ1024" s="65"/>
      <c r="BK1024" s="65"/>
      <c r="BL1024" s="65"/>
      <c r="BM1024" s="65"/>
      <c r="BN1024" s="65"/>
      <c r="BO1024" s="65"/>
      <c r="BP1024" s="65"/>
      <c r="BQ1024" s="65"/>
      <c r="BR1024" s="65"/>
      <c r="BS1024" s="65"/>
      <c r="BT1024" s="65"/>
      <c r="BU1024" s="65"/>
      <c r="BV1024" s="65"/>
      <c r="BW1024" s="65"/>
      <c r="BX1024" s="65"/>
      <c r="BY1024" s="65"/>
      <c r="BZ1024" s="65"/>
      <c r="CA1024" s="65"/>
      <c r="CB1024" s="65"/>
      <c r="CC1024" s="65"/>
      <c r="CD1024" s="65"/>
      <c r="CE1024" s="65"/>
      <c r="CF1024" s="65"/>
      <c r="CG1024" s="65"/>
      <c r="CH1024" s="65"/>
      <c r="CI1024" s="65"/>
      <c r="CJ1024" s="65"/>
      <c r="CK1024" s="65"/>
      <c r="CL1024" s="65"/>
      <c r="CM1024" s="65"/>
      <c r="CN1024" s="65"/>
      <c r="CO1024" s="65"/>
      <c r="CP1024" s="65"/>
      <c r="CQ1024" s="65"/>
      <c r="CR1024" s="65"/>
      <c r="CS1024" s="65"/>
      <c r="CT1024" s="65"/>
      <c r="CU1024" s="65"/>
      <c r="CV1024" s="65"/>
      <c r="CW1024" s="65"/>
      <c r="CX1024" s="65"/>
      <c r="CY1024" s="65"/>
      <c r="CZ1024" s="65"/>
      <c r="DA1024" s="65"/>
      <c r="DB1024" s="65"/>
      <c r="DC1024" s="65"/>
      <c r="DD1024" s="65"/>
      <c r="DE1024" s="65"/>
      <c r="DF1024" s="65"/>
      <c r="DG1024" s="65"/>
      <c r="DH1024" s="65"/>
      <c r="DI1024" s="65"/>
      <c r="DJ1024" s="65"/>
      <c r="DK1024" s="65"/>
      <c r="DL1024" s="65"/>
      <c r="DM1024" s="65"/>
      <c r="DN1024" s="65"/>
      <c r="DO1024" s="65"/>
      <c r="DP1024" s="65"/>
      <c r="DQ1024" s="65"/>
      <c r="DR1024" s="65"/>
      <c r="DS1024" s="65"/>
      <c r="DT1024" s="65"/>
      <c r="DU1024" s="65"/>
      <c r="DV1024" s="65"/>
      <c r="DW1024" s="65"/>
      <c r="DX1024" s="65"/>
      <c r="DY1024" s="65"/>
      <c r="DZ1024" s="65"/>
      <c r="EA1024" s="65"/>
      <c r="EB1024" s="65"/>
      <c r="EC1024" s="65"/>
      <c r="ED1024" s="65"/>
      <c r="EE1024" s="65"/>
      <c r="EF1024" s="65"/>
      <c r="EG1024" s="65"/>
      <c r="EH1024" s="65"/>
      <c r="EI1024" s="65"/>
      <c r="EJ1024" s="65"/>
      <c r="EK1024" s="65"/>
      <c r="EL1024" s="65"/>
      <c r="EM1024" s="65"/>
      <c r="EN1024" s="65"/>
      <c r="EO1024" s="65"/>
      <c r="EP1024" s="65"/>
      <c r="EQ1024" s="65"/>
      <c r="ER1024" s="65"/>
      <c r="ES1024" s="65"/>
      <c r="ET1024" s="65"/>
      <c r="EU1024" s="65"/>
      <c r="EV1024" s="65"/>
      <c r="EW1024" s="65"/>
      <c r="EX1024" s="65"/>
      <c r="EY1024" s="65"/>
      <c r="EZ1024" s="65"/>
      <c r="FA1024" s="65"/>
      <c r="FB1024" s="65"/>
      <c r="FC1024" s="65"/>
      <c r="FD1024" s="65"/>
      <c r="FE1024" s="65"/>
      <c r="FF1024" s="65"/>
      <c r="FG1024" s="65"/>
      <c r="FH1024" s="65"/>
      <c r="FI1024" s="65"/>
      <c r="FJ1024" s="65"/>
      <c r="FK1024" s="65"/>
      <c r="FL1024" s="65"/>
      <c r="FM1024" s="65"/>
      <c r="FN1024" s="65"/>
      <c r="FO1024" s="65"/>
      <c r="FP1024" s="65"/>
      <c r="FQ1024" s="65"/>
      <c r="FR1024" s="65"/>
      <c r="FS1024" s="65"/>
      <c r="FT1024" s="65"/>
      <c r="FU1024" s="65"/>
      <c r="FV1024" s="65"/>
      <c r="FW1024" s="65"/>
      <c r="FX1024" s="65"/>
      <c r="FY1024" s="65"/>
      <c r="FZ1024" s="65"/>
      <c r="GA1024" s="65"/>
      <c r="GB1024" s="65"/>
      <c r="GC1024" s="65"/>
      <c r="GD1024" s="65"/>
      <c r="GE1024" s="65"/>
      <c r="GF1024" s="65"/>
    </row>
    <row r="1025" spans="1:188" s="67" customFormat="1" x14ac:dyDescent="0.35">
      <c r="A1025" s="179"/>
      <c r="B1025" s="179"/>
      <c r="C1025" s="450"/>
      <c r="D1025" s="450"/>
      <c r="E1025" s="182"/>
      <c r="F1025" s="297"/>
      <c r="G1025" s="297"/>
      <c r="H1025" s="297"/>
      <c r="I1025" s="297"/>
      <c r="J1025" s="183"/>
      <c r="K1025" s="451"/>
      <c r="L1025" s="155"/>
      <c r="M1025" s="155"/>
      <c r="N1025" s="155"/>
      <c r="O1025" s="65"/>
      <c r="P1025" s="65"/>
      <c r="Q1025" s="65"/>
      <c r="R1025" s="65"/>
      <c r="S1025" s="65"/>
      <c r="T1025" s="65"/>
      <c r="U1025" s="65"/>
      <c r="V1025" s="65"/>
      <c r="W1025" s="65"/>
      <c r="X1025" s="65"/>
      <c r="Y1025" s="65"/>
      <c r="Z1025" s="65"/>
      <c r="AA1025" s="65"/>
      <c r="AB1025" s="65"/>
      <c r="AC1025" s="65"/>
      <c r="AD1025" s="65"/>
      <c r="AE1025" s="65"/>
      <c r="AF1025" s="65"/>
      <c r="AG1025" s="65"/>
      <c r="AH1025" s="65"/>
      <c r="AI1025" s="65"/>
      <c r="AJ1025" s="65"/>
      <c r="AK1025" s="65"/>
      <c r="AL1025" s="65"/>
      <c r="AM1025" s="65"/>
      <c r="AN1025" s="65"/>
      <c r="AO1025" s="65"/>
      <c r="AP1025" s="65"/>
      <c r="AQ1025" s="65"/>
      <c r="AR1025" s="65"/>
      <c r="AS1025" s="65"/>
      <c r="AT1025" s="65"/>
      <c r="AU1025" s="65"/>
      <c r="AV1025" s="65"/>
      <c r="AW1025" s="65"/>
      <c r="AX1025" s="65"/>
      <c r="AY1025" s="65"/>
      <c r="AZ1025" s="65"/>
      <c r="BA1025" s="65"/>
      <c r="BB1025" s="65"/>
      <c r="BC1025" s="65"/>
      <c r="BD1025" s="65"/>
      <c r="BE1025" s="65"/>
      <c r="BF1025" s="65"/>
      <c r="BG1025" s="65"/>
      <c r="BH1025" s="65"/>
      <c r="BI1025" s="65"/>
      <c r="BJ1025" s="65"/>
      <c r="BK1025" s="65"/>
      <c r="BL1025" s="65"/>
      <c r="BM1025" s="65"/>
      <c r="BN1025" s="65"/>
      <c r="BO1025" s="65"/>
      <c r="BP1025" s="65"/>
      <c r="BQ1025" s="65"/>
      <c r="BR1025" s="65"/>
      <c r="BS1025" s="65"/>
      <c r="BT1025" s="65"/>
      <c r="BU1025" s="65"/>
      <c r="BV1025" s="65"/>
      <c r="BW1025" s="65"/>
      <c r="BX1025" s="65"/>
      <c r="BY1025" s="65"/>
      <c r="BZ1025" s="65"/>
      <c r="CA1025" s="65"/>
      <c r="CB1025" s="65"/>
      <c r="CC1025" s="65"/>
      <c r="CD1025" s="65"/>
      <c r="CE1025" s="65"/>
      <c r="CF1025" s="65"/>
      <c r="CG1025" s="65"/>
      <c r="CH1025" s="65"/>
      <c r="CI1025" s="65"/>
      <c r="CJ1025" s="65"/>
      <c r="CK1025" s="65"/>
      <c r="CL1025" s="65"/>
      <c r="CM1025" s="65"/>
      <c r="CN1025" s="65"/>
      <c r="CO1025" s="65"/>
      <c r="CP1025" s="65"/>
      <c r="CQ1025" s="65"/>
      <c r="CR1025" s="65"/>
      <c r="CS1025" s="65"/>
      <c r="CT1025" s="65"/>
      <c r="CU1025" s="65"/>
      <c r="CV1025" s="65"/>
      <c r="CW1025" s="65"/>
      <c r="CX1025" s="65"/>
      <c r="CY1025" s="65"/>
      <c r="CZ1025" s="65"/>
      <c r="DA1025" s="65"/>
      <c r="DB1025" s="65"/>
      <c r="DC1025" s="65"/>
      <c r="DD1025" s="65"/>
      <c r="DE1025" s="65"/>
      <c r="DF1025" s="65"/>
      <c r="DG1025" s="65"/>
      <c r="DH1025" s="65"/>
      <c r="DI1025" s="65"/>
      <c r="DJ1025" s="65"/>
      <c r="DK1025" s="65"/>
      <c r="DL1025" s="65"/>
      <c r="DM1025" s="65"/>
      <c r="DN1025" s="65"/>
      <c r="DO1025" s="65"/>
      <c r="DP1025" s="65"/>
      <c r="DQ1025" s="65"/>
      <c r="DR1025" s="65"/>
      <c r="DS1025" s="65"/>
      <c r="DT1025" s="65"/>
      <c r="DU1025" s="65"/>
      <c r="DV1025" s="65"/>
      <c r="DW1025" s="65"/>
      <c r="DX1025" s="65"/>
      <c r="DY1025" s="65"/>
      <c r="DZ1025" s="65"/>
      <c r="EA1025" s="65"/>
      <c r="EB1025" s="65"/>
      <c r="EC1025" s="65"/>
      <c r="ED1025" s="65"/>
      <c r="EE1025" s="65"/>
      <c r="EF1025" s="65"/>
      <c r="EG1025" s="65"/>
      <c r="EH1025" s="65"/>
      <c r="EI1025" s="65"/>
      <c r="EJ1025" s="65"/>
      <c r="EK1025" s="65"/>
      <c r="EL1025" s="65"/>
      <c r="EM1025" s="65"/>
      <c r="EN1025" s="65"/>
      <c r="EO1025" s="65"/>
      <c r="EP1025" s="65"/>
      <c r="EQ1025" s="65"/>
      <c r="ER1025" s="65"/>
      <c r="ES1025" s="65"/>
      <c r="ET1025" s="65"/>
      <c r="EU1025" s="65"/>
      <c r="EV1025" s="65"/>
      <c r="EW1025" s="65"/>
      <c r="EX1025" s="65"/>
      <c r="EY1025" s="65"/>
      <c r="EZ1025" s="65"/>
      <c r="FA1025" s="65"/>
      <c r="FB1025" s="65"/>
      <c r="FC1025" s="65"/>
      <c r="FD1025" s="65"/>
      <c r="FE1025" s="65"/>
      <c r="FF1025" s="65"/>
      <c r="FG1025" s="65"/>
      <c r="FH1025" s="65"/>
      <c r="FI1025" s="65"/>
      <c r="FJ1025" s="65"/>
      <c r="FK1025" s="65"/>
      <c r="FL1025" s="65"/>
      <c r="FM1025" s="65"/>
      <c r="FN1025" s="65"/>
      <c r="FO1025" s="65"/>
      <c r="FP1025" s="65"/>
      <c r="FQ1025" s="65"/>
      <c r="FR1025" s="65"/>
      <c r="FS1025" s="65"/>
      <c r="FT1025" s="65"/>
      <c r="FU1025" s="65"/>
      <c r="FV1025" s="65"/>
      <c r="FW1025" s="65"/>
      <c r="FX1025" s="65"/>
      <c r="FY1025" s="65"/>
      <c r="FZ1025" s="65"/>
      <c r="GA1025" s="65"/>
      <c r="GB1025" s="65"/>
      <c r="GC1025" s="65"/>
      <c r="GD1025" s="65"/>
      <c r="GE1025" s="65"/>
      <c r="GF1025" s="65"/>
    </row>
    <row r="1026" spans="1:188" s="67" customFormat="1" x14ac:dyDescent="0.35">
      <c r="A1026" s="179"/>
      <c r="B1026" s="179"/>
      <c r="C1026" s="450"/>
      <c r="D1026" s="450"/>
      <c r="E1026" s="182"/>
      <c r="F1026" s="297"/>
      <c r="G1026" s="297"/>
      <c r="H1026" s="297"/>
      <c r="I1026" s="297"/>
      <c r="J1026" s="183"/>
      <c r="K1026" s="451"/>
      <c r="L1026" s="155"/>
      <c r="M1026" s="155"/>
      <c r="N1026" s="155"/>
      <c r="O1026" s="65"/>
      <c r="P1026" s="65"/>
      <c r="Q1026" s="65"/>
      <c r="R1026" s="65"/>
      <c r="S1026" s="65"/>
      <c r="T1026" s="65"/>
      <c r="U1026" s="65"/>
      <c r="V1026" s="65"/>
      <c r="W1026" s="65"/>
      <c r="X1026" s="65"/>
      <c r="Y1026" s="65"/>
      <c r="Z1026" s="65"/>
      <c r="AA1026" s="65"/>
      <c r="AB1026" s="65"/>
      <c r="AC1026" s="65"/>
      <c r="AD1026" s="65"/>
      <c r="AE1026" s="65"/>
      <c r="AF1026" s="65"/>
      <c r="AG1026" s="65"/>
      <c r="AH1026" s="65"/>
      <c r="AI1026" s="65"/>
      <c r="AJ1026" s="65"/>
      <c r="AK1026" s="65"/>
      <c r="AL1026" s="65"/>
      <c r="AM1026" s="65"/>
      <c r="AN1026" s="65"/>
      <c r="AO1026" s="65"/>
      <c r="AP1026" s="65"/>
      <c r="AQ1026" s="65"/>
      <c r="AR1026" s="65"/>
      <c r="AS1026" s="65"/>
      <c r="AT1026" s="65"/>
      <c r="AU1026" s="65"/>
      <c r="AV1026" s="65"/>
      <c r="AW1026" s="65"/>
      <c r="AX1026" s="65"/>
      <c r="AY1026" s="65"/>
      <c r="AZ1026" s="65"/>
      <c r="BA1026" s="65"/>
      <c r="BB1026" s="65"/>
      <c r="BC1026" s="65"/>
      <c r="BD1026" s="65"/>
      <c r="BE1026" s="65"/>
      <c r="BF1026" s="65"/>
      <c r="BG1026" s="65"/>
      <c r="BH1026" s="65"/>
      <c r="BI1026" s="65"/>
      <c r="BJ1026" s="65"/>
      <c r="BK1026" s="65"/>
      <c r="BL1026" s="65"/>
      <c r="BM1026" s="65"/>
      <c r="BN1026" s="65"/>
      <c r="BO1026" s="65"/>
      <c r="BP1026" s="65"/>
      <c r="BQ1026" s="65"/>
      <c r="BR1026" s="65"/>
      <c r="BS1026" s="65"/>
      <c r="BT1026" s="65"/>
      <c r="BU1026" s="65"/>
      <c r="BV1026" s="65"/>
      <c r="BW1026" s="65"/>
      <c r="BX1026" s="65"/>
      <c r="BY1026" s="65"/>
      <c r="BZ1026" s="65"/>
      <c r="CA1026" s="65"/>
      <c r="CB1026" s="65"/>
      <c r="CC1026" s="65"/>
      <c r="CD1026" s="65"/>
      <c r="CE1026" s="65"/>
      <c r="CF1026" s="65"/>
      <c r="CG1026" s="65"/>
      <c r="CH1026" s="65"/>
      <c r="CI1026" s="65"/>
      <c r="CJ1026" s="65"/>
      <c r="CK1026" s="65"/>
      <c r="CL1026" s="65"/>
      <c r="CM1026" s="65"/>
      <c r="CN1026" s="65"/>
      <c r="CO1026" s="65"/>
      <c r="CP1026" s="65"/>
      <c r="CQ1026" s="65"/>
      <c r="CR1026" s="65"/>
      <c r="CS1026" s="65"/>
      <c r="CT1026" s="65"/>
      <c r="CU1026" s="65"/>
      <c r="CV1026" s="65"/>
      <c r="CW1026" s="65"/>
      <c r="CX1026" s="65"/>
      <c r="CY1026" s="65"/>
      <c r="CZ1026" s="65"/>
      <c r="DA1026" s="65"/>
      <c r="DB1026" s="65"/>
      <c r="DC1026" s="65"/>
      <c r="DD1026" s="65"/>
      <c r="DE1026" s="65"/>
      <c r="DF1026" s="65"/>
      <c r="DG1026" s="65"/>
      <c r="DH1026" s="65"/>
      <c r="DI1026" s="65"/>
      <c r="DJ1026" s="65"/>
      <c r="DK1026" s="65"/>
      <c r="DL1026" s="65"/>
      <c r="DM1026" s="65"/>
      <c r="DN1026" s="65"/>
      <c r="DO1026" s="65"/>
      <c r="DP1026" s="65"/>
      <c r="DQ1026" s="65"/>
      <c r="DR1026" s="65"/>
      <c r="DS1026" s="65"/>
      <c r="DT1026" s="65"/>
      <c r="DU1026" s="65"/>
      <c r="DV1026" s="65"/>
      <c r="DW1026" s="65"/>
      <c r="DX1026" s="65"/>
      <c r="DY1026" s="65"/>
      <c r="DZ1026" s="65"/>
      <c r="EA1026" s="65"/>
      <c r="EB1026" s="65"/>
      <c r="EC1026" s="65"/>
      <c r="ED1026" s="65"/>
      <c r="EE1026" s="65"/>
      <c r="EF1026" s="65"/>
      <c r="EG1026" s="65"/>
      <c r="EH1026" s="65"/>
      <c r="EI1026" s="65"/>
      <c r="EJ1026" s="65"/>
      <c r="EK1026" s="65"/>
      <c r="EL1026" s="65"/>
      <c r="EM1026" s="65"/>
      <c r="EN1026" s="65"/>
      <c r="EO1026" s="65"/>
      <c r="EP1026" s="65"/>
      <c r="EQ1026" s="65"/>
      <c r="ER1026" s="65"/>
      <c r="ES1026" s="65"/>
      <c r="ET1026" s="65"/>
      <c r="EU1026" s="65"/>
      <c r="EV1026" s="65"/>
      <c r="EW1026" s="65"/>
      <c r="EX1026" s="65"/>
      <c r="EY1026" s="65"/>
      <c r="EZ1026" s="65"/>
      <c r="FA1026" s="65"/>
      <c r="FB1026" s="65"/>
      <c r="FC1026" s="65"/>
      <c r="FD1026" s="65"/>
      <c r="FE1026" s="65"/>
      <c r="FF1026" s="65"/>
      <c r="FG1026" s="65"/>
      <c r="FH1026" s="65"/>
      <c r="FI1026" s="65"/>
      <c r="FJ1026" s="65"/>
      <c r="FK1026" s="65"/>
      <c r="FL1026" s="65"/>
      <c r="FM1026" s="65"/>
      <c r="FN1026" s="65"/>
      <c r="FO1026" s="65"/>
      <c r="FP1026" s="65"/>
      <c r="FQ1026" s="65"/>
      <c r="FR1026" s="65"/>
      <c r="FS1026" s="65"/>
      <c r="FT1026" s="65"/>
      <c r="FU1026" s="65"/>
      <c r="FV1026" s="65"/>
      <c r="FW1026" s="65"/>
      <c r="FX1026" s="65"/>
      <c r="FY1026" s="65"/>
      <c r="FZ1026" s="65"/>
      <c r="GA1026" s="65"/>
      <c r="GB1026" s="65"/>
      <c r="GC1026" s="65"/>
      <c r="GD1026" s="65"/>
      <c r="GE1026" s="65"/>
      <c r="GF1026" s="65"/>
    </row>
    <row r="1027" spans="1:188" s="67" customFormat="1" x14ac:dyDescent="0.35">
      <c r="A1027" s="179"/>
      <c r="B1027" s="179"/>
      <c r="C1027" s="450"/>
      <c r="D1027" s="450"/>
      <c r="E1027" s="182"/>
      <c r="F1027" s="297"/>
      <c r="G1027" s="297"/>
      <c r="H1027" s="297"/>
      <c r="I1027" s="297"/>
      <c r="J1027" s="183"/>
      <c r="K1027" s="451"/>
      <c r="L1027" s="155"/>
      <c r="M1027" s="155"/>
      <c r="N1027" s="155"/>
      <c r="O1027" s="65"/>
      <c r="P1027" s="65"/>
      <c r="Q1027" s="65"/>
      <c r="R1027" s="65"/>
      <c r="S1027" s="65"/>
      <c r="T1027" s="65"/>
      <c r="U1027" s="65"/>
      <c r="V1027" s="65"/>
      <c r="W1027" s="65"/>
      <c r="X1027" s="65"/>
      <c r="Y1027" s="65"/>
      <c r="Z1027" s="65"/>
      <c r="AA1027" s="65"/>
      <c r="AB1027" s="65"/>
      <c r="AC1027" s="65"/>
      <c r="AD1027" s="65"/>
      <c r="AE1027" s="65"/>
      <c r="AF1027" s="65"/>
      <c r="AG1027" s="65"/>
      <c r="AH1027" s="65"/>
      <c r="AI1027" s="65"/>
      <c r="AJ1027" s="65"/>
      <c r="AK1027" s="65"/>
      <c r="AL1027" s="65"/>
      <c r="AM1027" s="65"/>
      <c r="AN1027" s="65"/>
      <c r="AO1027" s="65"/>
      <c r="AP1027" s="65"/>
      <c r="AQ1027" s="65"/>
      <c r="AR1027" s="65"/>
      <c r="AS1027" s="65"/>
      <c r="AT1027" s="65"/>
      <c r="AU1027" s="65"/>
      <c r="AV1027" s="65"/>
      <c r="AW1027" s="65"/>
      <c r="AX1027" s="65"/>
      <c r="AY1027" s="65"/>
      <c r="AZ1027" s="65"/>
      <c r="BA1027" s="65"/>
      <c r="BB1027" s="65"/>
      <c r="BC1027" s="65"/>
      <c r="BD1027" s="65"/>
      <c r="BE1027" s="65"/>
      <c r="BF1027" s="65"/>
      <c r="BG1027" s="65"/>
      <c r="BH1027" s="65"/>
      <c r="BI1027" s="65"/>
      <c r="BJ1027" s="65"/>
      <c r="BK1027" s="65"/>
      <c r="BL1027" s="65"/>
      <c r="BM1027" s="65"/>
      <c r="BN1027" s="65"/>
      <c r="BO1027" s="65"/>
      <c r="BP1027" s="65"/>
      <c r="BQ1027" s="65"/>
      <c r="BR1027" s="65"/>
      <c r="BS1027" s="65"/>
      <c r="BT1027" s="65"/>
      <c r="BU1027" s="65"/>
      <c r="BV1027" s="65"/>
      <c r="BW1027" s="65"/>
      <c r="BX1027" s="65"/>
      <c r="BY1027" s="65"/>
      <c r="BZ1027" s="65"/>
      <c r="CA1027" s="65"/>
      <c r="CB1027" s="65"/>
      <c r="CC1027" s="65"/>
      <c r="CD1027" s="65"/>
      <c r="CE1027" s="65"/>
      <c r="CF1027" s="65"/>
      <c r="CG1027" s="65"/>
      <c r="CH1027" s="65"/>
      <c r="CI1027" s="65"/>
      <c r="CJ1027" s="65"/>
      <c r="CK1027" s="65"/>
      <c r="CL1027" s="65"/>
      <c r="CM1027" s="65"/>
      <c r="CN1027" s="65"/>
      <c r="CO1027" s="65"/>
      <c r="CP1027" s="65"/>
      <c r="CQ1027" s="65"/>
      <c r="CR1027" s="65"/>
      <c r="CS1027" s="65"/>
      <c r="CT1027" s="65"/>
      <c r="CU1027" s="65"/>
      <c r="CV1027" s="65"/>
      <c r="CW1027" s="65"/>
      <c r="CX1027" s="65"/>
      <c r="CY1027" s="65"/>
      <c r="CZ1027" s="65"/>
      <c r="DA1027" s="65"/>
      <c r="DB1027" s="65"/>
      <c r="DC1027" s="65"/>
      <c r="DD1027" s="65"/>
      <c r="DE1027" s="65"/>
      <c r="DF1027" s="65"/>
      <c r="DG1027" s="65"/>
      <c r="DH1027" s="65"/>
      <c r="DI1027" s="65"/>
      <c r="DJ1027" s="65"/>
      <c r="DK1027" s="65"/>
      <c r="DL1027" s="65"/>
      <c r="DM1027" s="65"/>
      <c r="DN1027" s="65"/>
      <c r="DO1027" s="65"/>
      <c r="DP1027" s="65"/>
      <c r="DQ1027" s="65"/>
      <c r="DR1027" s="65"/>
      <c r="DS1027" s="65"/>
      <c r="DT1027" s="65"/>
      <c r="DU1027" s="65"/>
      <c r="DV1027" s="65"/>
      <c r="DW1027" s="65"/>
      <c r="DX1027" s="65"/>
      <c r="DY1027" s="65"/>
      <c r="DZ1027" s="65"/>
      <c r="EA1027" s="65"/>
      <c r="EB1027" s="65"/>
      <c r="EC1027" s="65"/>
      <c r="ED1027" s="65"/>
      <c r="EE1027" s="65"/>
      <c r="EF1027" s="65"/>
      <c r="EG1027" s="65"/>
      <c r="EH1027" s="65"/>
      <c r="EI1027" s="65"/>
      <c r="EJ1027" s="65"/>
      <c r="EK1027" s="65"/>
      <c r="EL1027" s="65"/>
      <c r="EM1027" s="65"/>
      <c r="EN1027" s="65"/>
      <c r="EO1027" s="65"/>
      <c r="EP1027" s="65"/>
      <c r="EQ1027" s="65"/>
      <c r="ER1027" s="65"/>
      <c r="ES1027" s="65"/>
      <c r="ET1027" s="65"/>
      <c r="EU1027" s="65"/>
      <c r="EV1027" s="65"/>
      <c r="EW1027" s="65"/>
      <c r="EX1027" s="65"/>
      <c r="EY1027" s="65"/>
      <c r="EZ1027" s="65"/>
      <c r="FA1027" s="65"/>
      <c r="FB1027" s="65"/>
      <c r="FC1027" s="65"/>
      <c r="FD1027" s="65"/>
      <c r="FE1027" s="65"/>
      <c r="FF1027" s="65"/>
      <c r="FG1027" s="65"/>
      <c r="FH1027" s="65"/>
      <c r="FI1027" s="65"/>
      <c r="FJ1027" s="65"/>
      <c r="FK1027" s="65"/>
      <c r="FL1027" s="65"/>
      <c r="FM1027" s="65"/>
      <c r="FN1027" s="65"/>
      <c r="FO1027" s="65"/>
      <c r="FP1027" s="65"/>
      <c r="FQ1027" s="65"/>
      <c r="FR1027" s="65"/>
      <c r="FS1027" s="65"/>
      <c r="FT1027" s="65"/>
      <c r="FU1027" s="65"/>
      <c r="FV1027" s="65"/>
      <c r="FW1027" s="65"/>
      <c r="FX1027" s="65"/>
      <c r="FY1027" s="65"/>
      <c r="FZ1027" s="65"/>
      <c r="GA1027" s="65"/>
      <c r="GB1027" s="65"/>
      <c r="GC1027" s="65"/>
      <c r="GD1027" s="65"/>
      <c r="GE1027" s="65"/>
      <c r="GF1027" s="65"/>
    </row>
    <row r="1028" spans="1:188" s="67" customFormat="1" ht="15" customHeight="1" x14ac:dyDescent="0.35">
      <c r="A1028" s="179"/>
      <c r="B1028" s="179"/>
      <c r="C1028" s="450"/>
      <c r="D1028" s="450"/>
      <c r="E1028" s="182"/>
      <c r="F1028" s="297"/>
      <c r="G1028" s="297"/>
      <c r="H1028" s="297"/>
      <c r="I1028" s="297"/>
      <c r="J1028" s="183"/>
      <c r="K1028" s="451"/>
      <c r="L1028" s="155"/>
      <c r="M1028" s="155"/>
      <c r="N1028" s="155"/>
      <c r="O1028" s="65"/>
      <c r="P1028" s="65"/>
      <c r="Q1028" s="65"/>
      <c r="R1028" s="65"/>
      <c r="S1028" s="65"/>
      <c r="T1028" s="65"/>
      <c r="U1028" s="65"/>
      <c r="V1028" s="65"/>
      <c r="W1028" s="65"/>
      <c r="X1028" s="65"/>
      <c r="Y1028" s="65"/>
      <c r="Z1028" s="65"/>
      <c r="AA1028" s="65"/>
      <c r="AB1028" s="65"/>
      <c r="AC1028" s="65"/>
      <c r="AD1028" s="65"/>
      <c r="AE1028" s="65"/>
      <c r="AF1028" s="65"/>
      <c r="AG1028" s="65"/>
      <c r="AH1028" s="65"/>
      <c r="AI1028" s="65"/>
      <c r="AJ1028" s="65"/>
      <c r="AK1028" s="65"/>
      <c r="AL1028" s="65"/>
      <c r="AM1028" s="65"/>
      <c r="AN1028" s="65"/>
      <c r="AO1028" s="65"/>
      <c r="AP1028" s="65"/>
      <c r="AQ1028" s="65"/>
      <c r="AR1028" s="65"/>
      <c r="AS1028" s="65"/>
      <c r="AT1028" s="65"/>
      <c r="AU1028" s="65"/>
      <c r="AV1028" s="65"/>
      <c r="AW1028" s="65"/>
      <c r="AX1028" s="65"/>
      <c r="AY1028" s="65"/>
      <c r="AZ1028" s="65"/>
      <c r="BA1028" s="65"/>
      <c r="BB1028" s="65"/>
      <c r="BC1028" s="65"/>
      <c r="BD1028" s="65"/>
      <c r="BE1028" s="65"/>
      <c r="BF1028" s="65"/>
      <c r="BG1028" s="65"/>
      <c r="BH1028" s="65"/>
      <c r="BI1028" s="65"/>
      <c r="BJ1028" s="65"/>
      <c r="BK1028" s="65"/>
      <c r="BL1028" s="65"/>
      <c r="BM1028" s="65"/>
      <c r="BN1028" s="65"/>
      <c r="BO1028" s="65"/>
      <c r="BP1028" s="65"/>
      <c r="BQ1028" s="65"/>
      <c r="BR1028" s="65"/>
      <c r="BS1028" s="65"/>
      <c r="BT1028" s="65"/>
      <c r="BU1028" s="65"/>
      <c r="BV1028" s="65"/>
      <c r="BW1028" s="65"/>
      <c r="BX1028" s="65"/>
      <c r="BY1028" s="65"/>
      <c r="BZ1028" s="65"/>
      <c r="CA1028" s="65"/>
      <c r="CB1028" s="65"/>
      <c r="CC1028" s="65"/>
      <c r="CD1028" s="65"/>
      <c r="CE1028" s="65"/>
      <c r="CF1028" s="65"/>
      <c r="CG1028" s="65"/>
      <c r="CH1028" s="65"/>
      <c r="CI1028" s="65"/>
      <c r="CJ1028" s="65"/>
      <c r="CK1028" s="65"/>
      <c r="CL1028" s="65"/>
      <c r="CM1028" s="65"/>
      <c r="CN1028" s="65"/>
      <c r="CO1028" s="65"/>
      <c r="CP1028" s="65"/>
      <c r="CQ1028" s="65"/>
      <c r="CR1028" s="65"/>
      <c r="CS1028" s="65"/>
      <c r="CT1028" s="65"/>
      <c r="CU1028" s="65"/>
      <c r="CV1028" s="65"/>
      <c r="CW1028" s="65"/>
      <c r="CX1028" s="65"/>
      <c r="CY1028" s="65"/>
      <c r="CZ1028" s="65"/>
      <c r="DA1028" s="65"/>
      <c r="DB1028" s="65"/>
      <c r="DC1028" s="65"/>
      <c r="DD1028" s="65"/>
      <c r="DE1028" s="65"/>
      <c r="DF1028" s="65"/>
      <c r="DG1028" s="65"/>
      <c r="DH1028" s="65"/>
      <c r="DI1028" s="65"/>
      <c r="DJ1028" s="65"/>
      <c r="DK1028" s="65"/>
      <c r="DL1028" s="65"/>
      <c r="DM1028" s="65"/>
      <c r="DN1028" s="65"/>
      <c r="DO1028" s="65"/>
      <c r="DP1028" s="65"/>
      <c r="DQ1028" s="65"/>
      <c r="DR1028" s="65"/>
      <c r="DS1028" s="65"/>
      <c r="DT1028" s="65"/>
      <c r="DU1028" s="65"/>
      <c r="DV1028" s="65"/>
      <c r="DW1028" s="65"/>
      <c r="DX1028" s="65"/>
      <c r="DY1028" s="65"/>
      <c r="DZ1028" s="65"/>
      <c r="EA1028" s="65"/>
      <c r="EB1028" s="65"/>
      <c r="EC1028" s="65"/>
      <c r="ED1028" s="65"/>
      <c r="EE1028" s="65"/>
      <c r="EF1028" s="65"/>
      <c r="EG1028" s="65"/>
      <c r="EH1028" s="65"/>
      <c r="EI1028" s="65"/>
      <c r="EJ1028" s="65"/>
      <c r="EK1028" s="65"/>
      <c r="EL1028" s="65"/>
      <c r="EM1028" s="65"/>
      <c r="EN1028" s="65"/>
      <c r="EO1028" s="65"/>
      <c r="EP1028" s="65"/>
      <c r="EQ1028" s="65"/>
      <c r="ER1028" s="65"/>
      <c r="ES1028" s="65"/>
      <c r="ET1028" s="65"/>
      <c r="EU1028" s="65"/>
      <c r="EV1028" s="65"/>
      <c r="EW1028" s="65"/>
      <c r="EX1028" s="65"/>
      <c r="EY1028" s="65"/>
      <c r="EZ1028" s="65"/>
      <c r="FA1028" s="65"/>
      <c r="FB1028" s="65"/>
      <c r="FC1028" s="65"/>
      <c r="FD1028" s="65"/>
      <c r="FE1028" s="65"/>
      <c r="FF1028" s="65"/>
      <c r="FG1028" s="65"/>
      <c r="FH1028" s="65"/>
      <c r="FI1028" s="65"/>
      <c r="FJ1028" s="65"/>
      <c r="FK1028" s="65"/>
      <c r="FL1028" s="65"/>
      <c r="FM1028" s="65"/>
      <c r="FN1028" s="65"/>
      <c r="FO1028" s="65"/>
      <c r="FP1028" s="65"/>
      <c r="FQ1028" s="65"/>
      <c r="FR1028" s="65"/>
      <c r="FS1028" s="65"/>
      <c r="FT1028" s="65"/>
      <c r="FU1028" s="65"/>
      <c r="FV1028" s="65"/>
      <c r="FW1028" s="65"/>
      <c r="FX1028" s="65"/>
      <c r="FY1028" s="65"/>
      <c r="FZ1028" s="65"/>
      <c r="GA1028" s="65"/>
      <c r="GB1028" s="65"/>
      <c r="GC1028" s="65"/>
      <c r="GD1028" s="65"/>
      <c r="GE1028" s="65"/>
      <c r="GF1028" s="65"/>
    </row>
    <row r="1029" spans="1:188" s="67" customFormat="1" ht="15" customHeight="1" x14ac:dyDescent="0.35">
      <c r="A1029" s="179"/>
      <c r="B1029" s="179"/>
      <c r="C1029" s="450"/>
      <c r="D1029" s="450"/>
      <c r="E1029" s="182"/>
      <c r="F1029" s="297"/>
      <c r="G1029" s="297"/>
      <c r="H1029" s="297"/>
      <c r="I1029" s="297"/>
      <c r="J1029" s="183"/>
      <c r="K1029" s="451"/>
      <c r="L1029" s="155"/>
      <c r="M1029" s="155"/>
      <c r="N1029" s="155"/>
      <c r="O1029" s="65"/>
      <c r="P1029" s="65"/>
      <c r="Q1029" s="65"/>
      <c r="R1029" s="65"/>
      <c r="S1029" s="65"/>
      <c r="T1029" s="65"/>
      <c r="U1029" s="65"/>
      <c r="V1029" s="65"/>
      <c r="W1029" s="65"/>
      <c r="X1029" s="65"/>
      <c r="Y1029" s="65"/>
      <c r="Z1029" s="65"/>
      <c r="AA1029" s="65"/>
      <c r="AB1029" s="65"/>
      <c r="AC1029" s="65"/>
      <c r="AD1029" s="65"/>
      <c r="AE1029" s="65"/>
      <c r="AF1029" s="65"/>
      <c r="AG1029" s="65"/>
      <c r="AH1029" s="65"/>
      <c r="AI1029" s="65"/>
      <c r="AJ1029" s="65"/>
      <c r="AK1029" s="65"/>
      <c r="AL1029" s="65"/>
      <c r="AM1029" s="65"/>
      <c r="AN1029" s="65"/>
      <c r="AO1029" s="65"/>
      <c r="AP1029" s="65"/>
      <c r="AQ1029" s="65"/>
      <c r="AR1029" s="65"/>
      <c r="AS1029" s="65"/>
      <c r="AT1029" s="65"/>
      <c r="AU1029" s="65"/>
      <c r="AV1029" s="65"/>
      <c r="AW1029" s="65"/>
      <c r="AX1029" s="65"/>
      <c r="AY1029" s="65"/>
      <c r="AZ1029" s="65"/>
      <c r="BA1029" s="65"/>
      <c r="BB1029" s="65"/>
      <c r="BC1029" s="65"/>
      <c r="BD1029" s="65"/>
      <c r="BE1029" s="65"/>
      <c r="BF1029" s="65"/>
      <c r="BG1029" s="65"/>
      <c r="BH1029" s="65"/>
      <c r="BI1029" s="65"/>
      <c r="BJ1029" s="65"/>
      <c r="BK1029" s="65"/>
      <c r="BL1029" s="65"/>
      <c r="BM1029" s="65"/>
      <c r="BN1029" s="65"/>
      <c r="BO1029" s="65"/>
      <c r="BP1029" s="65"/>
      <c r="BQ1029" s="65"/>
      <c r="BR1029" s="65"/>
      <c r="BS1029" s="65"/>
      <c r="BT1029" s="65"/>
      <c r="BU1029" s="65"/>
      <c r="BV1029" s="65"/>
      <c r="BW1029" s="65"/>
      <c r="BX1029" s="65"/>
      <c r="BY1029" s="65"/>
      <c r="BZ1029" s="65"/>
      <c r="CA1029" s="65"/>
      <c r="CB1029" s="65"/>
      <c r="CC1029" s="65"/>
      <c r="CD1029" s="65"/>
      <c r="CE1029" s="65"/>
      <c r="CF1029" s="65"/>
      <c r="CG1029" s="65"/>
      <c r="CH1029" s="65"/>
      <c r="CI1029" s="65"/>
      <c r="CJ1029" s="65"/>
      <c r="CK1029" s="65"/>
      <c r="CL1029" s="65"/>
      <c r="CM1029" s="65"/>
      <c r="CN1029" s="65"/>
      <c r="CO1029" s="65"/>
      <c r="CP1029" s="65"/>
      <c r="CQ1029" s="65"/>
      <c r="CR1029" s="65"/>
      <c r="CS1029" s="65"/>
      <c r="CT1029" s="65"/>
      <c r="CU1029" s="65"/>
      <c r="CV1029" s="65"/>
      <c r="CW1029" s="65"/>
      <c r="CX1029" s="65"/>
      <c r="CY1029" s="65"/>
      <c r="CZ1029" s="65"/>
      <c r="DA1029" s="65"/>
      <c r="DB1029" s="65"/>
      <c r="DC1029" s="65"/>
      <c r="DD1029" s="65"/>
      <c r="DE1029" s="65"/>
      <c r="DF1029" s="65"/>
      <c r="DG1029" s="65"/>
      <c r="DH1029" s="65"/>
      <c r="DI1029" s="65"/>
      <c r="DJ1029" s="65"/>
      <c r="DK1029" s="65"/>
      <c r="DL1029" s="65"/>
      <c r="DM1029" s="65"/>
      <c r="DN1029" s="65"/>
      <c r="DO1029" s="65"/>
      <c r="DP1029" s="65"/>
      <c r="DQ1029" s="65"/>
      <c r="DR1029" s="65"/>
      <c r="DS1029" s="65"/>
      <c r="DT1029" s="65"/>
      <c r="DU1029" s="65"/>
      <c r="DV1029" s="65"/>
      <c r="DW1029" s="65"/>
      <c r="DX1029" s="65"/>
      <c r="DY1029" s="65"/>
      <c r="DZ1029" s="65"/>
      <c r="EA1029" s="65"/>
      <c r="EB1029" s="65"/>
      <c r="EC1029" s="65"/>
      <c r="ED1029" s="65"/>
      <c r="EE1029" s="65"/>
      <c r="EF1029" s="65"/>
      <c r="EG1029" s="65"/>
      <c r="EH1029" s="65"/>
      <c r="EI1029" s="65"/>
      <c r="EJ1029" s="65"/>
      <c r="EK1029" s="65"/>
      <c r="EL1029" s="65"/>
      <c r="EM1029" s="65"/>
      <c r="EN1029" s="65"/>
      <c r="EO1029" s="65"/>
      <c r="EP1029" s="65"/>
      <c r="EQ1029" s="65"/>
      <c r="ER1029" s="65"/>
      <c r="ES1029" s="65"/>
      <c r="ET1029" s="65"/>
      <c r="EU1029" s="65"/>
      <c r="EV1029" s="65"/>
      <c r="EW1029" s="65"/>
      <c r="EX1029" s="65"/>
      <c r="EY1029" s="65"/>
      <c r="EZ1029" s="65"/>
      <c r="FA1029" s="65"/>
      <c r="FB1029" s="65"/>
      <c r="FC1029" s="65"/>
      <c r="FD1029" s="65"/>
      <c r="FE1029" s="65"/>
      <c r="FF1029" s="65"/>
      <c r="FG1029" s="65"/>
      <c r="FH1029" s="65"/>
      <c r="FI1029" s="65"/>
      <c r="FJ1029" s="65"/>
      <c r="FK1029" s="65"/>
      <c r="FL1029" s="65"/>
      <c r="FM1029" s="65"/>
      <c r="FN1029" s="65"/>
      <c r="FO1029" s="65"/>
      <c r="FP1029" s="65"/>
      <c r="FQ1029" s="65"/>
      <c r="FR1029" s="65"/>
      <c r="FS1029" s="65"/>
      <c r="FT1029" s="65"/>
      <c r="FU1029" s="65"/>
      <c r="FV1029" s="65"/>
      <c r="FW1029" s="65"/>
      <c r="FX1029" s="65"/>
      <c r="FY1029" s="65"/>
      <c r="FZ1029" s="65"/>
      <c r="GA1029" s="65"/>
      <c r="GB1029" s="65"/>
      <c r="GC1029" s="65"/>
      <c r="GD1029" s="65"/>
      <c r="GE1029" s="65"/>
      <c r="GF1029" s="65"/>
    </row>
    <row r="1030" spans="1:188" s="67" customFormat="1" ht="15" customHeight="1" x14ac:dyDescent="0.35">
      <c r="A1030" s="179"/>
      <c r="B1030" s="179"/>
      <c r="C1030" s="450"/>
      <c r="D1030" s="450"/>
      <c r="E1030" s="182"/>
      <c r="F1030" s="297"/>
      <c r="G1030" s="297"/>
      <c r="H1030" s="297"/>
      <c r="I1030" s="297"/>
      <c r="J1030" s="183"/>
      <c r="K1030" s="451"/>
      <c r="L1030" s="155"/>
      <c r="M1030" s="155"/>
      <c r="N1030" s="155"/>
      <c r="O1030" s="65"/>
      <c r="P1030" s="65"/>
      <c r="Q1030" s="65"/>
      <c r="R1030" s="65"/>
      <c r="S1030" s="65"/>
      <c r="T1030" s="65"/>
      <c r="U1030" s="65"/>
      <c r="V1030" s="65"/>
      <c r="W1030" s="65"/>
      <c r="X1030" s="65"/>
      <c r="Y1030" s="65"/>
      <c r="Z1030" s="65"/>
      <c r="AA1030" s="65"/>
      <c r="AB1030" s="65"/>
      <c r="AC1030" s="65"/>
      <c r="AD1030" s="65"/>
      <c r="AE1030" s="65"/>
      <c r="AF1030" s="65"/>
      <c r="AG1030" s="65"/>
      <c r="AH1030" s="65"/>
      <c r="AI1030" s="65"/>
      <c r="AJ1030" s="65"/>
      <c r="AK1030" s="65"/>
      <c r="AL1030" s="65"/>
      <c r="AM1030" s="65"/>
      <c r="AN1030" s="65"/>
      <c r="AO1030" s="65"/>
      <c r="AP1030" s="65"/>
      <c r="AQ1030" s="65"/>
      <c r="AR1030" s="65"/>
      <c r="AS1030" s="65"/>
      <c r="AT1030" s="65"/>
      <c r="AU1030" s="65"/>
      <c r="AV1030" s="65"/>
      <c r="AW1030" s="65"/>
      <c r="AX1030" s="65"/>
      <c r="AY1030" s="65"/>
      <c r="AZ1030" s="65"/>
      <c r="BA1030" s="65"/>
      <c r="BB1030" s="65"/>
      <c r="BC1030" s="65"/>
      <c r="BD1030" s="65"/>
      <c r="BE1030" s="65"/>
      <c r="BF1030" s="65"/>
      <c r="BG1030" s="65"/>
      <c r="BH1030" s="65"/>
      <c r="BI1030" s="65"/>
      <c r="BJ1030" s="65"/>
      <c r="BK1030" s="65"/>
      <c r="BL1030" s="65"/>
      <c r="BM1030" s="65"/>
      <c r="BN1030" s="65"/>
      <c r="BO1030" s="65"/>
      <c r="BP1030" s="65"/>
      <c r="BQ1030" s="65"/>
      <c r="BR1030" s="65"/>
      <c r="BS1030" s="65"/>
      <c r="BT1030" s="65"/>
      <c r="BU1030" s="65"/>
      <c r="BV1030" s="65"/>
      <c r="BW1030" s="65"/>
      <c r="BX1030" s="65"/>
      <c r="BY1030" s="65"/>
      <c r="BZ1030" s="65"/>
      <c r="CA1030" s="65"/>
      <c r="CB1030" s="65"/>
      <c r="CC1030" s="65"/>
      <c r="CD1030" s="65"/>
      <c r="CE1030" s="65"/>
      <c r="CF1030" s="65"/>
      <c r="CG1030" s="65"/>
      <c r="CH1030" s="65"/>
      <c r="CI1030" s="65"/>
      <c r="CJ1030" s="65"/>
      <c r="CK1030" s="65"/>
      <c r="CL1030" s="65"/>
      <c r="CM1030" s="65"/>
      <c r="CN1030" s="65"/>
      <c r="CO1030" s="65"/>
      <c r="CP1030" s="65"/>
      <c r="CQ1030" s="65"/>
      <c r="CR1030" s="65"/>
      <c r="CS1030" s="65"/>
      <c r="CT1030" s="65"/>
      <c r="CU1030" s="65"/>
      <c r="CV1030" s="65"/>
      <c r="CW1030" s="65"/>
      <c r="CX1030" s="65"/>
      <c r="CY1030" s="65"/>
      <c r="CZ1030" s="65"/>
      <c r="DA1030" s="65"/>
      <c r="DB1030" s="65"/>
      <c r="DC1030" s="65"/>
      <c r="DD1030" s="65"/>
      <c r="DE1030" s="65"/>
      <c r="DF1030" s="65"/>
      <c r="DG1030" s="65"/>
      <c r="DH1030" s="65"/>
      <c r="DI1030" s="65"/>
      <c r="DJ1030" s="65"/>
      <c r="DK1030" s="65"/>
      <c r="DL1030" s="65"/>
      <c r="DM1030" s="65"/>
      <c r="DN1030" s="65"/>
      <c r="DO1030" s="65"/>
      <c r="DP1030" s="65"/>
      <c r="DQ1030" s="65"/>
      <c r="DR1030" s="65"/>
      <c r="DS1030" s="65"/>
      <c r="DT1030" s="65"/>
      <c r="DU1030" s="65"/>
      <c r="DV1030" s="65"/>
      <c r="DW1030" s="65"/>
      <c r="DX1030" s="65"/>
      <c r="DY1030" s="65"/>
      <c r="DZ1030" s="65"/>
      <c r="EA1030" s="65"/>
      <c r="EB1030" s="65"/>
      <c r="EC1030" s="65"/>
      <c r="ED1030" s="65"/>
      <c r="EE1030" s="65"/>
      <c r="EF1030" s="65"/>
      <c r="EG1030" s="65"/>
      <c r="EH1030" s="65"/>
      <c r="EI1030" s="65"/>
      <c r="EJ1030" s="65"/>
      <c r="EK1030" s="65"/>
      <c r="EL1030" s="65"/>
      <c r="EM1030" s="65"/>
      <c r="EN1030" s="65"/>
      <c r="EO1030" s="65"/>
      <c r="EP1030" s="65"/>
      <c r="EQ1030" s="65"/>
      <c r="ER1030" s="65"/>
      <c r="ES1030" s="65"/>
      <c r="ET1030" s="65"/>
      <c r="EU1030" s="65"/>
      <c r="EV1030" s="65"/>
      <c r="EW1030" s="65"/>
      <c r="EX1030" s="65"/>
      <c r="EY1030" s="65"/>
      <c r="EZ1030" s="65"/>
      <c r="FA1030" s="65"/>
      <c r="FB1030" s="65"/>
      <c r="FC1030" s="65"/>
      <c r="FD1030" s="65"/>
      <c r="FE1030" s="65"/>
      <c r="FF1030" s="65"/>
      <c r="FG1030" s="65"/>
      <c r="FH1030" s="65"/>
      <c r="FI1030" s="65"/>
      <c r="FJ1030" s="65"/>
      <c r="FK1030" s="65"/>
      <c r="FL1030" s="65"/>
      <c r="FM1030" s="65"/>
      <c r="FN1030" s="65"/>
      <c r="FO1030" s="65"/>
      <c r="FP1030" s="65"/>
      <c r="FQ1030" s="65"/>
      <c r="FR1030" s="65"/>
      <c r="FS1030" s="65"/>
      <c r="FT1030" s="65"/>
      <c r="FU1030" s="65"/>
      <c r="FV1030" s="65"/>
      <c r="FW1030" s="65"/>
      <c r="FX1030" s="65"/>
      <c r="FY1030" s="65"/>
      <c r="FZ1030" s="65"/>
      <c r="GA1030" s="65"/>
      <c r="GB1030" s="65"/>
      <c r="GC1030" s="65"/>
      <c r="GD1030" s="65"/>
      <c r="GE1030" s="65"/>
      <c r="GF1030" s="65"/>
    </row>
    <row r="1031" spans="1:188" s="69" customFormat="1" x14ac:dyDescent="0.35">
      <c r="A1031" s="179"/>
      <c r="B1031" s="179"/>
      <c r="C1031" s="450"/>
      <c r="D1031" s="450"/>
      <c r="E1031" s="182"/>
      <c r="F1031" s="297"/>
      <c r="G1031" s="297"/>
      <c r="H1031" s="297"/>
      <c r="I1031" s="297"/>
      <c r="J1031" s="183"/>
      <c r="K1031" s="451"/>
      <c r="L1031" s="155"/>
      <c r="M1031" s="155"/>
      <c r="N1031" s="155"/>
      <c r="O1031" s="84"/>
      <c r="P1031" s="84"/>
      <c r="Q1031" s="84"/>
      <c r="R1031" s="84"/>
      <c r="S1031" s="84"/>
      <c r="T1031" s="84"/>
      <c r="U1031" s="84"/>
      <c r="V1031" s="84"/>
      <c r="W1031" s="84"/>
      <c r="X1031" s="84"/>
      <c r="Y1031" s="84"/>
      <c r="Z1031" s="84"/>
      <c r="AA1031" s="84"/>
      <c r="AB1031" s="84"/>
      <c r="AC1031" s="84"/>
      <c r="AD1031" s="84"/>
      <c r="AE1031" s="84"/>
      <c r="AF1031" s="84"/>
      <c r="AG1031" s="84"/>
      <c r="AH1031" s="84"/>
      <c r="AI1031" s="84"/>
      <c r="AJ1031" s="84"/>
      <c r="AK1031" s="84"/>
      <c r="AL1031" s="84"/>
      <c r="AM1031" s="84"/>
      <c r="AN1031" s="84"/>
      <c r="AO1031" s="84"/>
      <c r="AP1031" s="84"/>
      <c r="AQ1031" s="84"/>
      <c r="AR1031" s="84"/>
      <c r="AS1031" s="84"/>
      <c r="AT1031" s="84"/>
      <c r="AU1031" s="84"/>
      <c r="AV1031" s="84"/>
      <c r="AW1031" s="84"/>
      <c r="AX1031" s="84"/>
      <c r="AY1031" s="84"/>
      <c r="AZ1031" s="84"/>
      <c r="BA1031" s="84"/>
      <c r="BB1031" s="84"/>
      <c r="BC1031" s="84"/>
      <c r="BD1031" s="84"/>
      <c r="BE1031" s="84"/>
      <c r="BF1031" s="84"/>
      <c r="BG1031" s="84"/>
      <c r="BH1031" s="84"/>
      <c r="BI1031" s="84"/>
      <c r="BJ1031" s="84"/>
      <c r="BK1031" s="84"/>
      <c r="BL1031" s="84"/>
      <c r="BM1031" s="84"/>
      <c r="BN1031" s="84"/>
      <c r="BO1031" s="84"/>
      <c r="BP1031" s="84"/>
      <c r="BQ1031" s="84"/>
      <c r="BR1031" s="84"/>
      <c r="BS1031" s="84"/>
      <c r="BT1031" s="84"/>
      <c r="BU1031" s="84"/>
      <c r="BV1031" s="84"/>
      <c r="BW1031" s="84"/>
      <c r="BX1031" s="84"/>
      <c r="BY1031" s="84"/>
      <c r="BZ1031" s="84"/>
      <c r="CA1031" s="84"/>
      <c r="CB1031" s="84"/>
      <c r="CC1031" s="84"/>
      <c r="CD1031" s="84"/>
      <c r="CE1031" s="84"/>
      <c r="CF1031" s="84"/>
      <c r="CG1031" s="84"/>
      <c r="CH1031" s="84"/>
      <c r="CI1031" s="84"/>
      <c r="CJ1031" s="84"/>
      <c r="CK1031" s="84"/>
      <c r="CL1031" s="84"/>
      <c r="CM1031" s="84"/>
      <c r="CN1031" s="84"/>
      <c r="CO1031" s="84"/>
      <c r="CP1031" s="84"/>
      <c r="CQ1031" s="84"/>
      <c r="CR1031" s="84"/>
      <c r="CS1031" s="84"/>
      <c r="CT1031" s="84"/>
      <c r="CU1031" s="84"/>
      <c r="CV1031" s="84"/>
      <c r="CW1031" s="84"/>
      <c r="CX1031" s="84"/>
      <c r="CY1031" s="84"/>
      <c r="CZ1031" s="84"/>
      <c r="DA1031" s="84"/>
      <c r="DB1031" s="84"/>
      <c r="DC1031" s="84"/>
      <c r="DD1031" s="84"/>
      <c r="DE1031" s="84"/>
      <c r="DF1031" s="84"/>
      <c r="DG1031" s="84"/>
      <c r="DH1031" s="84"/>
      <c r="DI1031" s="84"/>
      <c r="DJ1031" s="84"/>
      <c r="DK1031" s="84"/>
      <c r="DL1031" s="84"/>
      <c r="DM1031" s="84"/>
      <c r="DN1031" s="84"/>
      <c r="DO1031" s="84"/>
      <c r="DP1031" s="84"/>
      <c r="DQ1031" s="84"/>
      <c r="DR1031" s="84"/>
      <c r="DS1031" s="84"/>
      <c r="DT1031" s="84"/>
      <c r="DU1031" s="84"/>
      <c r="DV1031" s="84"/>
      <c r="DW1031" s="84"/>
      <c r="DX1031" s="84"/>
      <c r="DY1031" s="84"/>
      <c r="DZ1031" s="84"/>
      <c r="EA1031" s="84"/>
      <c r="EB1031" s="84"/>
      <c r="EC1031" s="84"/>
      <c r="ED1031" s="84"/>
      <c r="EE1031" s="84"/>
      <c r="EF1031" s="84"/>
      <c r="EG1031" s="84"/>
      <c r="EH1031" s="84"/>
      <c r="EI1031" s="84"/>
      <c r="EJ1031" s="84"/>
      <c r="EK1031" s="84"/>
      <c r="EL1031" s="84"/>
      <c r="EM1031" s="84"/>
      <c r="EN1031" s="84"/>
      <c r="EO1031" s="84"/>
      <c r="EP1031" s="84"/>
      <c r="EQ1031" s="84"/>
      <c r="ER1031" s="84"/>
      <c r="ES1031" s="84"/>
      <c r="ET1031" s="84"/>
      <c r="EU1031" s="84"/>
      <c r="EV1031" s="84"/>
      <c r="EW1031" s="84"/>
      <c r="EX1031" s="84"/>
      <c r="EY1031" s="84"/>
      <c r="EZ1031" s="84"/>
      <c r="FA1031" s="84"/>
      <c r="FB1031" s="84"/>
      <c r="FC1031" s="84"/>
      <c r="FD1031" s="84"/>
      <c r="FE1031" s="84"/>
      <c r="FF1031" s="84"/>
      <c r="FG1031" s="84"/>
      <c r="FH1031" s="84"/>
      <c r="FI1031" s="84"/>
      <c r="FJ1031" s="84"/>
      <c r="FK1031" s="84"/>
      <c r="FL1031" s="84"/>
      <c r="FM1031" s="84"/>
      <c r="FN1031" s="84"/>
      <c r="FO1031" s="84"/>
      <c r="FP1031" s="84"/>
      <c r="FQ1031" s="84"/>
      <c r="FR1031" s="84"/>
      <c r="FS1031" s="84"/>
      <c r="FT1031" s="84"/>
      <c r="FU1031" s="84"/>
      <c r="FV1031" s="84"/>
      <c r="FW1031" s="84"/>
      <c r="FX1031" s="84"/>
      <c r="FY1031" s="84"/>
      <c r="FZ1031" s="84"/>
      <c r="GA1031" s="84"/>
      <c r="GB1031" s="84"/>
      <c r="GC1031" s="84"/>
      <c r="GD1031" s="84"/>
      <c r="GE1031" s="84"/>
      <c r="GF1031" s="84"/>
    </row>
    <row r="1032" spans="1:188" s="69" customFormat="1" x14ac:dyDescent="0.35">
      <c r="A1032" s="179"/>
      <c r="B1032" s="179"/>
      <c r="C1032" s="450"/>
      <c r="D1032" s="450"/>
      <c r="E1032" s="182"/>
      <c r="F1032" s="297"/>
      <c r="G1032" s="297"/>
      <c r="H1032" s="297"/>
      <c r="I1032" s="297"/>
      <c r="J1032" s="183"/>
      <c r="K1032" s="451"/>
      <c r="L1032" s="155"/>
      <c r="M1032" s="155"/>
      <c r="N1032" s="155"/>
      <c r="O1032" s="84"/>
      <c r="P1032" s="84"/>
      <c r="Q1032" s="84"/>
      <c r="R1032" s="84"/>
      <c r="S1032" s="84"/>
      <c r="T1032" s="84"/>
      <c r="U1032" s="84"/>
      <c r="V1032" s="84"/>
      <c r="W1032" s="84"/>
      <c r="X1032" s="84"/>
      <c r="Y1032" s="84"/>
      <c r="Z1032" s="84"/>
      <c r="AA1032" s="84"/>
      <c r="AB1032" s="84"/>
      <c r="AC1032" s="84"/>
      <c r="AD1032" s="84"/>
      <c r="AE1032" s="84"/>
      <c r="AF1032" s="84"/>
      <c r="AG1032" s="84"/>
      <c r="AH1032" s="84"/>
      <c r="AI1032" s="84"/>
      <c r="AJ1032" s="84"/>
      <c r="AK1032" s="84"/>
      <c r="AL1032" s="84"/>
      <c r="AM1032" s="84"/>
      <c r="AN1032" s="84"/>
      <c r="AO1032" s="84"/>
      <c r="AP1032" s="84"/>
      <c r="AQ1032" s="84"/>
      <c r="AR1032" s="84"/>
      <c r="AS1032" s="84"/>
      <c r="AT1032" s="84"/>
      <c r="AU1032" s="84"/>
      <c r="AV1032" s="84"/>
      <c r="AW1032" s="84"/>
      <c r="AX1032" s="84"/>
      <c r="AY1032" s="84"/>
      <c r="AZ1032" s="84"/>
      <c r="BA1032" s="84"/>
      <c r="BB1032" s="84"/>
      <c r="BC1032" s="84"/>
      <c r="BD1032" s="84"/>
      <c r="BE1032" s="84"/>
      <c r="BF1032" s="84"/>
      <c r="BG1032" s="84"/>
      <c r="BH1032" s="84"/>
      <c r="BI1032" s="84"/>
      <c r="BJ1032" s="84"/>
      <c r="BK1032" s="84"/>
      <c r="BL1032" s="84"/>
      <c r="BM1032" s="84"/>
      <c r="BN1032" s="84"/>
      <c r="BO1032" s="84"/>
      <c r="BP1032" s="84"/>
      <c r="BQ1032" s="84"/>
      <c r="BR1032" s="84"/>
      <c r="BS1032" s="84"/>
      <c r="BT1032" s="84"/>
      <c r="BU1032" s="84"/>
      <c r="BV1032" s="84"/>
      <c r="BW1032" s="84"/>
      <c r="BX1032" s="84"/>
      <c r="BY1032" s="84"/>
      <c r="BZ1032" s="84"/>
      <c r="CA1032" s="84"/>
      <c r="CB1032" s="84"/>
      <c r="CC1032" s="84"/>
      <c r="CD1032" s="84"/>
      <c r="CE1032" s="84"/>
      <c r="CF1032" s="84"/>
      <c r="CG1032" s="84"/>
      <c r="CH1032" s="84"/>
      <c r="CI1032" s="84"/>
      <c r="CJ1032" s="84"/>
      <c r="CK1032" s="84"/>
      <c r="CL1032" s="84"/>
      <c r="CM1032" s="84"/>
      <c r="CN1032" s="84"/>
      <c r="CO1032" s="84"/>
      <c r="CP1032" s="84"/>
      <c r="CQ1032" s="84"/>
      <c r="CR1032" s="84"/>
      <c r="CS1032" s="84"/>
      <c r="CT1032" s="84"/>
      <c r="CU1032" s="84"/>
      <c r="CV1032" s="84"/>
      <c r="CW1032" s="84"/>
      <c r="CX1032" s="84"/>
      <c r="CY1032" s="84"/>
      <c r="CZ1032" s="84"/>
      <c r="DA1032" s="84"/>
      <c r="DB1032" s="84"/>
      <c r="DC1032" s="84"/>
      <c r="DD1032" s="84"/>
      <c r="DE1032" s="84"/>
      <c r="DF1032" s="84"/>
      <c r="DG1032" s="84"/>
      <c r="DH1032" s="84"/>
      <c r="DI1032" s="84"/>
      <c r="DJ1032" s="84"/>
      <c r="DK1032" s="84"/>
      <c r="DL1032" s="84"/>
      <c r="DM1032" s="84"/>
      <c r="DN1032" s="84"/>
      <c r="DO1032" s="84"/>
      <c r="DP1032" s="84"/>
      <c r="DQ1032" s="84"/>
      <c r="DR1032" s="84"/>
      <c r="DS1032" s="84"/>
      <c r="DT1032" s="84"/>
      <c r="DU1032" s="84"/>
      <c r="DV1032" s="84"/>
      <c r="DW1032" s="84"/>
      <c r="DX1032" s="84"/>
      <c r="DY1032" s="84"/>
      <c r="DZ1032" s="84"/>
      <c r="EA1032" s="84"/>
      <c r="EB1032" s="84"/>
      <c r="EC1032" s="84"/>
      <c r="ED1032" s="84"/>
      <c r="EE1032" s="84"/>
      <c r="EF1032" s="84"/>
      <c r="EG1032" s="84"/>
      <c r="EH1032" s="84"/>
      <c r="EI1032" s="84"/>
      <c r="EJ1032" s="84"/>
      <c r="EK1032" s="84"/>
      <c r="EL1032" s="84"/>
      <c r="EM1032" s="84"/>
      <c r="EN1032" s="84"/>
      <c r="EO1032" s="84"/>
      <c r="EP1032" s="84"/>
      <c r="EQ1032" s="84"/>
      <c r="ER1032" s="84"/>
      <c r="ES1032" s="84"/>
      <c r="ET1032" s="84"/>
      <c r="EU1032" s="84"/>
      <c r="EV1032" s="84"/>
      <c r="EW1032" s="84"/>
      <c r="EX1032" s="84"/>
      <c r="EY1032" s="84"/>
      <c r="EZ1032" s="84"/>
      <c r="FA1032" s="84"/>
      <c r="FB1032" s="84"/>
      <c r="FC1032" s="84"/>
      <c r="FD1032" s="84"/>
      <c r="FE1032" s="84"/>
      <c r="FF1032" s="84"/>
      <c r="FG1032" s="84"/>
      <c r="FH1032" s="84"/>
      <c r="FI1032" s="84"/>
      <c r="FJ1032" s="84"/>
      <c r="FK1032" s="84"/>
      <c r="FL1032" s="84"/>
      <c r="FM1032" s="84"/>
      <c r="FN1032" s="84"/>
      <c r="FO1032" s="84"/>
      <c r="FP1032" s="84"/>
      <c r="FQ1032" s="84"/>
      <c r="FR1032" s="84"/>
      <c r="FS1032" s="84"/>
      <c r="FT1032" s="84"/>
      <c r="FU1032" s="84"/>
      <c r="FV1032" s="84"/>
      <c r="FW1032" s="84"/>
      <c r="FX1032" s="84"/>
      <c r="FY1032" s="84"/>
      <c r="FZ1032" s="84"/>
      <c r="GA1032" s="84"/>
      <c r="GB1032" s="84"/>
      <c r="GC1032" s="84"/>
      <c r="GD1032" s="84"/>
      <c r="GE1032" s="84"/>
      <c r="GF1032" s="84"/>
    </row>
    <row r="1033" spans="1:188" s="69" customFormat="1" x14ac:dyDescent="0.35">
      <c r="A1033" s="179"/>
      <c r="B1033" s="179"/>
      <c r="C1033" s="450"/>
      <c r="D1033" s="450"/>
      <c r="E1033" s="452"/>
      <c r="F1033" s="297"/>
      <c r="G1033" s="297"/>
      <c r="H1033" s="297"/>
      <c r="I1033" s="297"/>
      <c r="J1033" s="183"/>
      <c r="K1033" s="451"/>
      <c r="L1033" s="155"/>
      <c r="M1033" s="155"/>
      <c r="N1033" s="155"/>
      <c r="O1033" s="84"/>
      <c r="P1033" s="84"/>
      <c r="Q1033" s="84"/>
      <c r="R1033" s="84"/>
      <c r="S1033" s="84"/>
      <c r="T1033" s="84"/>
      <c r="U1033" s="84"/>
      <c r="V1033" s="84"/>
      <c r="W1033" s="84"/>
      <c r="X1033" s="84"/>
      <c r="Y1033" s="84"/>
      <c r="Z1033" s="84"/>
      <c r="AA1033" s="84"/>
      <c r="AB1033" s="84"/>
      <c r="AC1033" s="84"/>
      <c r="AD1033" s="84"/>
      <c r="AE1033" s="84"/>
      <c r="AF1033" s="84"/>
      <c r="AG1033" s="84"/>
      <c r="AH1033" s="84"/>
      <c r="AI1033" s="84"/>
      <c r="AJ1033" s="84"/>
      <c r="AK1033" s="84"/>
      <c r="AL1033" s="84"/>
      <c r="AM1033" s="84"/>
      <c r="AN1033" s="84"/>
      <c r="AO1033" s="84"/>
      <c r="AP1033" s="84"/>
      <c r="AQ1033" s="84"/>
      <c r="AR1033" s="84"/>
      <c r="AS1033" s="84"/>
      <c r="AT1033" s="84"/>
      <c r="AU1033" s="84"/>
      <c r="AV1033" s="84"/>
      <c r="AW1033" s="84"/>
      <c r="AX1033" s="84"/>
      <c r="AY1033" s="84"/>
      <c r="AZ1033" s="84"/>
      <c r="BA1033" s="84"/>
      <c r="BB1033" s="84"/>
      <c r="BC1033" s="84"/>
      <c r="BD1033" s="84"/>
      <c r="BE1033" s="84"/>
      <c r="BF1033" s="84"/>
      <c r="BG1033" s="84"/>
      <c r="BH1033" s="84"/>
      <c r="BI1033" s="84"/>
      <c r="BJ1033" s="84"/>
      <c r="BK1033" s="84"/>
      <c r="BL1033" s="84"/>
      <c r="BM1033" s="84"/>
      <c r="BN1033" s="84"/>
      <c r="BO1033" s="84"/>
      <c r="BP1033" s="84"/>
      <c r="BQ1033" s="84"/>
      <c r="BR1033" s="84"/>
      <c r="BS1033" s="84"/>
      <c r="BT1033" s="84"/>
      <c r="BU1033" s="84"/>
      <c r="BV1033" s="84"/>
      <c r="BW1033" s="84"/>
      <c r="BX1033" s="84"/>
      <c r="BY1033" s="84"/>
      <c r="BZ1033" s="84"/>
      <c r="CA1033" s="84"/>
      <c r="CB1033" s="84"/>
      <c r="CC1033" s="84"/>
      <c r="CD1033" s="84"/>
      <c r="CE1033" s="84"/>
      <c r="CF1033" s="84"/>
      <c r="CG1033" s="84"/>
      <c r="CH1033" s="84"/>
      <c r="CI1033" s="84"/>
      <c r="CJ1033" s="84"/>
      <c r="CK1033" s="84"/>
      <c r="CL1033" s="84"/>
      <c r="CM1033" s="84"/>
      <c r="CN1033" s="84"/>
      <c r="CO1033" s="84"/>
      <c r="CP1033" s="84"/>
      <c r="CQ1033" s="84"/>
      <c r="CR1033" s="84"/>
      <c r="CS1033" s="84"/>
      <c r="CT1033" s="84"/>
      <c r="CU1033" s="84"/>
      <c r="CV1033" s="84"/>
      <c r="CW1033" s="84"/>
      <c r="CX1033" s="84"/>
      <c r="CY1033" s="84"/>
      <c r="CZ1033" s="84"/>
      <c r="DA1033" s="84"/>
      <c r="DB1033" s="84"/>
      <c r="DC1033" s="84"/>
      <c r="DD1033" s="84"/>
      <c r="DE1033" s="84"/>
      <c r="DF1033" s="84"/>
      <c r="DG1033" s="84"/>
      <c r="DH1033" s="84"/>
      <c r="DI1033" s="84"/>
      <c r="DJ1033" s="84"/>
      <c r="DK1033" s="84"/>
      <c r="DL1033" s="84"/>
      <c r="DM1033" s="84"/>
      <c r="DN1033" s="84"/>
      <c r="DO1033" s="84"/>
      <c r="DP1033" s="84"/>
      <c r="DQ1033" s="84"/>
      <c r="DR1033" s="84"/>
      <c r="DS1033" s="84"/>
      <c r="DT1033" s="84"/>
      <c r="DU1033" s="84"/>
      <c r="DV1033" s="84"/>
      <c r="DW1033" s="84"/>
      <c r="DX1033" s="84"/>
      <c r="DY1033" s="84"/>
      <c r="DZ1033" s="84"/>
      <c r="EA1033" s="84"/>
      <c r="EB1033" s="84"/>
      <c r="EC1033" s="84"/>
      <c r="ED1033" s="84"/>
      <c r="EE1033" s="84"/>
      <c r="EF1033" s="84"/>
      <c r="EG1033" s="84"/>
      <c r="EH1033" s="84"/>
      <c r="EI1033" s="84"/>
      <c r="EJ1033" s="84"/>
      <c r="EK1033" s="84"/>
      <c r="EL1033" s="84"/>
      <c r="EM1033" s="84"/>
      <c r="EN1033" s="84"/>
      <c r="EO1033" s="84"/>
      <c r="EP1033" s="84"/>
      <c r="EQ1033" s="84"/>
      <c r="ER1033" s="84"/>
      <c r="ES1033" s="84"/>
      <c r="ET1033" s="84"/>
      <c r="EU1033" s="84"/>
      <c r="EV1033" s="84"/>
      <c r="EW1033" s="84"/>
      <c r="EX1033" s="84"/>
      <c r="EY1033" s="84"/>
      <c r="EZ1033" s="84"/>
      <c r="FA1033" s="84"/>
      <c r="FB1033" s="84"/>
      <c r="FC1033" s="84"/>
      <c r="FD1033" s="84"/>
      <c r="FE1033" s="84"/>
      <c r="FF1033" s="84"/>
      <c r="FG1033" s="84"/>
      <c r="FH1033" s="84"/>
      <c r="FI1033" s="84"/>
      <c r="FJ1033" s="84"/>
      <c r="FK1033" s="84"/>
      <c r="FL1033" s="84"/>
      <c r="FM1033" s="84"/>
      <c r="FN1033" s="84"/>
      <c r="FO1033" s="84"/>
      <c r="FP1033" s="84"/>
      <c r="FQ1033" s="84"/>
      <c r="FR1033" s="84"/>
      <c r="FS1033" s="84"/>
      <c r="FT1033" s="84"/>
      <c r="FU1033" s="84"/>
      <c r="FV1033" s="84"/>
      <c r="FW1033" s="84"/>
      <c r="FX1033" s="84"/>
      <c r="FY1033" s="84"/>
      <c r="FZ1033" s="84"/>
      <c r="GA1033" s="84"/>
      <c r="GB1033" s="84"/>
      <c r="GC1033" s="84"/>
      <c r="GD1033" s="84"/>
      <c r="GE1033" s="84"/>
      <c r="GF1033" s="84"/>
    </row>
    <row r="1034" spans="1:188" s="69" customFormat="1" x14ac:dyDescent="0.35">
      <c r="A1034" s="179"/>
      <c r="B1034" s="179"/>
      <c r="C1034" s="450"/>
      <c r="D1034" s="450"/>
      <c r="E1034" s="452"/>
      <c r="F1034" s="297"/>
      <c r="G1034" s="297"/>
      <c r="H1034" s="297"/>
      <c r="I1034" s="297"/>
      <c r="J1034" s="183"/>
      <c r="K1034" s="451"/>
      <c r="L1034" s="155"/>
      <c r="M1034" s="155"/>
      <c r="N1034" s="155"/>
      <c r="O1034" s="84"/>
      <c r="P1034" s="84"/>
      <c r="Q1034" s="84"/>
      <c r="R1034" s="84"/>
      <c r="S1034" s="84"/>
      <c r="T1034" s="84"/>
      <c r="U1034" s="84"/>
      <c r="V1034" s="84"/>
      <c r="W1034" s="84"/>
      <c r="X1034" s="84"/>
      <c r="Y1034" s="84"/>
      <c r="Z1034" s="84"/>
      <c r="AA1034" s="84"/>
      <c r="AB1034" s="84"/>
      <c r="AC1034" s="84"/>
      <c r="AD1034" s="84"/>
      <c r="AE1034" s="84"/>
      <c r="AF1034" s="84"/>
      <c r="AG1034" s="84"/>
      <c r="AH1034" s="84"/>
      <c r="AI1034" s="84"/>
      <c r="AJ1034" s="84"/>
      <c r="AK1034" s="84"/>
      <c r="AL1034" s="84"/>
      <c r="AM1034" s="84"/>
      <c r="AN1034" s="84"/>
      <c r="AO1034" s="84"/>
      <c r="AP1034" s="84"/>
      <c r="AQ1034" s="84"/>
      <c r="AR1034" s="84"/>
      <c r="AS1034" s="84"/>
      <c r="AT1034" s="84"/>
      <c r="AU1034" s="84"/>
      <c r="AV1034" s="84"/>
      <c r="AW1034" s="84"/>
      <c r="AX1034" s="84"/>
      <c r="AY1034" s="84"/>
      <c r="AZ1034" s="84"/>
      <c r="BA1034" s="84"/>
      <c r="BB1034" s="84"/>
      <c r="BC1034" s="84"/>
      <c r="BD1034" s="84"/>
      <c r="BE1034" s="84"/>
      <c r="BF1034" s="84"/>
      <c r="BG1034" s="84"/>
      <c r="BH1034" s="84"/>
      <c r="BI1034" s="84"/>
      <c r="BJ1034" s="84"/>
      <c r="BK1034" s="84"/>
      <c r="BL1034" s="84"/>
      <c r="BM1034" s="84"/>
      <c r="BN1034" s="84"/>
      <c r="BO1034" s="84"/>
      <c r="BP1034" s="84"/>
      <c r="BQ1034" s="84"/>
      <c r="BR1034" s="84"/>
      <c r="BS1034" s="84"/>
      <c r="BT1034" s="84"/>
      <c r="BU1034" s="84"/>
      <c r="BV1034" s="84"/>
      <c r="BW1034" s="84"/>
      <c r="BX1034" s="84"/>
      <c r="BY1034" s="84"/>
      <c r="BZ1034" s="84"/>
      <c r="CA1034" s="84"/>
      <c r="CB1034" s="84"/>
      <c r="CC1034" s="84"/>
      <c r="CD1034" s="84"/>
      <c r="CE1034" s="84"/>
      <c r="CF1034" s="84"/>
      <c r="CG1034" s="84"/>
      <c r="CH1034" s="84"/>
      <c r="CI1034" s="84"/>
      <c r="CJ1034" s="84"/>
      <c r="CK1034" s="84"/>
      <c r="CL1034" s="84"/>
      <c r="CM1034" s="84"/>
      <c r="CN1034" s="84"/>
      <c r="CO1034" s="84"/>
      <c r="CP1034" s="84"/>
      <c r="CQ1034" s="84"/>
      <c r="CR1034" s="84"/>
      <c r="CS1034" s="84"/>
      <c r="CT1034" s="84"/>
      <c r="CU1034" s="84"/>
      <c r="CV1034" s="84"/>
      <c r="CW1034" s="84"/>
      <c r="CX1034" s="84"/>
      <c r="CY1034" s="84"/>
      <c r="CZ1034" s="84"/>
      <c r="DA1034" s="84"/>
      <c r="DB1034" s="84"/>
      <c r="DC1034" s="84"/>
      <c r="DD1034" s="84"/>
      <c r="DE1034" s="84"/>
      <c r="DF1034" s="84"/>
      <c r="DG1034" s="84"/>
      <c r="DH1034" s="84"/>
      <c r="DI1034" s="84"/>
      <c r="DJ1034" s="84"/>
      <c r="DK1034" s="84"/>
      <c r="DL1034" s="84"/>
      <c r="DM1034" s="84"/>
      <c r="DN1034" s="84"/>
      <c r="DO1034" s="84"/>
      <c r="DP1034" s="84"/>
      <c r="DQ1034" s="84"/>
      <c r="DR1034" s="84"/>
      <c r="DS1034" s="84"/>
      <c r="DT1034" s="84"/>
      <c r="DU1034" s="84"/>
      <c r="DV1034" s="84"/>
      <c r="DW1034" s="84"/>
      <c r="DX1034" s="84"/>
      <c r="DY1034" s="84"/>
      <c r="DZ1034" s="84"/>
      <c r="EA1034" s="84"/>
      <c r="EB1034" s="84"/>
      <c r="EC1034" s="84"/>
      <c r="ED1034" s="84"/>
      <c r="EE1034" s="84"/>
      <c r="EF1034" s="84"/>
      <c r="EG1034" s="84"/>
      <c r="EH1034" s="84"/>
      <c r="EI1034" s="84"/>
      <c r="EJ1034" s="84"/>
      <c r="EK1034" s="84"/>
      <c r="EL1034" s="84"/>
      <c r="EM1034" s="84"/>
      <c r="EN1034" s="84"/>
      <c r="EO1034" s="84"/>
      <c r="EP1034" s="84"/>
      <c r="EQ1034" s="84"/>
      <c r="ER1034" s="84"/>
      <c r="ES1034" s="84"/>
      <c r="ET1034" s="84"/>
      <c r="EU1034" s="84"/>
      <c r="EV1034" s="84"/>
      <c r="EW1034" s="84"/>
      <c r="EX1034" s="84"/>
      <c r="EY1034" s="84"/>
      <c r="EZ1034" s="84"/>
      <c r="FA1034" s="84"/>
      <c r="FB1034" s="84"/>
      <c r="FC1034" s="84"/>
      <c r="FD1034" s="84"/>
      <c r="FE1034" s="84"/>
      <c r="FF1034" s="84"/>
      <c r="FG1034" s="84"/>
      <c r="FH1034" s="84"/>
      <c r="FI1034" s="84"/>
      <c r="FJ1034" s="84"/>
      <c r="FK1034" s="84"/>
      <c r="FL1034" s="84"/>
      <c r="FM1034" s="84"/>
      <c r="FN1034" s="84"/>
      <c r="FO1034" s="84"/>
      <c r="FP1034" s="84"/>
      <c r="FQ1034" s="84"/>
      <c r="FR1034" s="84"/>
      <c r="FS1034" s="84"/>
      <c r="FT1034" s="84"/>
      <c r="FU1034" s="84"/>
      <c r="FV1034" s="84"/>
      <c r="FW1034" s="84"/>
      <c r="FX1034" s="84"/>
      <c r="FY1034" s="84"/>
      <c r="FZ1034" s="84"/>
      <c r="GA1034" s="84"/>
      <c r="GB1034" s="84"/>
      <c r="GC1034" s="84"/>
      <c r="GD1034" s="84"/>
      <c r="GE1034" s="84"/>
      <c r="GF1034" s="84"/>
    </row>
    <row r="1035" spans="1:188" s="69" customFormat="1" x14ac:dyDescent="0.35">
      <c r="A1035" s="179"/>
      <c r="B1035" s="179"/>
      <c r="C1035" s="450"/>
      <c r="D1035" s="450"/>
      <c r="E1035" s="452"/>
      <c r="F1035" s="297"/>
      <c r="G1035" s="297"/>
      <c r="H1035" s="297"/>
      <c r="I1035" s="297"/>
      <c r="J1035" s="183"/>
      <c r="K1035" s="451"/>
      <c r="L1035" s="155"/>
      <c r="M1035" s="155"/>
      <c r="N1035" s="155"/>
      <c r="O1035" s="84"/>
      <c r="P1035" s="84"/>
      <c r="Q1035" s="84"/>
      <c r="R1035" s="84"/>
      <c r="S1035" s="84"/>
      <c r="T1035" s="84"/>
      <c r="U1035" s="84"/>
      <c r="V1035" s="84"/>
      <c r="W1035" s="84"/>
      <c r="X1035" s="84"/>
      <c r="Y1035" s="84"/>
      <c r="Z1035" s="84"/>
      <c r="AA1035" s="84"/>
      <c r="AB1035" s="84"/>
      <c r="AC1035" s="84"/>
      <c r="AD1035" s="84"/>
      <c r="AE1035" s="84"/>
      <c r="AF1035" s="84"/>
      <c r="AG1035" s="84"/>
      <c r="AH1035" s="84"/>
      <c r="AI1035" s="84"/>
      <c r="AJ1035" s="84"/>
      <c r="AK1035" s="84"/>
      <c r="AL1035" s="84"/>
      <c r="AM1035" s="84"/>
      <c r="AN1035" s="84"/>
      <c r="AO1035" s="84"/>
      <c r="AP1035" s="84"/>
      <c r="AQ1035" s="84"/>
      <c r="AR1035" s="84"/>
      <c r="AS1035" s="84"/>
      <c r="AT1035" s="84"/>
      <c r="AU1035" s="84"/>
      <c r="AV1035" s="84"/>
      <c r="AW1035" s="84"/>
      <c r="AX1035" s="84"/>
      <c r="AY1035" s="84"/>
      <c r="AZ1035" s="84"/>
      <c r="BA1035" s="84"/>
      <c r="BB1035" s="84"/>
      <c r="BC1035" s="84"/>
      <c r="BD1035" s="84"/>
      <c r="BE1035" s="84"/>
      <c r="BF1035" s="84"/>
      <c r="BG1035" s="84"/>
      <c r="BH1035" s="84"/>
      <c r="BI1035" s="84"/>
      <c r="BJ1035" s="84"/>
      <c r="BK1035" s="84"/>
      <c r="BL1035" s="84"/>
      <c r="BM1035" s="84"/>
      <c r="BN1035" s="84"/>
      <c r="BO1035" s="84"/>
      <c r="BP1035" s="84"/>
      <c r="BQ1035" s="84"/>
      <c r="BR1035" s="84"/>
      <c r="BS1035" s="84"/>
      <c r="BT1035" s="84"/>
      <c r="BU1035" s="84"/>
      <c r="BV1035" s="84"/>
      <c r="BW1035" s="84"/>
      <c r="BX1035" s="84"/>
      <c r="BY1035" s="84"/>
      <c r="BZ1035" s="84"/>
      <c r="CA1035" s="84"/>
      <c r="CB1035" s="84"/>
      <c r="CC1035" s="84"/>
      <c r="CD1035" s="84"/>
      <c r="CE1035" s="84"/>
      <c r="CF1035" s="84"/>
      <c r="CG1035" s="84"/>
      <c r="CH1035" s="84"/>
      <c r="CI1035" s="84"/>
      <c r="CJ1035" s="84"/>
      <c r="CK1035" s="84"/>
      <c r="CL1035" s="84"/>
      <c r="CM1035" s="84"/>
      <c r="CN1035" s="84"/>
      <c r="CO1035" s="84"/>
      <c r="CP1035" s="84"/>
      <c r="CQ1035" s="84"/>
      <c r="CR1035" s="84"/>
      <c r="CS1035" s="84"/>
      <c r="CT1035" s="84"/>
      <c r="CU1035" s="84"/>
      <c r="CV1035" s="84"/>
      <c r="CW1035" s="84"/>
      <c r="CX1035" s="84"/>
      <c r="CY1035" s="84"/>
      <c r="CZ1035" s="84"/>
      <c r="DA1035" s="84"/>
      <c r="DB1035" s="84"/>
      <c r="DC1035" s="84"/>
      <c r="DD1035" s="84"/>
      <c r="DE1035" s="84"/>
      <c r="DF1035" s="84"/>
      <c r="DG1035" s="84"/>
      <c r="DH1035" s="84"/>
      <c r="DI1035" s="84"/>
      <c r="DJ1035" s="84"/>
      <c r="DK1035" s="84"/>
      <c r="DL1035" s="84"/>
      <c r="DM1035" s="84"/>
      <c r="DN1035" s="84"/>
      <c r="DO1035" s="84"/>
      <c r="DP1035" s="84"/>
      <c r="DQ1035" s="84"/>
      <c r="DR1035" s="84"/>
      <c r="DS1035" s="84"/>
      <c r="DT1035" s="84"/>
      <c r="DU1035" s="84"/>
      <c r="DV1035" s="84"/>
      <c r="DW1035" s="84"/>
      <c r="DX1035" s="84"/>
      <c r="DY1035" s="84"/>
      <c r="DZ1035" s="84"/>
      <c r="EA1035" s="84"/>
      <c r="EB1035" s="84"/>
      <c r="EC1035" s="84"/>
      <c r="ED1035" s="84"/>
      <c r="EE1035" s="84"/>
      <c r="EF1035" s="84"/>
      <c r="EG1035" s="84"/>
      <c r="EH1035" s="84"/>
      <c r="EI1035" s="84"/>
      <c r="EJ1035" s="84"/>
      <c r="EK1035" s="84"/>
      <c r="EL1035" s="84"/>
      <c r="EM1035" s="84"/>
      <c r="EN1035" s="84"/>
      <c r="EO1035" s="84"/>
      <c r="EP1035" s="84"/>
      <c r="EQ1035" s="84"/>
      <c r="ER1035" s="84"/>
      <c r="ES1035" s="84"/>
      <c r="ET1035" s="84"/>
      <c r="EU1035" s="84"/>
      <c r="EV1035" s="84"/>
      <c r="EW1035" s="84"/>
      <c r="EX1035" s="84"/>
      <c r="EY1035" s="84"/>
      <c r="EZ1035" s="84"/>
      <c r="FA1035" s="84"/>
      <c r="FB1035" s="84"/>
      <c r="FC1035" s="84"/>
      <c r="FD1035" s="84"/>
      <c r="FE1035" s="84"/>
      <c r="FF1035" s="84"/>
      <c r="FG1035" s="84"/>
      <c r="FH1035" s="84"/>
      <c r="FI1035" s="84"/>
      <c r="FJ1035" s="84"/>
      <c r="FK1035" s="84"/>
      <c r="FL1035" s="84"/>
      <c r="FM1035" s="84"/>
      <c r="FN1035" s="84"/>
      <c r="FO1035" s="84"/>
      <c r="FP1035" s="84"/>
      <c r="FQ1035" s="84"/>
      <c r="FR1035" s="84"/>
      <c r="FS1035" s="84"/>
      <c r="FT1035" s="84"/>
      <c r="FU1035" s="84"/>
      <c r="FV1035" s="84"/>
      <c r="FW1035" s="84"/>
      <c r="FX1035" s="84"/>
      <c r="FY1035" s="84"/>
      <c r="FZ1035" s="84"/>
      <c r="GA1035" s="84"/>
      <c r="GB1035" s="84"/>
      <c r="GC1035" s="84"/>
      <c r="GD1035" s="84"/>
      <c r="GE1035" s="84"/>
      <c r="GF1035" s="84"/>
    </row>
    <row r="1036" spans="1:188" s="69" customFormat="1" x14ac:dyDescent="0.35">
      <c r="A1036" s="179"/>
      <c r="B1036" s="179"/>
      <c r="C1036" s="450"/>
      <c r="D1036" s="450"/>
      <c r="E1036" s="452"/>
      <c r="F1036" s="297"/>
      <c r="G1036" s="297"/>
      <c r="H1036" s="297"/>
      <c r="I1036" s="297"/>
      <c r="J1036" s="183"/>
      <c r="K1036" s="451"/>
      <c r="L1036" s="155"/>
      <c r="M1036" s="155"/>
      <c r="N1036" s="155"/>
      <c r="O1036" s="84"/>
      <c r="P1036" s="84"/>
      <c r="Q1036" s="84"/>
      <c r="R1036" s="84"/>
      <c r="S1036" s="84"/>
      <c r="T1036" s="84"/>
      <c r="U1036" s="84"/>
      <c r="V1036" s="84"/>
      <c r="W1036" s="84"/>
      <c r="X1036" s="84"/>
      <c r="Y1036" s="84"/>
      <c r="Z1036" s="84"/>
      <c r="AA1036" s="84"/>
      <c r="AB1036" s="84"/>
      <c r="AC1036" s="84"/>
      <c r="AD1036" s="84"/>
      <c r="AE1036" s="84"/>
      <c r="AF1036" s="84"/>
      <c r="AG1036" s="84"/>
      <c r="AH1036" s="84"/>
      <c r="AI1036" s="84"/>
      <c r="AJ1036" s="84"/>
      <c r="AK1036" s="84"/>
      <c r="AL1036" s="84"/>
      <c r="AM1036" s="84"/>
      <c r="AN1036" s="84"/>
      <c r="AO1036" s="84"/>
      <c r="AP1036" s="84"/>
      <c r="AQ1036" s="84"/>
      <c r="AR1036" s="84"/>
      <c r="AS1036" s="84"/>
      <c r="AT1036" s="84"/>
      <c r="AU1036" s="84"/>
      <c r="AV1036" s="84"/>
      <c r="AW1036" s="84"/>
      <c r="AX1036" s="84"/>
      <c r="AY1036" s="84"/>
      <c r="AZ1036" s="84"/>
      <c r="BA1036" s="84"/>
      <c r="BB1036" s="84"/>
      <c r="BC1036" s="84"/>
      <c r="BD1036" s="84"/>
      <c r="BE1036" s="84"/>
      <c r="BF1036" s="84"/>
      <c r="BG1036" s="84"/>
      <c r="BH1036" s="84"/>
      <c r="BI1036" s="84"/>
      <c r="BJ1036" s="84"/>
      <c r="BK1036" s="84"/>
      <c r="BL1036" s="84"/>
      <c r="BM1036" s="84"/>
      <c r="BN1036" s="84"/>
      <c r="BO1036" s="84"/>
      <c r="BP1036" s="84"/>
      <c r="BQ1036" s="84"/>
      <c r="BR1036" s="84"/>
      <c r="BS1036" s="84"/>
      <c r="BT1036" s="84"/>
      <c r="BU1036" s="84"/>
      <c r="BV1036" s="84"/>
      <c r="BW1036" s="84"/>
      <c r="BX1036" s="84"/>
      <c r="BY1036" s="84"/>
      <c r="BZ1036" s="84"/>
      <c r="CA1036" s="84"/>
      <c r="CB1036" s="84"/>
      <c r="CC1036" s="84"/>
      <c r="CD1036" s="84"/>
      <c r="CE1036" s="84"/>
      <c r="CF1036" s="84"/>
      <c r="CG1036" s="84"/>
      <c r="CH1036" s="84"/>
      <c r="CI1036" s="84"/>
      <c r="CJ1036" s="84"/>
      <c r="CK1036" s="84"/>
      <c r="CL1036" s="84"/>
      <c r="CM1036" s="84"/>
      <c r="CN1036" s="84"/>
      <c r="CO1036" s="84"/>
      <c r="CP1036" s="84"/>
      <c r="CQ1036" s="84"/>
      <c r="CR1036" s="84"/>
      <c r="CS1036" s="84"/>
      <c r="CT1036" s="84"/>
      <c r="CU1036" s="84"/>
      <c r="CV1036" s="84"/>
      <c r="CW1036" s="84"/>
      <c r="CX1036" s="84"/>
      <c r="CY1036" s="84"/>
      <c r="CZ1036" s="84"/>
      <c r="DA1036" s="84"/>
      <c r="DB1036" s="84"/>
      <c r="DC1036" s="84"/>
      <c r="DD1036" s="84"/>
      <c r="DE1036" s="84"/>
      <c r="DF1036" s="84"/>
      <c r="DG1036" s="84"/>
      <c r="DH1036" s="84"/>
      <c r="DI1036" s="84"/>
      <c r="DJ1036" s="84"/>
      <c r="DK1036" s="84"/>
      <c r="DL1036" s="84"/>
      <c r="DM1036" s="84"/>
      <c r="DN1036" s="84"/>
      <c r="DO1036" s="84"/>
      <c r="DP1036" s="84"/>
      <c r="DQ1036" s="84"/>
      <c r="DR1036" s="84"/>
      <c r="DS1036" s="84"/>
      <c r="DT1036" s="84"/>
      <c r="DU1036" s="84"/>
      <c r="DV1036" s="84"/>
      <c r="DW1036" s="84"/>
      <c r="DX1036" s="84"/>
      <c r="DY1036" s="84"/>
      <c r="DZ1036" s="84"/>
      <c r="EA1036" s="84"/>
      <c r="EB1036" s="84"/>
      <c r="EC1036" s="84"/>
      <c r="ED1036" s="84"/>
      <c r="EE1036" s="84"/>
      <c r="EF1036" s="84"/>
      <c r="EG1036" s="84"/>
      <c r="EH1036" s="84"/>
      <c r="EI1036" s="84"/>
      <c r="EJ1036" s="84"/>
      <c r="EK1036" s="84"/>
      <c r="EL1036" s="84"/>
      <c r="EM1036" s="84"/>
      <c r="EN1036" s="84"/>
      <c r="EO1036" s="84"/>
      <c r="EP1036" s="84"/>
      <c r="EQ1036" s="84"/>
      <c r="ER1036" s="84"/>
      <c r="ES1036" s="84"/>
      <c r="ET1036" s="84"/>
      <c r="EU1036" s="84"/>
      <c r="EV1036" s="84"/>
      <c r="EW1036" s="84"/>
      <c r="EX1036" s="84"/>
      <c r="EY1036" s="84"/>
      <c r="EZ1036" s="84"/>
      <c r="FA1036" s="84"/>
      <c r="FB1036" s="84"/>
      <c r="FC1036" s="84"/>
      <c r="FD1036" s="84"/>
      <c r="FE1036" s="84"/>
      <c r="FF1036" s="84"/>
      <c r="FG1036" s="84"/>
      <c r="FH1036" s="84"/>
      <c r="FI1036" s="84"/>
      <c r="FJ1036" s="84"/>
      <c r="FK1036" s="84"/>
      <c r="FL1036" s="84"/>
      <c r="FM1036" s="84"/>
      <c r="FN1036" s="84"/>
      <c r="FO1036" s="84"/>
      <c r="FP1036" s="84"/>
      <c r="FQ1036" s="84"/>
      <c r="FR1036" s="84"/>
      <c r="FS1036" s="84"/>
      <c r="FT1036" s="84"/>
      <c r="FU1036" s="84"/>
      <c r="FV1036" s="84"/>
      <c r="FW1036" s="84"/>
      <c r="FX1036" s="84"/>
      <c r="FY1036" s="84"/>
      <c r="FZ1036" s="84"/>
      <c r="GA1036" s="84"/>
      <c r="GB1036" s="84"/>
      <c r="GC1036" s="84"/>
      <c r="GD1036" s="84"/>
      <c r="GE1036" s="84"/>
      <c r="GF1036" s="84"/>
    </row>
    <row r="1037" spans="1:188" s="69" customFormat="1" x14ac:dyDescent="0.35">
      <c r="A1037" s="179"/>
      <c r="B1037" s="179"/>
      <c r="C1037" s="450"/>
      <c r="D1037" s="450"/>
      <c r="E1037" s="452"/>
      <c r="F1037" s="297"/>
      <c r="G1037" s="297"/>
      <c r="H1037" s="297"/>
      <c r="I1037" s="297"/>
      <c r="J1037" s="183"/>
      <c r="K1037" s="451"/>
      <c r="L1037" s="155"/>
      <c r="M1037" s="155"/>
      <c r="N1037" s="155"/>
      <c r="O1037" s="84"/>
      <c r="P1037" s="84"/>
      <c r="Q1037" s="84"/>
      <c r="R1037" s="84"/>
      <c r="S1037" s="84"/>
      <c r="T1037" s="84"/>
      <c r="U1037" s="84"/>
      <c r="V1037" s="84"/>
      <c r="W1037" s="84"/>
      <c r="X1037" s="84"/>
      <c r="Y1037" s="84"/>
      <c r="Z1037" s="84"/>
      <c r="AA1037" s="84"/>
      <c r="AB1037" s="84"/>
      <c r="AC1037" s="84"/>
      <c r="AD1037" s="84"/>
      <c r="AE1037" s="84"/>
      <c r="AF1037" s="84"/>
      <c r="AG1037" s="84"/>
      <c r="AH1037" s="84"/>
      <c r="AI1037" s="84"/>
      <c r="AJ1037" s="84"/>
      <c r="AK1037" s="84"/>
      <c r="AL1037" s="84"/>
      <c r="AM1037" s="84"/>
      <c r="AN1037" s="84"/>
      <c r="AO1037" s="84"/>
      <c r="AP1037" s="84"/>
      <c r="AQ1037" s="84"/>
      <c r="AR1037" s="84"/>
      <c r="AS1037" s="84"/>
      <c r="AT1037" s="84"/>
      <c r="AU1037" s="84"/>
      <c r="AV1037" s="84"/>
      <c r="AW1037" s="84"/>
      <c r="AX1037" s="84"/>
      <c r="AY1037" s="84"/>
      <c r="AZ1037" s="84"/>
      <c r="BA1037" s="84"/>
      <c r="BB1037" s="84"/>
      <c r="BC1037" s="84"/>
      <c r="BD1037" s="84"/>
      <c r="BE1037" s="84"/>
      <c r="BF1037" s="84"/>
      <c r="BG1037" s="84"/>
      <c r="BH1037" s="84"/>
      <c r="BI1037" s="84"/>
      <c r="BJ1037" s="84"/>
      <c r="BK1037" s="84"/>
      <c r="BL1037" s="84"/>
      <c r="BM1037" s="84"/>
      <c r="BN1037" s="84"/>
      <c r="BO1037" s="84"/>
      <c r="BP1037" s="84"/>
      <c r="BQ1037" s="84"/>
      <c r="BR1037" s="84"/>
      <c r="BS1037" s="84"/>
      <c r="BT1037" s="84"/>
      <c r="BU1037" s="84"/>
      <c r="BV1037" s="84"/>
      <c r="BW1037" s="84"/>
      <c r="BX1037" s="84"/>
      <c r="BY1037" s="84"/>
      <c r="BZ1037" s="84"/>
      <c r="CA1037" s="84"/>
      <c r="CB1037" s="84"/>
      <c r="CC1037" s="84"/>
      <c r="CD1037" s="84"/>
      <c r="CE1037" s="84"/>
      <c r="CF1037" s="84"/>
      <c r="CG1037" s="84"/>
      <c r="CH1037" s="84"/>
      <c r="CI1037" s="84"/>
      <c r="CJ1037" s="84"/>
      <c r="CK1037" s="84"/>
      <c r="CL1037" s="84"/>
      <c r="CM1037" s="84"/>
      <c r="CN1037" s="84"/>
      <c r="CO1037" s="84"/>
      <c r="CP1037" s="84"/>
      <c r="CQ1037" s="84"/>
      <c r="CR1037" s="84"/>
      <c r="CS1037" s="84"/>
      <c r="CT1037" s="84"/>
      <c r="CU1037" s="84"/>
      <c r="CV1037" s="84"/>
      <c r="CW1037" s="84"/>
      <c r="CX1037" s="84"/>
      <c r="CY1037" s="84"/>
      <c r="CZ1037" s="84"/>
      <c r="DA1037" s="84"/>
      <c r="DB1037" s="84"/>
      <c r="DC1037" s="84"/>
      <c r="DD1037" s="84"/>
      <c r="DE1037" s="84"/>
      <c r="DF1037" s="84"/>
      <c r="DG1037" s="84"/>
      <c r="DH1037" s="84"/>
      <c r="DI1037" s="84"/>
      <c r="DJ1037" s="84"/>
      <c r="DK1037" s="84"/>
      <c r="DL1037" s="84"/>
      <c r="DM1037" s="84"/>
      <c r="DN1037" s="84"/>
      <c r="DO1037" s="84"/>
      <c r="DP1037" s="84"/>
      <c r="DQ1037" s="84"/>
      <c r="DR1037" s="84"/>
      <c r="DS1037" s="84"/>
      <c r="DT1037" s="84"/>
      <c r="DU1037" s="84"/>
      <c r="DV1037" s="84"/>
      <c r="DW1037" s="84"/>
      <c r="DX1037" s="84"/>
      <c r="DY1037" s="84"/>
      <c r="DZ1037" s="84"/>
      <c r="EA1037" s="84"/>
      <c r="EB1037" s="84"/>
      <c r="EC1037" s="84"/>
      <c r="ED1037" s="84"/>
      <c r="EE1037" s="84"/>
      <c r="EF1037" s="84"/>
      <c r="EG1037" s="84"/>
      <c r="EH1037" s="84"/>
      <c r="EI1037" s="84"/>
      <c r="EJ1037" s="84"/>
      <c r="EK1037" s="84"/>
      <c r="EL1037" s="84"/>
      <c r="EM1037" s="84"/>
      <c r="EN1037" s="84"/>
      <c r="EO1037" s="84"/>
      <c r="EP1037" s="84"/>
      <c r="EQ1037" s="84"/>
      <c r="ER1037" s="84"/>
      <c r="ES1037" s="84"/>
      <c r="ET1037" s="84"/>
      <c r="EU1037" s="84"/>
      <c r="EV1037" s="84"/>
      <c r="EW1037" s="84"/>
      <c r="EX1037" s="84"/>
      <c r="EY1037" s="84"/>
      <c r="EZ1037" s="84"/>
      <c r="FA1037" s="84"/>
      <c r="FB1037" s="84"/>
      <c r="FC1037" s="84"/>
      <c r="FD1037" s="84"/>
      <c r="FE1037" s="84"/>
      <c r="FF1037" s="84"/>
      <c r="FG1037" s="84"/>
      <c r="FH1037" s="84"/>
      <c r="FI1037" s="84"/>
      <c r="FJ1037" s="84"/>
      <c r="FK1037" s="84"/>
      <c r="FL1037" s="84"/>
      <c r="FM1037" s="84"/>
      <c r="FN1037" s="84"/>
      <c r="FO1037" s="84"/>
      <c r="FP1037" s="84"/>
      <c r="FQ1037" s="84"/>
      <c r="FR1037" s="84"/>
      <c r="FS1037" s="84"/>
      <c r="FT1037" s="84"/>
      <c r="FU1037" s="84"/>
      <c r="FV1037" s="84"/>
      <c r="FW1037" s="84"/>
      <c r="FX1037" s="84"/>
      <c r="FY1037" s="84"/>
      <c r="FZ1037" s="84"/>
      <c r="GA1037" s="84"/>
      <c r="GB1037" s="84"/>
      <c r="GC1037" s="84"/>
      <c r="GD1037" s="84"/>
      <c r="GE1037" s="84"/>
      <c r="GF1037" s="84"/>
    </row>
    <row r="1038" spans="1:188" s="69" customFormat="1" x14ac:dyDescent="0.35">
      <c r="A1038" s="179"/>
      <c r="B1038" s="179"/>
      <c r="C1038" s="450"/>
      <c r="D1038" s="450"/>
      <c r="E1038" s="452"/>
      <c r="F1038" s="297"/>
      <c r="G1038" s="297"/>
      <c r="H1038" s="297"/>
      <c r="I1038" s="297"/>
      <c r="J1038" s="183"/>
      <c r="K1038" s="451"/>
      <c r="L1038" s="155"/>
      <c r="M1038" s="155"/>
      <c r="N1038" s="155"/>
      <c r="O1038" s="84"/>
      <c r="P1038" s="84"/>
      <c r="Q1038" s="84"/>
      <c r="R1038" s="84"/>
      <c r="S1038" s="84"/>
      <c r="T1038" s="84"/>
      <c r="U1038" s="84"/>
      <c r="V1038" s="84"/>
      <c r="W1038" s="84"/>
      <c r="X1038" s="84"/>
      <c r="Y1038" s="84"/>
      <c r="Z1038" s="84"/>
      <c r="AA1038" s="84"/>
      <c r="AB1038" s="84"/>
      <c r="AC1038" s="84"/>
      <c r="AD1038" s="84"/>
      <c r="AE1038" s="84"/>
      <c r="AF1038" s="84"/>
      <c r="AG1038" s="84"/>
      <c r="AH1038" s="84"/>
      <c r="AI1038" s="84"/>
      <c r="AJ1038" s="84"/>
      <c r="AK1038" s="84"/>
      <c r="AL1038" s="84"/>
      <c r="AM1038" s="84"/>
      <c r="AN1038" s="84"/>
      <c r="AO1038" s="84"/>
      <c r="AP1038" s="84"/>
      <c r="AQ1038" s="84"/>
      <c r="AR1038" s="84"/>
      <c r="AS1038" s="84"/>
      <c r="AT1038" s="84"/>
      <c r="AU1038" s="84"/>
      <c r="AV1038" s="84"/>
      <c r="AW1038" s="84"/>
      <c r="AX1038" s="84"/>
      <c r="AY1038" s="84"/>
      <c r="AZ1038" s="84"/>
      <c r="BA1038" s="84"/>
      <c r="BB1038" s="84"/>
      <c r="BC1038" s="84"/>
      <c r="BD1038" s="84"/>
      <c r="BE1038" s="84"/>
      <c r="BF1038" s="84"/>
      <c r="BG1038" s="84"/>
      <c r="BH1038" s="84"/>
      <c r="BI1038" s="84"/>
      <c r="BJ1038" s="84"/>
      <c r="BK1038" s="84"/>
      <c r="BL1038" s="84"/>
      <c r="BM1038" s="84"/>
      <c r="BN1038" s="84"/>
      <c r="BO1038" s="84"/>
      <c r="BP1038" s="84"/>
      <c r="BQ1038" s="84"/>
      <c r="BR1038" s="84"/>
      <c r="BS1038" s="84"/>
      <c r="BT1038" s="84"/>
      <c r="BU1038" s="84"/>
      <c r="BV1038" s="84"/>
      <c r="BW1038" s="84"/>
      <c r="BX1038" s="84"/>
      <c r="BY1038" s="84"/>
      <c r="BZ1038" s="84"/>
      <c r="CA1038" s="84"/>
      <c r="CB1038" s="84"/>
      <c r="CC1038" s="84"/>
      <c r="CD1038" s="84"/>
      <c r="CE1038" s="84"/>
      <c r="CF1038" s="84"/>
      <c r="CG1038" s="84"/>
      <c r="CH1038" s="84"/>
      <c r="CI1038" s="84"/>
      <c r="CJ1038" s="84"/>
      <c r="CK1038" s="84"/>
      <c r="CL1038" s="84"/>
      <c r="CM1038" s="84"/>
      <c r="CN1038" s="84"/>
      <c r="CO1038" s="84"/>
      <c r="CP1038" s="84"/>
      <c r="CQ1038" s="84"/>
      <c r="CR1038" s="84"/>
      <c r="CS1038" s="84"/>
      <c r="CT1038" s="84"/>
      <c r="CU1038" s="84"/>
      <c r="CV1038" s="84"/>
      <c r="CW1038" s="84"/>
      <c r="CX1038" s="84"/>
      <c r="CY1038" s="84"/>
      <c r="CZ1038" s="84"/>
      <c r="DA1038" s="84"/>
      <c r="DB1038" s="84"/>
      <c r="DC1038" s="84"/>
      <c r="DD1038" s="84"/>
      <c r="DE1038" s="84"/>
      <c r="DF1038" s="84"/>
      <c r="DG1038" s="84"/>
      <c r="DH1038" s="84"/>
      <c r="DI1038" s="84"/>
      <c r="DJ1038" s="84"/>
      <c r="DK1038" s="84"/>
      <c r="DL1038" s="84"/>
      <c r="DM1038" s="84"/>
      <c r="DN1038" s="84"/>
      <c r="DO1038" s="84"/>
      <c r="DP1038" s="84"/>
      <c r="DQ1038" s="84"/>
      <c r="DR1038" s="84"/>
      <c r="DS1038" s="84"/>
      <c r="DT1038" s="84"/>
      <c r="DU1038" s="84"/>
      <c r="DV1038" s="84"/>
      <c r="DW1038" s="84"/>
      <c r="DX1038" s="84"/>
      <c r="DY1038" s="84"/>
      <c r="DZ1038" s="84"/>
      <c r="EA1038" s="84"/>
      <c r="EB1038" s="84"/>
      <c r="EC1038" s="84"/>
      <c r="ED1038" s="84"/>
      <c r="EE1038" s="84"/>
      <c r="EF1038" s="84"/>
      <c r="EG1038" s="84"/>
      <c r="EH1038" s="84"/>
      <c r="EI1038" s="84"/>
      <c r="EJ1038" s="84"/>
      <c r="EK1038" s="84"/>
      <c r="EL1038" s="84"/>
      <c r="EM1038" s="84"/>
      <c r="EN1038" s="84"/>
      <c r="EO1038" s="84"/>
      <c r="EP1038" s="84"/>
      <c r="EQ1038" s="84"/>
      <c r="ER1038" s="84"/>
      <c r="ES1038" s="84"/>
      <c r="ET1038" s="84"/>
      <c r="EU1038" s="84"/>
      <c r="EV1038" s="84"/>
      <c r="EW1038" s="84"/>
      <c r="EX1038" s="84"/>
      <c r="EY1038" s="84"/>
      <c r="EZ1038" s="84"/>
      <c r="FA1038" s="84"/>
      <c r="FB1038" s="84"/>
      <c r="FC1038" s="84"/>
      <c r="FD1038" s="84"/>
      <c r="FE1038" s="84"/>
      <c r="FF1038" s="84"/>
      <c r="FG1038" s="84"/>
      <c r="FH1038" s="84"/>
      <c r="FI1038" s="84"/>
      <c r="FJ1038" s="84"/>
      <c r="FK1038" s="84"/>
      <c r="FL1038" s="84"/>
      <c r="FM1038" s="84"/>
      <c r="FN1038" s="84"/>
      <c r="FO1038" s="84"/>
      <c r="FP1038" s="84"/>
      <c r="FQ1038" s="84"/>
      <c r="FR1038" s="84"/>
      <c r="FS1038" s="84"/>
      <c r="FT1038" s="84"/>
      <c r="FU1038" s="84"/>
      <c r="FV1038" s="84"/>
      <c r="FW1038" s="84"/>
      <c r="FX1038" s="84"/>
      <c r="FY1038" s="84"/>
      <c r="FZ1038" s="84"/>
      <c r="GA1038" s="84"/>
      <c r="GB1038" s="84"/>
      <c r="GC1038" s="84"/>
      <c r="GD1038" s="84"/>
      <c r="GE1038" s="84"/>
      <c r="GF1038" s="84"/>
    </row>
    <row r="1039" spans="1:188" s="69" customFormat="1" x14ac:dyDescent="0.35">
      <c r="A1039" s="179"/>
      <c r="B1039" s="179"/>
      <c r="C1039" s="450"/>
      <c r="D1039" s="450"/>
      <c r="E1039" s="182"/>
      <c r="F1039" s="297"/>
      <c r="G1039" s="297"/>
      <c r="H1039" s="297"/>
      <c r="I1039" s="297"/>
      <c r="J1039" s="183"/>
      <c r="K1039" s="451"/>
      <c r="L1039" s="155"/>
      <c r="M1039" s="155"/>
      <c r="N1039" s="155"/>
      <c r="O1039" s="84"/>
      <c r="P1039" s="84"/>
      <c r="Q1039" s="84"/>
      <c r="R1039" s="84"/>
      <c r="S1039" s="84"/>
      <c r="T1039" s="84"/>
      <c r="U1039" s="84"/>
      <c r="V1039" s="84"/>
      <c r="W1039" s="84"/>
      <c r="X1039" s="84"/>
      <c r="Y1039" s="84"/>
      <c r="Z1039" s="84"/>
      <c r="AA1039" s="84"/>
      <c r="AB1039" s="84"/>
      <c r="AC1039" s="84"/>
      <c r="AD1039" s="84"/>
      <c r="AE1039" s="84"/>
      <c r="AF1039" s="84"/>
      <c r="AG1039" s="84"/>
      <c r="AH1039" s="84"/>
      <c r="AI1039" s="84"/>
      <c r="AJ1039" s="84"/>
      <c r="AK1039" s="84"/>
      <c r="AL1039" s="84"/>
      <c r="AM1039" s="84"/>
      <c r="AN1039" s="84"/>
      <c r="AO1039" s="84"/>
      <c r="AP1039" s="84"/>
      <c r="AQ1039" s="84"/>
      <c r="AR1039" s="84"/>
      <c r="AS1039" s="84"/>
      <c r="AT1039" s="84"/>
      <c r="AU1039" s="84"/>
      <c r="AV1039" s="84"/>
      <c r="AW1039" s="84"/>
      <c r="AX1039" s="84"/>
      <c r="AY1039" s="84"/>
      <c r="AZ1039" s="84"/>
      <c r="BA1039" s="84"/>
      <c r="BB1039" s="84"/>
      <c r="BC1039" s="84"/>
      <c r="BD1039" s="84"/>
      <c r="BE1039" s="84"/>
      <c r="BF1039" s="84"/>
      <c r="BG1039" s="84"/>
      <c r="BH1039" s="84"/>
      <c r="BI1039" s="84"/>
      <c r="BJ1039" s="84"/>
      <c r="BK1039" s="84"/>
      <c r="BL1039" s="84"/>
      <c r="BM1039" s="84"/>
      <c r="BN1039" s="84"/>
      <c r="BO1039" s="84"/>
      <c r="BP1039" s="84"/>
      <c r="BQ1039" s="84"/>
      <c r="BR1039" s="84"/>
      <c r="BS1039" s="84"/>
      <c r="BT1039" s="84"/>
      <c r="BU1039" s="84"/>
      <c r="BV1039" s="84"/>
      <c r="BW1039" s="84"/>
      <c r="BX1039" s="84"/>
      <c r="BY1039" s="84"/>
      <c r="BZ1039" s="84"/>
      <c r="CA1039" s="84"/>
      <c r="CB1039" s="84"/>
      <c r="CC1039" s="84"/>
      <c r="CD1039" s="84"/>
      <c r="CE1039" s="84"/>
      <c r="CF1039" s="84"/>
      <c r="CG1039" s="84"/>
      <c r="CH1039" s="84"/>
      <c r="CI1039" s="84"/>
      <c r="CJ1039" s="84"/>
      <c r="CK1039" s="84"/>
      <c r="CL1039" s="84"/>
      <c r="CM1039" s="84"/>
      <c r="CN1039" s="84"/>
      <c r="CO1039" s="84"/>
      <c r="CP1039" s="84"/>
      <c r="CQ1039" s="84"/>
      <c r="CR1039" s="84"/>
      <c r="CS1039" s="84"/>
      <c r="CT1039" s="84"/>
      <c r="CU1039" s="84"/>
      <c r="CV1039" s="84"/>
      <c r="CW1039" s="84"/>
      <c r="CX1039" s="84"/>
      <c r="CY1039" s="84"/>
      <c r="CZ1039" s="84"/>
      <c r="DA1039" s="84"/>
      <c r="DB1039" s="84"/>
      <c r="DC1039" s="84"/>
      <c r="DD1039" s="84"/>
      <c r="DE1039" s="84"/>
      <c r="DF1039" s="84"/>
      <c r="DG1039" s="84"/>
      <c r="DH1039" s="84"/>
      <c r="DI1039" s="84"/>
      <c r="DJ1039" s="84"/>
      <c r="DK1039" s="84"/>
      <c r="DL1039" s="84"/>
      <c r="DM1039" s="84"/>
      <c r="DN1039" s="84"/>
      <c r="DO1039" s="84"/>
      <c r="DP1039" s="84"/>
      <c r="DQ1039" s="84"/>
      <c r="DR1039" s="84"/>
      <c r="DS1039" s="84"/>
      <c r="DT1039" s="84"/>
      <c r="DU1039" s="84"/>
      <c r="DV1039" s="84"/>
      <c r="DW1039" s="84"/>
      <c r="DX1039" s="84"/>
      <c r="DY1039" s="84"/>
      <c r="DZ1039" s="84"/>
      <c r="EA1039" s="84"/>
      <c r="EB1039" s="84"/>
      <c r="EC1039" s="84"/>
      <c r="ED1039" s="84"/>
      <c r="EE1039" s="84"/>
      <c r="EF1039" s="84"/>
      <c r="EG1039" s="84"/>
      <c r="EH1039" s="84"/>
      <c r="EI1039" s="84"/>
      <c r="EJ1039" s="84"/>
      <c r="EK1039" s="84"/>
      <c r="EL1039" s="84"/>
      <c r="EM1039" s="84"/>
      <c r="EN1039" s="84"/>
      <c r="EO1039" s="84"/>
      <c r="EP1039" s="84"/>
      <c r="EQ1039" s="84"/>
      <c r="ER1039" s="84"/>
      <c r="ES1039" s="84"/>
      <c r="ET1039" s="84"/>
      <c r="EU1039" s="84"/>
      <c r="EV1039" s="84"/>
      <c r="EW1039" s="84"/>
      <c r="EX1039" s="84"/>
      <c r="EY1039" s="84"/>
      <c r="EZ1039" s="84"/>
      <c r="FA1039" s="84"/>
      <c r="FB1039" s="84"/>
      <c r="FC1039" s="84"/>
      <c r="FD1039" s="84"/>
      <c r="FE1039" s="84"/>
      <c r="FF1039" s="84"/>
      <c r="FG1039" s="84"/>
      <c r="FH1039" s="84"/>
      <c r="FI1039" s="84"/>
      <c r="FJ1039" s="84"/>
      <c r="FK1039" s="84"/>
      <c r="FL1039" s="84"/>
      <c r="FM1039" s="84"/>
      <c r="FN1039" s="84"/>
      <c r="FO1039" s="84"/>
      <c r="FP1039" s="84"/>
      <c r="FQ1039" s="84"/>
      <c r="FR1039" s="84"/>
      <c r="FS1039" s="84"/>
      <c r="FT1039" s="84"/>
      <c r="FU1039" s="84"/>
      <c r="FV1039" s="84"/>
      <c r="FW1039" s="84"/>
      <c r="FX1039" s="84"/>
      <c r="FY1039" s="84"/>
      <c r="FZ1039" s="84"/>
      <c r="GA1039" s="84"/>
      <c r="GB1039" s="84"/>
      <c r="GC1039" s="84"/>
      <c r="GD1039" s="84"/>
      <c r="GE1039" s="84"/>
      <c r="GF1039" s="84"/>
    </row>
    <row r="1040" spans="1:188" s="69" customFormat="1" x14ac:dyDescent="0.35">
      <c r="A1040" s="179"/>
      <c r="B1040" s="179"/>
      <c r="C1040" s="450"/>
      <c r="D1040" s="450"/>
      <c r="E1040" s="182"/>
      <c r="F1040" s="297"/>
      <c r="G1040" s="297"/>
      <c r="H1040" s="297"/>
      <c r="I1040" s="297"/>
      <c r="J1040" s="183"/>
      <c r="K1040" s="451"/>
      <c r="L1040" s="155"/>
      <c r="M1040" s="155"/>
      <c r="N1040" s="155"/>
      <c r="O1040" s="84"/>
      <c r="P1040" s="84"/>
      <c r="Q1040" s="84"/>
      <c r="R1040" s="84"/>
      <c r="S1040" s="84"/>
      <c r="T1040" s="84"/>
      <c r="U1040" s="84"/>
      <c r="V1040" s="84"/>
      <c r="W1040" s="84"/>
      <c r="X1040" s="84"/>
      <c r="Y1040" s="84"/>
      <c r="Z1040" s="84"/>
      <c r="AA1040" s="84"/>
      <c r="AB1040" s="84"/>
      <c r="AC1040" s="84"/>
      <c r="AD1040" s="84"/>
      <c r="AE1040" s="84"/>
      <c r="AF1040" s="84"/>
      <c r="AG1040" s="84"/>
      <c r="AH1040" s="84"/>
      <c r="AI1040" s="84"/>
      <c r="AJ1040" s="84"/>
      <c r="AK1040" s="84"/>
      <c r="AL1040" s="84"/>
      <c r="AM1040" s="84"/>
      <c r="AN1040" s="84"/>
      <c r="AO1040" s="84"/>
      <c r="AP1040" s="84"/>
      <c r="AQ1040" s="84"/>
      <c r="AR1040" s="84"/>
      <c r="AS1040" s="84"/>
      <c r="AT1040" s="84"/>
      <c r="AU1040" s="84"/>
      <c r="AV1040" s="84"/>
      <c r="AW1040" s="84"/>
      <c r="AX1040" s="84"/>
      <c r="AY1040" s="84"/>
      <c r="AZ1040" s="84"/>
      <c r="BA1040" s="84"/>
      <c r="BB1040" s="84"/>
      <c r="BC1040" s="84"/>
      <c r="BD1040" s="84"/>
      <c r="BE1040" s="84"/>
      <c r="BF1040" s="84"/>
      <c r="BG1040" s="84"/>
      <c r="BH1040" s="84"/>
      <c r="BI1040" s="84"/>
      <c r="BJ1040" s="84"/>
      <c r="BK1040" s="84"/>
      <c r="BL1040" s="84"/>
      <c r="BM1040" s="84"/>
      <c r="BN1040" s="84"/>
      <c r="BO1040" s="84"/>
      <c r="BP1040" s="84"/>
      <c r="BQ1040" s="84"/>
      <c r="BR1040" s="84"/>
      <c r="BS1040" s="84"/>
      <c r="BT1040" s="84"/>
      <c r="BU1040" s="84"/>
      <c r="BV1040" s="84"/>
      <c r="BW1040" s="84"/>
      <c r="BX1040" s="84"/>
      <c r="BY1040" s="84"/>
      <c r="BZ1040" s="84"/>
      <c r="CA1040" s="84"/>
      <c r="CB1040" s="84"/>
      <c r="CC1040" s="84"/>
      <c r="CD1040" s="84"/>
      <c r="CE1040" s="84"/>
      <c r="CF1040" s="84"/>
      <c r="CG1040" s="84"/>
      <c r="CH1040" s="84"/>
      <c r="CI1040" s="84"/>
      <c r="CJ1040" s="84"/>
      <c r="CK1040" s="84"/>
      <c r="CL1040" s="84"/>
      <c r="CM1040" s="84"/>
      <c r="CN1040" s="84"/>
      <c r="CO1040" s="84"/>
      <c r="CP1040" s="84"/>
      <c r="CQ1040" s="84"/>
      <c r="CR1040" s="84"/>
      <c r="CS1040" s="84"/>
      <c r="CT1040" s="84"/>
      <c r="CU1040" s="84"/>
      <c r="CV1040" s="84"/>
      <c r="CW1040" s="84"/>
      <c r="CX1040" s="84"/>
      <c r="CY1040" s="84"/>
      <c r="CZ1040" s="84"/>
      <c r="DA1040" s="84"/>
      <c r="DB1040" s="84"/>
      <c r="DC1040" s="84"/>
      <c r="DD1040" s="84"/>
      <c r="DE1040" s="84"/>
      <c r="DF1040" s="84"/>
      <c r="DG1040" s="84"/>
      <c r="DH1040" s="84"/>
      <c r="DI1040" s="84"/>
      <c r="DJ1040" s="84"/>
      <c r="DK1040" s="84"/>
      <c r="DL1040" s="84"/>
      <c r="DM1040" s="84"/>
      <c r="DN1040" s="84"/>
      <c r="DO1040" s="84"/>
      <c r="DP1040" s="84"/>
      <c r="DQ1040" s="84"/>
      <c r="DR1040" s="84"/>
      <c r="DS1040" s="84"/>
      <c r="DT1040" s="84"/>
      <c r="DU1040" s="84"/>
      <c r="DV1040" s="84"/>
      <c r="DW1040" s="84"/>
      <c r="DX1040" s="84"/>
      <c r="DY1040" s="84"/>
      <c r="DZ1040" s="84"/>
      <c r="EA1040" s="84"/>
      <c r="EB1040" s="84"/>
      <c r="EC1040" s="84"/>
      <c r="ED1040" s="84"/>
      <c r="EE1040" s="84"/>
      <c r="EF1040" s="84"/>
      <c r="EG1040" s="84"/>
      <c r="EH1040" s="84"/>
      <c r="EI1040" s="84"/>
      <c r="EJ1040" s="84"/>
      <c r="EK1040" s="84"/>
      <c r="EL1040" s="84"/>
      <c r="EM1040" s="84"/>
      <c r="EN1040" s="84"/>
      <c r="EO1040" s="84"/>
      <c r="EP1040" s="84"/>
      <c r="EQ1040" s="84"/>
      <c r="ER1040" s="84"/>
      <c r="ES1040" s="84"/>
      <c r="ET1040" s="84"/>
      <c r="EU1040" s="84"/>
      <c r="EV1040" s="84"/>
      <c r="EW1040" s="84"/>
      <c r="EX1040" s="84"/>
      <c r="EY1040" s="84"/>
      <c r="EZ1040" s="84"/>
      <c r="FA1040" s="84"/>
      <c r="FB1040" s="84"/>
      <c r="FC1040" s="84"/>
      <c r="FD1040" s="84"/>
      <c r="FE1040" s="84"/>
      <c r="FF1040" s="84"/>
      <c r="FG1040" s="84"/>
      <c r="FH1040" s="84"/>
      <c r="FI1040" s="84"/>
      <c r="FJ1040" s="84"/>
      <c r="FK1040" s="84"/>
      <c r="FL1040" s="84"/>
      <c r="FM1040" s="84"/>
      <c r="FN1040" s="84"/>
      <c r="FO1040" s="84"/>
      <c r="FP1040" s="84"/>
      <c r="FQ1040" s="84"/>
      <c r="FR1040" s="84"/>
      <c r="FS1040" s="84"/>
      <c r="FT1040" s="84"/>
      <c r="FU1040" s="84"/>
      <c r="FV1040" s="84"/>
      <c r="FW1040" s="84"/>
      <c r="FX1040" s="84"/>
      <c r="FY1040" s="84"/>
      <c r="FZ1040" s="84"/>
      <c r="GA1040" s="84"/>
      <c r="GB1040" s="84"/>
      <c r="GC1040" s="84"/>
      <c r="GD1040" s="84"/>
      <c r="GE1040" s="84"/>
      <c r="GF1040" s="84"/>
    </row>
    <row r="1041" spans="1:188" s="69" customFormat="1" x14ac:dyDescent="0.35">
      <c r="A1041" s="179"/>
      <c r="B1041" s="179"/>
      <c r="C1041" s="450"/>
      <c r="D1041" s="450"/>
      <c r="E1041" s="182"/>
      <c r="F1041" s="297"/>
      <c r="G1041" s="297"/>
      <c r="H1041" s="297"/>
      <c r="I1041" s="297"/>
      <c r="J1041" s="183"/>
      <c r="K1041" s="451"/>
      <c r="L1041" s="155"/>
      <c r="M1041" s="155"/>
      <c r="N1041" s="155"/>
      <c r="O1041" s="84"/>
      <c r="P1041" s="84"/>
      <c r="Q1041" s="84"/>
      <c r="R1041" s="84"/>
      <c r="S1041" s="84"/>
      <c r="T1041" s="84"/>
      <c r="U1041" s="84"/>
      <c r="V1041" s="84"/>
      <c r="W1041" s="84"/>
      <c r="X1041" s="84"/>
      <c r="Y1041" s="84"/>
      <c r="Z1041" s="84"/>
      <c r="AA1041" s="84"/>
      <c r="AB1041" s="84"/>
      <c r="AC1041" s="84"/>
      <c r="AD1041" s="84"/>
      <c r="AE1041" s="84"/>
      <c r="AF1041" s="84"/>
      <c r="AG1041" s="84"/>
      <c r="AH1041" s="84"/>
      <c r="AI1041" s="84"/>
      <c r="AJ1041" s="84"/>
      <c r="AK1041" s="84"/>
      <c r="AL1041" s="84"/>
      <c r="AM1041" s="84"/>
      <c r="AN1041" s="84"/>
      <c r="AO1041" s="84"/>
      <c r="AP1041" s="84"/>
      <c r="AQ1041" s="84"/>
      <c r="AR1041" s="84"/>
      <c r="AS1041" s="84"/>
      <c r="AT1041" s="84"/>
      <c r="AU1041" s="84"/>
      <c r="AV1041" s="84"/>
      <c r="AW1041" s="84"/>
      <c r="AX1041" s="84"/>
      <c r="AY1041" s="84"/>
      <c r="AZ1041" s="84"/>
      <c r="BA1041" s="84"/>
      <c r="BB1041" s="84"/>
      <c r="BC1041" s="84"/>
      <c r="BD1041" s="84"/>
      <c r="BE1041" s="84"/>
      <c r="BF1041" s="84"/>
      <c r="BG1041" s="84"/>
      <c r="BH1041" s="84"/>
      <c r="BI1041" s="84"/>
      <c r="BJ1041" s="84"/>
      <c r="BK1041" s="84"/>
      <c r="BL1041" s="84"/>
      <c r="BM1041" s="84"/>
      <c r="BN1041" s="84"/>
      <c r="BO1041" s="84"/>
      <c r="BP1041" s="84"/>
      <c r="BQ1041" s="84"/>
      <c r="BR1041" s="84"/>
      <c r="BS1041" s="84"/>
      <c r="BT1041" s="84"/>
      <c r="BU1041" s="84"/>
      <c r="BV1041" s="84"/>
      <c r="BW1041" s="84"/>
      <c r="BX1041" s="84"/>
      <c r="BY1041" s="84"/>
      <c r="BZ1041" s="84"/>
      <c r="CA1041" s="84"/>
      <c r="CB1041" s="84"/>
      <c r="CC1041" s="84"/>
      <c r="CD1041" s="84"/>
      <c r="CE1041" s="84"/>
      <c r="CF1041" s="84"/>
      <c r="CG1041" s="84"/>
      <c r="CH1041" s="84"/>
      <c r="CI1041" s="84"/>
      <c r="CJ1041" s="84"/>
      <c r="CK1041" s="84"/>
      <c r="CL1041" s="84"/>
      <c r="CM1041" s="84"/>
      <c r="CN1041" s="84"/>
      <c r="CO1041" s="84"/>
      <c r="CP1041" s="84"/>
      <c r="CQ1041" s="84"/>
      <c r="CR1041" s="84"/>
      <c r="CS1041" s="84"/>
      <c r="CT1041" s="84"/>
      <c r="CU1041" s="84"/>
      <c r="CV1041" s="84"/>
      <c r="CW1041" s="84"/>
      <c r="CX1041" s="84"/>
      <c r="CY1041" s="84"/>
      <c r="CZ1041" s="84"/>
      <c r="DA1041" s="84"/>
      <c r="DB1041" s="84"/>
      <c r="DC1041" s="84"/>
      <c r="DD1041" s="84"/>
      <c r="DE1041" s="84"/>
      <c r="DF1041" s="84"/>
      <c r="DG1041" s="84"/>
      <c r="DH1041" s="84"/>
      <c r="DI1041" s="84"/>
      <c r="DJ1041" s="84"/>
      <c r="DK1041" s="84"/>
      <c r="DL1041" s="84"/>
      <c r="DM1041" s="84"/>
      <c r="DN1041" s="84"/>
      <c r="DO1041" s="84"/>
      <c r="DP1041" s="84"/>
      <c r="DQ1041" s="84"/>
      <c r="DR1041" s="84"/>
      <c r="DS1041" s="84"/>
      <c r="DT1041" s="84"/>
      <c r="DU1041" s="84"/>
      <c r="DV1041" s="84"/>
      <c r="DW1041" s="84"/>
      <c r="DX1041" s="84"/>
      <c r="DY1041" s="84"/>
      <c r="DZ1041" s="84"/>
      <c r="EA1041" s="84"/>
      <c r="EB1041" s="84"/>
      <c r="EC1041" s="84"/>
      <c r="ED1041" s="84"/>
      <c r="EE1041" s="84"/>
      <c r="EF1041" s="84"/>
      <c r="EG1041" s="84"/>
      <c r="EH1041" s="84"/>
      <c r="EI1041" s="84"/>
      <c r="EJ1041" s="84"/>
      <c r="EK1041" s="84"/>
      <c r="EL1041" s="84"/>
      <c r="EM1041" s="84"/>
      <c r="EN1041" s="84"/>
      <c r="EO1041" s="84"/>
      <c r="EP1041" s="84"/>
      <c r="EQ1041" s="84"/>
      <c r="ER1041" s="84"/>
      <c r="ES1041" s="84"/>
      <c r="ET1041" s="84"/>
      <c r="EU1041" s="84"/>
      <c r="EV1041" s="84"/>
      <c r="EW1041" s="84"/>
      <c r="EX1041" s="84"/>
      <c r="EY1041" s="84"/>
      <c r="EZ1041" s="84"/>
      <c r="FA1041" s="84"/>
      <c r="FB1041" s="84"/>
      <c r="FC1041" s="84"/>
      <c r="FD1041" s="84"/>
      <c r="FE1041" s="84"/>
      <c r="FF1041" s="84"/>
      <c r="FG1041" s="84"/>
      <c r="FH1041" s="84"/>
      <c r="FI1041" s="84"/>
      <c r="FJ1041" s="84"/>
      <c r="FK1041" s="84"/>
      <c r="FL1041" s="84"/>
      <c r="FM1041" s="84"/>
      <c r="FN1041" s="84"/>
      <c r="FO1041" s="84"/>
      <c r="FP1041" s="84"/>
      <c r="FQ1041" s="84"/>
      <c r="FR1041" s="84"/>
      <c r="FS1041" s="84"/>
      <c r="FT1041" s="84"/>
      <c r="FU1041" s="84"/>
      <c r="FV1041" s="84"/>
      <c r="FW1041" s="84"/>
      <c r="FX1041" s="84"/>
      <c r="FY1041" s="84"/>
      <c r="FZ1041" s="84"/>
      <c r="GA1041" s="84"/>
      <c r="GB1041" s="84"/>
      <c r="GC1041" s="84"/>
      <c r="GD1041" s="84"/>
      <c r="GE1041" s="84"/>
      <c r="GF1041" s="84"/>
    </row>
    <row r="1042" spans="1:188" x14ac:dyDescent="0.35">
      <c r="F1042" s="297"/>
      <c r="G1042" s="297"/>
      <c r="H1042" s="297"/>
      <c r="I1042" s="297"/>
    </row>
    <row r="1043" spans="1:188" x14ac:dyDescent="0.35">
      <c r="F1043" s="297"/>
      <c r="G1043" s="297"/>
      <c r="H1043" s="297"/>
      <c r="I1043" s="297"/>
    </row>
    <row r="1044" spans="1:188" x14ac:dyDescent="0.35">
      <c r="F1044" s="297"/>
      <c r="G1044" s="297"/>
      <c r="H1044" s="297"/>
      <c r="I1044" s="297"/>
    </row>
    <row r="1045" spans="1:188" x14ac:dyDescent="0.35">
      <c r="F1045" s="297"/>
      <c r="G1045" s="297"/>
      <c r="H1045" s="297"/>
      <c r="I1045" s="297"/>
    </row>
    <row r="1046" spans="1:188" x14ac:dyDescent="0.35">
      <c r="F1046" s="297"/>
      <c r="G1046" s="297"/>
      <c r="H1046" s="297"/>
      <c r="I1046" s="297"/>
    </row>
    <row r="1047" spans="1:188" x14ac:dyDescent="0.35">
      <c r="F1047" s="297"/>
      <c r="G1047" s="297"/>
      <c r="H1047" s="297"/>
      <c r="I1047" s="297"/>
    </row>
    <row r="1048" spans="1:188" x14ac:dyDescent="0.35">
      <c r="F1048" s="297"/>
      <c r="G1048" s="297"/>
      <c r="H1048" s="297"/>
      <c r="I1048" s="297"/>
    </row>
    <row r="1049" spans="1:188" x14ac:dyDescent="0.35">
      <c r="F1049" s="297"/>
      <c r="G1049" s="297"/>
      <c r="H1049" s="297"/>
      <c r="I1049" s="297"/>
    </row>
    <row r="1050" spans="1:188" x14ac:dyDescent="0.35">
      <c r="F1050" s="297"/>
      <c r="G1050" s="297"/>
      <c r="H1050" s="297"/>
      <c r="I1050" s="297"/>
    </row>
    <row r="1051" spans="1:188" x14ac:dyDescent="0.35">
      <c r="F1051" s="297"/>
      <c r="G1051" s="297"/>
      <c r="H1051" s="297"/>
      <c r="I1051" s="297"/>
    </row>
    <row r="1052" spans="1:188" x14ac:dyDescent="0.35">
      <c r="F1052" s="297"/>
      <c r="G1052" s="297"/>
      <c r="H1052" s="297"/>
      <c r="I1052" s="297"/>
    </row>
    <row r="1053" spans="1:188" x14ac:dyDescent="0.35">
      <c r="F1053" s="297"/>
      <c r="G1053" s="297"/>
      <c r="H1053" s="297"/>
      <c r="I1053" s="297"/>
    </row>
    <row r="1054" spans="1:188" x14ac:dyDescent="0.35">
      <c r="E1054" s="452"/>
      <c r="F1054" s="297"/>
      <c r="G1054" s="297"/>
      <c r="H1054" s="297"/>
      <c r="I1054" s="297"/>
    </row>
    <row r="1055" spans="1:188" x14ac:dyDescent="0.35">
      <c r="F1055" s="297"/>
      <c r="G1055" s="297"/>
      <c r="H1055" s="297"/>
      <c r="I1055" s="297"/>
    </row>
    <row r="1056" spans="1:188" x14ac:dyDescent="0.35">
      <c r="F1056" s="297"/>
      <c r="G1056" s="297"/>
      <c r="H1056" s="297"/>
      <c r="I1056" s="297"/>
    </row>
    <row r="1057" spans="5:9" x14ac:dyDescent="0.35">
      <c r="F1057" s="297"/>
      <c r="G1057" s="297"/>
      <c r="H1057" s="297"/>
      <c r="I1057" s="297"/>
    </row>
    <row r="1068" spans="5:9" x14ac:dyDescent="0.35">
      <c r="E1068" s="452"/>
      <c r="F1068" s="297"/>
      <c r="G1068" s="297"/>
      <c r="H1068" s="297"/>
      <c r="I1068" s="297"/>
    </row>
    <row r="1069" spans="5:9" x14ac:dyDescent="0.35">
      <c r="E1069" s="452"/>
      <c r="F1069" s="297"/>
      <c r="G1069" s="297"/>
      <c r="H1069" s="297"/>
      <c r="I1069" s="297"/>
    </row>
    <row r="1070" spans="5:9" x14ac:dyDescent="0.35">
      <c r="E1070" s="452"/>
      <c r="F1070" s="297"/>
      <c r="G1070" s="297"/>
      <c r="H1070" s="297"/>
      <c r="I1070" s="297"/>
    </row>
    <row r="1071" spans="5:9" x14ac:dyDescent="0.35">
      <c r="E1071" s="452"/>
      <c r="F1071" s="297"/>
      <c r="G1071" s="297"/>
      <c r="H1071" s="297"/>
      <c r="I1071" s="297"/>
    </row>
    <row r="1072" spans="5:9" x14ac:dyDescent="0.35">
      <c r="F1072" s="297"/>
      <c r="G1072" s="297"/>
      <c r="H1072" s="297"/>
      <c r="I1072" s="297"/>
    </row>
    <row r="1073" spans="5:9" x14ac:dyDescent="0.35">
      <c r="F1073" s="297"/>
      <c r="G1073" s="297"/>
      <c r="H1073" s="297"/>
      <c r="I1073" s="297"/>
    </row>
    <row r="1074" spans="5:9" x14ac:dyDescent="0.35">
      <c r="F1074" s="297"/>
      <c r="G1074" s="297"/>
      <c r="H1074" s="297"/>
      <c r="I1074" s="297"/>
    </row>
    <row r="1075" spans="5:9" x14ac:dyDescent="0.35">
      <c r="F1075" s="297"/>
      <c r="G1075" s="297"/>
      <c r="H1075" s="297"/>
      <c r="I1075" s="297"/>
    </row>
    <row r="1076" spans="5:9" x14ac:dyDescent="0.35">
      <c r="F1076" s="297"/>
      <c r="G1076" s="297"/>
      <c r="H1076" s="297"/>
      <c r="I1076" s="297"/>
    </row>
    <row r="1077" spans="5:9" x14ac:dyDescent="0.35">
      <c r="F1077" s="297"/>
      <c r="G1077" s="297"/>
      <c r="H1077" s="297"/>
      <c r="I1077" s="297"/>
    </row>
    <row r="1078" spans="5:9" x14ac:dyDescent="0.35">
      <c r="E1078" s="452"/>
      <c r="F1078" s="297"/>
      <c r="G1078" s="297"/>
      <c r="H1078" s="297"/>
      <c r="I1078" s="297"/>
    </row>
    <row r="1079" spans="5:9" x14ac:dyDescent="0.35">
      <c r="E1079" s="452"/>
      <c r="F1079" s="297"/>
      <c r="G1079" s="297"/>
      <c r="H1079" s="297"/>
      <c r="I1079" s="297"/>
    </row>
    <row r="1080" spans="5:9" x14ac:dyDescent="0.35">
      <c r="E1080" s="452"/>
      <c r="F1080" s="297"/>
      <c r="G1080" s="297"/>
      <c r="H1080" s="297"/>
      <c r="I1080" s="297"/>
    </row>
    <row r="1081" spans="5:9" x14ac:dyDescent="0.35">
      <c r="E1081" s="452"/>
      <c r="F1081" s="297"/>
      <c r="G1081" s="297"/>
      <c r="H1081" s="297"/>
      <c r="I1081" s="297"/>
    </row>
    <row r="1082" spans="5:9" x14ac:dyDescent="0.35">
      <c r="E1082" s="452"/>
      <c r="F1082" s="297"/>
      <c r="G1082" s="297"/>
      <c r="H1082" s="297"/>
      <c r="I1082" s="297"/>
    </row>
    <row r="1083" spans="5:9" x14ac:dyDescent="0.35">
      <c r="E1083" s="452"/>
      <c r="F1083" s="297"/>
      <c r="G1083" s="297"/>
      <c r="H1083" s="297"/>
      <c r="I1083" s="297"/>
    </row>
    <row r="1084" spans="5:9" x14ac:dyDescent="0.35">
      <c r="E1084" s="452"/>
      <c r="F1084" s="297"/>
      <c r="G1084" s="297"/>
      <c r="H1084" s="297"/>
      <c r="I1084" s="297"/>
    </row>
    <row r="1085" spans="5:9" x14ac:dyDescent="0.35">
      <c r="F1085" s="297"/>
      <c r="G1085" s="297"/>
      <c r="H1085" s="297"/>
      <c r="I1085" s="297"/>
    </row>
    <row r="1086" spans="5:9" x14ac:dyDescent="0.35">
      <c r="F1086" s="297"/>
      <c r="G1086" s="297"/>
      <c r="H1086" s="297"/>
      <c r="I1086" s="297"/>
    </row>
    <row r="1087" spans="5:9" x14ac:dyDescent="0.35">
      <c r="F1087" s="297"/>
      <c r="G1087" s="297"/>
      <c r="H1087" s="297"/>
      <c r="I1087" s="297"/>
    </row>
    <row r="1088" spans="5:9" x14ac:dyDescent="0.35">
      <c r="F1088" s="297"/>
      <c r="G1088" s="297"/>
      <c r="H1088" s="297"/>
      <c r="I1088" s="297"/>
    </row>
    <row r="1089" spans="5:9" x14ac:dyDescent="0.35">
      <c r="F1089" s="297"/>
      <c r="G1089" s="297"/>
      <c r="H1089" s="297"/>
      <c r="I1089" s="297"/>
    </row>
    <row r="1090" spans="5:9" x14ac:dyDescent="0.35">
      <c r="F1090" s="297"/>
      <c r="G1090" s="297"/>
      <c r="H1090" s="297"/>
      <c r="I1090" s="297"/>
    </row>
    <row r="1091" spans="5:9" x14ac:dyDescent="0.35">
      <c r="F1091" s="297"/>
      <c r="G1091" s="297"/>
      <c r="H1091" s="297"/>
      <c r="I1091" s="297"/>
    </row>
    <row r="1092" spans="5:9" x14ac:dyDescent="0.35">
      <c r="F1092" s="297"/>
      <c r="G1092" s="297"/>
      <c r="H1092" s="297"/>
      <c r="I1092" s="297"/>
    </row>
    <row r="1093" spans="5:9" x14ac:dyDescent="0.35">
      <c r="F1093" s="297"/>
      <c r="G1093" s="297"/>
      <c r="H1093" s="297"/>
      <c r="I1093" s="297"/>
    </row>
    <row r="1094" spans="5:9" x14ac:dyDescent="0.35">
      <c r="F1094" s="297"/>
      <c r="G1094" s="297"/>
      <c r="H1094" s="297"/>
      <c r="I1094" s="297"/>
    </row>
    <row r="1095" spans="5:9" x14ac:dyDescent="0.35">
      <c r="F1095" s="297"/>
      <c r="G1095" s="297"/>
      <c r="H1095" s="297"/>
      <c r="I1095" s="297"/>
    </row>
    <row r="1096" spans="5:9" x14ac:dyDescent="0.35">
      <c r="F1096" s="297"/>
      <c r="G1096" s="297"/>
      <c r="H1096" s="297"/>
      <c r="I1096" s="297"/>
    </row>
    <row r="1097" spans="5:9" x14ac:dyDescent="0.35">
      <c r="F1097" s="297"/>
      <c r="G1097" s="297"/>
      <c r="H1097" s="297"/>
      <c r="I1097" s="297"/>
    </row>
    <row r="1098" spans="5:9" x14ac:dyDescent="0.35">
      <c r="E1098" s="452"/>
    </row>
    <row r="1099" spans="5:9" x14ac:dyDescent="0.35">
      <c r="E1099" s="452"/>
    </row>
  </sheetData>
  <mergeCells count="67">
    <mergeCell ref="A944:I944"/>
    <mergeCell ref="A945:I945"/>
    <mergeCell ref="A946:I946"/>
    <mergeCell ref="A947:I947"/>
    <mergeCell ref="A948:I948"/>
    <mergeCell ref="A941:I941"/>
    <mergeCell ref="A942:I942"/>
    <mergeCell ref="A943:I943"/>
    <mergeCell ref="C751:C753"/>
    <mergeCell ref="A752:B753"/>
    <mergeCell ref="A834:B834"/>
    <mergeCell ref="C834:C836"/>
    <mergeCell ref="A835:B836"/>
    <mergeCell ref="F834:H834"/>
    <mergeCell ref="A937:I937"/>
    <mergeCell ref="A938:I938"/>
    <mergeCell ref="A939:I939"/>
    <mergeCell ref="A940:I940"/>
    <mergeCell ref="A384:B384"/>
    <mergeCell ref="C384:C386"/>
    <mergeCell ref="A385:B386"/>
    <mergeCell ref="A476:B476"/>
    <mergeCell ref="C476:C478"/>
    <mergeCell ref="A477:B478"/>
    <mergeCell ref="C474:F474"/>
    <mergeCell ref="F476:H476"/>
    <mergeCell ref="A206:B206"/>
    <mergeCell ref="C206:C208"/>
    <mergeCell ref="A207:B208"/>
    <mergeCell ref="A302:B302"/>
    <mergeCell ref="C302:C304"/>
    <mergeCell ref="A303:B304"/>
    <mergeCell ref="A6:B6"/>
    <mergeCell ref="C6:C8"/>
    <mergeCell ref="A7:B8"/>
    <mergeCell ref="A109:B109"/>
    <mergeCell ref="C109:C111"/>
    <mergeCell ref="A110:B111"/>
    <mergeCell ref="F6:H6"/>
    <mergeCell ref="F109:H109"/>
    <mergeCell ref="F206:H206"/>
    <mergeCell ref="F302:H302"/>
    <mergeCell ref="F384:H384"/>
    <mergeCell ref="F574:H574"/>
    <mergeCell ref="F667:H667"/>
    <mergeCell ref="F751:H751"/>
    <mergeCell ref="A574:B574"/>
    <mergeCell ref="C574:C576"/>
    <mergeCell ref="A575:B576"/>
    <mergeCell ref="A667:B667"/>
    <mergeCell ref="C667:C669"/>
    <mergeCell ref="A668:B669"/>
    <mergeCell ref="A751:B751"/>
    <mergeCell ref="A960:I960"/>
    <mergeCell ref="A961:I961"/>
    <mergeCell ref="A962:I962"/>
    <mergeCell ref="A949:I949"/>
    <mergeCell ref="A950:I950"/>
    <mergeCell ref="A951:I951"/>
    <mergeCell ref="A952:I952"/>
    <mergeCell ref="A953:I953"/>
    <mergeCell ref="A954:I954"/>
    <mergeCell ref="A955:I955"/>
    <mergeCell ref="A956:I956"/>
    <mergeCell ref="A957:I957"/>
    <mergeCell ref="A958:I958"/>
    <mergeCell ref="A959:I959"/>
  </mergeCells>
  <pageMargins left="0.23622047244094491" right="0.23622047244094491" top="0.35433070866141736" bottom="0.19685039370078741" header="0.31496062992125984" footer="0.31496062992125984"/>
  <pageSetup paperSize="9" scale="70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169"/>
  <sheetViews>
    <sheetView topLeftCell="A64" zoomScale="80" zoomScaleNormal="80" workbookViewId="0">
      <selection activeCell="D90" sqref="D90"/>
    </sheetView>
  </sheetViews>
  <sheetFormatPr defaultRowHeight="14.5" x14ac:dyDescent="0.35"/>
  <cols>
    <col min="1" max="1" width="25.26953125" customWidth="1"/>
    <col min="2" max="2" width="9.453125" customWidth="1"/>
    <col min="3" max="3" width="10.453125" customWidth="1"/>
    <col min="4" max="4" width="10.26953125" customWidth="1"/>
    <col min="5" max="5" width="11" customWidth="1"/>
    <col min="6" max="6" width="10.453125" customWidth="1"/>
    <col min="7" max="7" width="9.453125" customWidth="1"/>
    <col min="8" max="8" width="10.453125" customWidth="1"/>
    <col min="9" max="9" width="10.81640625" customWidth="1"/>
    <col min="10" max="10" width="12.453125" customWidth="1"/>
    <col min="11" max="12" width="9.7265625" customWidth="1"/>
    <col min="13" max="13" width="11.26953125" customWidth="1"/>
    <col min="14" max="49" width="9.1796875" style="65"/>
  </cols>
  <sheetData>
    <row r="1" spans="1:49" ht="15.5" x14ac:dyDescent="0.35">
      <c r="A1" s="3"/>
      <c r="B1" s="4" t="s">
        <v>191</v>
      </c>
      <c r="C1" s="4"/>
      <c r="D1" s="4"/>
      <c r="E1" s="4"/>
      <c r="F1" s="4"/>
      <c r="G1" s="4"/>
      <c r="H1" s="5"/>
      <c r="I1" s="5"/>
      <c r="J1" s="5"/>
      <c r="K1" s="5"/>
    </row>
    <row r="2" spans="1:49" ht="15" thickBot="1" x14ac:dyDescent="0.4">
      <c r="A2" s="7"/>
      <c r="B2" s="7"/>
      <c r="C2" s="7"/>
      <c r="D2" s="8" t="s">
        <v>339</v>
      </c>
      <c r="E2" s="8"/>
      <c r="F2" s="8"/>
      <c r="G2" s="8"/>
      <c r="H2" s="8"/>
      <c r="I2" s="8"/>
      <c r="J2" s="8"/>
      <c r="K2" s="122" t="s">
        <v>385</v>
      </c>
    </row>
    <row r="3" spans="1:49" ht="42.75" customHeight="1" thickBot="1" x14ac:dyDescent="0.4">
      <c r="A3" s="12" t="s">
        <v>143</v>
      </c>
      <c r="B3" s="13">
        <v>1</v>
      </c>
      <c r="C3" s="14">
        <v>2</v>
      </c>
      <c r="D3" s="15">
        <v>3</v>
      </c>
      <c r="E3" s="13">
        <v>4</v>
      </c>
      <c r="F3" s="13">
        <v>5</v>
      </c>
      <c r="G3" s="14">
        <v>6</v>
      </c>
      <c r="H3" s="13">
        <v>7</v>
      </c>
      <c r="I3" s="16">
        <v>8</v>
      </c>
      <c r="J3" s="13">
        <v>9</v>
      </c>
      <c r="K3" s="15">
        <v>10</v>
      </c>
      <c r="L3" s="17" t="s">
        <v>144</v>
      </c>
      <c r="M3" s="13" t="s">
        <v>145</v>
      </c>
    </row>
    <row r="4" spans="1:49" ht="15.75" customHeight="1" thickBot="1" x14ac:dyDescent="0.4">
      <c r="A4" s="19"/>
      <c r="B4" s="20"/>
      <c r="C4" s="21"/>
      <c r="D4" s="22"/>
      <c r="E4" s="20"/>
      <c r="F4" s="20"/>
      <c r="G4" s="21"/>
      <c r="H4" s="20"/>
      <c r="I4" s="23"/>
      <c r="J4" s="20"/>
      <c r="K4" s="22"/>
      <c r="L4" s="24"/>
      <c r="M4" s="25"/>
    </row>
    <row r="5" spans="1:49" ht="15" thickBot="1" x14ac:dyDescent="0.4">
      <c r="A5" s="29" t="s">
        <v>20</v>
      </c>
      <c r="B5" s="27">
        <v>28.58</v>
      </c>
      <c r="C5" s="27">
        <v>28.7</v>
      </c>
      <c r="D5" s="27">
        <v>24.549999999999997</v>
      </c>
      <c r="E5" s="27">
        <v>32.1</v>
      </c>
      <c r="F5" s="27">
        <v>21.18</v>
      </c>
      <c r="G5" s="27">
        <v>26</v>
      </c>
      <c r="H5" s="27">
        <v>32</v>
      </c>
      <c r="I5" s="27">
        <v>25</v>
      </c>
      <c r="J5" s="27">
        <v>31.5</v>
      </c>
      <c r="K5" s="28">
        <v>21.400000000000002</v>
      </c>
      <c r="L5" s="2">
        <v>271.01</v>
      </c>
      <c r="M5" s="18">
        <v>27.100999999999999</v>
      </c>
    </row>
    <row r="6" spans="1:49" ht="15" thickBot="1" x14ac:dyDescent="0.4">
      <c r="A6" s="29" t="s">
        <v>64</v>
      </c>
      <c r="B6" s="27">
        <v>0.6</v>
      </c>
      <c r="C6" s="27">
        <v>0.35</v>
      </c>
      <c r="D6" s="27">
        <v>0.6</v>
      </c>
      <c r="E6" s="27">
        <v>0</v>
      </c>
      <c r="F6" s="27">
        <v>0.3</v>
      </c>
      <c r="G6" s="27">
        <v>0.6</v>
      </c>
      <c r="H6" s="27">
        <v>0.35</v>
      </c>
      <c r="I6" s="27">
        <v>0.3</v>
      </c>
      <c r="J6" s="27">
        <v>0.3</v>
      </c>
      <c r="K6" s="28">
        <v>0.3</v>
      </c>
      <c r="L6" s="2">
        <v>3.6999999999999993</v>
      </c>
      <c r="M6" s="18">
        <v>0.36999999999999994</v>
      </c>
    </row>
    <row r="7" spans="1:49" ht="15" thickBot="1" x14ac:dyDescent="0.4">
      <c r="A7" s="29" t="s">
        <v>55</v>
      </c>
      <c r="B7" s="27">
        <v>1</v>
      </c>
      <c r="C7" s="27">
        <v>21.88</v>
      </c>
      <c r="D7" s="27">
        <v>1.5</v>
      </c>
      <c r="E7" s="27">
        <v>7.14</v>
      </c>
      <c r="F7" s="27">
        <v>107.9</v>
      </c>
      <c r="G7" s="27">
        <v>8.5</v>
      </c>
      <c r="H7" s="27">
        <v>16.5</v>
      </c>
      <c r="I7" s="27">
        <v>49.08</v>
      </c>
      <c r="J7" s="27">
        <v>10.5</v>
      </c>
      <c r="K7" s="28">
        <v>116</v>
      </c>
      <c r="L7" s="2">
        <v>340</v>
      </c>
      <c r="M7" s="18">
        <v>34</v>
      </c>
    </row>
    <row r="8" spans="1:49" ht="15" thickBot="1" x14ac:dyDescent="0.4">
      <c r="A8" s="29" t="s">
        <v>93</v>
      </c>
      <c r="B8" s="27">
        <v>0.2</v>
      </c>
      <c r="C8" s="27">
        <v>0</v>
      </c>
      <c r="D8" s="27">
        <v>0.2</v>
      </c>
      <c r="E8" s="27">
        <v>0</v>
      </c>
      <c r="F8" s="27">
        <v>0.2</v>
      </c>
      <c r="G8" s="27">
        <v>0.38</v>
      </c>
      <c r="H8" s="27">
        <v>0</v>
      </c>
      <c r="I8" s="27">
        <v>0.25</v>
      </c>
      <c r="J8" s="27">
        <v>0</v>
      </c>
      <c r="K8" s="28">
        <v>0.3</v>
      </c>
      <c r="L8" s="2">
        <v>1.53</v>
      </c>
      <c r="M8" s="18">
        <v>0.153</v>
      </c>
    </row>
    <row r="9" spans="1:49" ht="15" thickBot="1" x14ac:dyDescent="0.4">
      <c r="A9" s="29" t="s">
        <v>28</v>
      </c>
      <c r="B9" s="27">
        <v>30</v>
      </c>
      <c r="C9" s="27">
        <v>30</v>
      </c>
      <c r="D9" s="27">
        <v>30</v>
      </c>
      <c r="E9" s="27">
        <v>30</v>
      </c>
      <c r="F9" s="27">
        <v>30</v>
      </c>
      <c r="G9" s="27">
        <v>30</v>
      </c>
      <c r="H9" s="27">
        <v>30</v>
      </c>
      <c r="I9" s="27">
        <v>30</v>
      </c>
      <c r="J9" s="27">
        <v>30</v>
      </c>
      <c r="K9" s="28">
        <v>30</v>
      </c>
      <c r="L9" s="2">
        <v>300</v>
      </c>
      <c r="M9" s="18">
        <v>30</v>
      </c>
    </row>
    <row r="10" spans="1:49" ht="15" thickBot="1" x14ac:dyDescent="0.4">
      <c r="A10" s="29" t="s">
        <v>42</v>
      </c>
      <c r="B10" s="27">
        <v>29</v>
      </c>
      <c r="C10" s="27">
        <v>23</v>
      </c>
      <c r="D10" s="27">
        <v>23</v>
      </c>
      <c r="E10" s="27">
        <v>23</v>
      </c>
      <c r="F10" s="27">
        <v>23</v>
      </c>
      <c r="G10" s="27">
        <v>35</v>
      </c>
      <c r="H10" s="27">
        <v>23</v>
      </c>
      <c r="I10" s="27">
        <v>23</v>
      </c>
      <c r="J10" s="27">
        <v>23</v>
      </c>
      <c r="K10" s="28">
        <v>32</v>
      </c>
      <c r="L10" s="2">
        <v>257</v>
      </c>
      <c r="M10" s="18">
        <v>25.7</v>
      </c>
    </row>
    <row r="11" spans="1:49" ht="15" thickBot="1" x14ac:dyDescent="0.4">
      <c r="A11" s="29" t="s">
        <v>50</v>
      </c>
      <c r="B11" s="27">
        <v>37.5</v>
      </c>
      <c r="C11" s="27">
        <v>37.5</v>
      </c>
      <c r="D11" s="27">
        <v>37.5</v>
      </c>
      <c r="E11" s="27">
        <v>37.5</v>
      </c>
      <c r="F11" s="27">
        <v>37.5</v>
      </c>
      <c r="G11" s="27">
        <v>37.5</v>
      </c>
      <c r="H11" s="27">
        <v>37.5</v>
      </c>
      <c r="I11" s="27">
        <v>37.5</v>
      </c>
      <c r="J11" s="27">
        <v>37.5</v>
      </c>
      <c r="K11" s="28">
        <v>37.5</v>
      </c>
      <c r="L11" s="2">
        <v>375</v>
      </c>
      <c r="M11" s="18">
        <v>37.5</v>
      </c>
    </row>
    <row r="12" spans="1:49" ht="15" thickBot="1" x14ac:dyDescent="0.4">
      <c r="A12" s="29" t="s">
        <v>47</v>
      </c>
      <c r="B12" s="27">
        <v>36.4</v>
      </c>
      <c r="C12" s="27">
        <v>8.3000000000000007</v>
      </c>
      <c r="D12" s="27">
        <v>34.5</v>
      </c>
      <c r="E12" s="27">
        <v>0</v>
      </c>
      <c r="F12" s="27">
        <v>22.700000000000003</v>
      </c>
      <c r="G12" s="27">
        <v>30</v>
      </c>
      <c r="H12" s="27">
        <v>0</v>
      </c>
      <c r="I12" s="27">
        <v>35</v>
      </c>
      <c r="J12" s="27">
        <v>41.8</v>
      </c>
      <c r="K12" s="28">
        <v>39.299999999999997</v>
      </c>
      <c r="L12" s="2">
        <v>248</v>
      </c>
      <c r="M12" s="18">
        <v>24.8</v>
      </c>
    </row>
    <row r="13" spans="1:49" ht="15" thickBot="1" x14ac:dyDescent="0.4">
      <c r="A13" s="29" t="s">
        <v>75</v>
      </c>
      <c r="B13" s="27">
        <v>0</v>
      </c>
      <c r="C13" s="27">
        <v>21.6</v>
      </c>
      <c r="D13" s="27">
        <v>0</v>
      </c>
      <c r="E13" s="27">
        <v>0</v>
      </c>
      <c r="F13" s="27">
        <v>0</v>
      </c>
      <c r="G13" s="27">
        <v>0</v>
      </c>
      <c r="H13" s="27">
        <v>21.6</v>
      </c>
      <c r="I13" s="27">
        <v>0</v>
      </c>
      <c r="J13" s="27">
        <v>0</v>
      </c>
      <c r="K13" s="28">
        <v>0</v>
      </c>
      <c r="L13" s="2">
        <v>43.2</v>
      </c>
      <c r="M13" s="18">
        <v>4.32</v>
      </c>
    </row>
    <row r="14" spans="1:49" s="64" customFormat="1" ht="15" thickBot="1" x14ac:dyDescent="0.4">
      <c r="A14" s="29" t="s">
        <v>88</v>
      </c>
      <c r="B14" s="27">
        <v>45.5</v>
      </c>
      <c r="C14" s="27">
        <v>0</v>
      </c>
      <c r="D14" s="27">
        <v>0</v>
      </c>
      <c r="E14" s="27">
        <v>0</v>
      </c>
      <c r="F14" s="27">
        <v>0</v>
      </c>
      <c r="G14" s="27">
        <v>45.5</v>
      </c>
      <c r="H14" s="27">
        <v>0</v>
      </c>
      <c r="I14" s="27">
        <v>35</v>
      </c>
      <c r="J14" s="27">
        <v>0</v>
      </c>
      <c r="K14" s="28">
        <v>0</v>
      </c>
      <c r="L14" s="2">
        <v>126</v>
      </c>
      <c r="M14" s="18">
        <v>12.6</v>
      </c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</row>
    <row r="15" spans="1:49" s="64" customFormat="1" ht="15" thickBot="1" x14ac:dyDescent="0.4">
      <c r="A15" s="29" t="s">
        <v>333</v>
      </c>
      <c r="B15" s="27">
        <v>0</v>
      </c>
      <c r="C15" s="27">
        <v>0</v>
      </c>
      <c r="D15" s="27">
        <v>0</v>
      </c>
      <c r="E15" s="27">
        <v>0</v>
      </c>
      <c r="F15" s="27">
        <v>8</v>
      </c>
      <c r="G15" s="27">
        <v>0</v>
      </c>
      <c r="H15" s="27">
        <v>0</v>
      </c>
      <c r="I15" s="27">
        <v>0</v>
      </c>
      <c r="J15" s="27">
        <v>0</v>
      </c>
      <c r="K15" s="28">
        <v>0</v>
      </c>
      <c r="L15" s="2">
        <v>8</v>
      </c>
      <c r="M15" s="18">
        <v>0.8</v>
      </c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</row>
    <row r="16" spans="1:49" ht="15" thickBot="1" x14ac:dyDescent="0.4">
      <c r="A16" s="29" t="s">
        <v>73</v>
      </c>
      <c r="B16" s="27">
        <v>0</v>
      </c>
      <c r="C16" s="27">
        <v>33</v>
      </c>
      <c r="D16" s="27">
        <v>8.1999999999999993</v>
      </c>
      <c r="E16" s="27">
        <v>0</v>
      </c>
      <c r="F16" s="27">
        <v>38.5</v>
      </c>
      <c r="G16" s="27">
        <v>0</v>
      </c>
      <c r="H16" s="27">
        <v>0</v>
      </c>
      <c r="I16" s="27">
        <v>45.6</v>
      </c>
      <c r="J16" s="27">
        <v>0</v>
      </c>
      <c r="K16" s="28">
        <v>25</v>
      </c>
      <c r="L16" s="2">
        <v>150.30000000000001</v>
      </c>
      <c r="M16" s="18">
        <v>15.030000000000001</v>
      </c>
    </row>
    <row r="17" spans="1:13" ht="15" thickBot="1" x14ac:dyDescent="0.4">
      <c r="A17" s="29" t="s">
        <v>146</v>
      </c>
      <c r="B17" s="27">
        <v>0</v>
      </c>
      <c r="C17" s="27">
        <v>0</v>
      </c>
      <c r="D17" s="27">
        <v>0</v>
      </c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8">
        <v>0</v>
      </c>
      <c r="L17" s="2">
        <v>0</v>
      </c>
      <c r="M17" s="18">
        <v>0</v>
      </c>
    </row>
    <row r="18" spans="1:13" ht="15" thickBot="1" x14ac:dyDescent="0.4">
      <c r="A18" s="29" t="s">
        <v>104</v>
      </c>
      <c r="B18" s="27">
        <v>23</v>
      </c>
      <c r="C18" s="27">
        <v>1.75</v>
      </c>
      <c r="D18" s="27">
        <v>0</v>
      </c>
      <c r="E18" s="27">
        <v>11.4</v>
      </c>
      <c r="F18" s="27">
        <v>0</v>
      </c>
      <c r="G18" s="27">
        <v>0</v>
      </c>
      <c r="H18" s="27">
        <v>10.75</v>
      </c>
      <c r="I18" s="27">
        <v>20</v>
      </c>
      <c r="J18" s="27">
        <v>0</v>
      </c>
      <c r="K18" s="28">
        <v>0</v>
      </c>
      <c r="L18" s="2">
        <v>66.900000000000006</v>
      </c>
      <c r="M18" s="18">
        <v>6.69</v>
      </c>
    </row>
    <row r="19" spans="1:13" ht="15" thickBot="1" x14ac:dyDescent="0.4">
      <c r="A19" s="29" t="s">
        <v>111</v>
      </c>
      <c r="B19" s="27">
        <v>0</v>
      </c>
      <c r="C19" s="27">
        <v>0</v>
      </c>
      <c r="D19" s="27">
        <v>0</v>
      </c>
      <c r="E19" s="27">
        <v>0</v>
      </c>
      <c r="F19" s="27">
        <v>0</v>
      </c>
      <c r="G19" s="27">
        <v>20</v>
      </c>
      <c r="H19" s="27">
        <v>0</v>
      </c>
      <c r="I19" s="27">
        <v>0</v>
      </c>
      <c r="J19" s="27">
        <v>0</v>
      </c>
      <c r="K19" s="28">
        <v>0</v>
      </c>
      <c r="L19" s="2">
        <v>20</v>
      </c>
      <c r="M19" s="18">
        <v>2</v>
      </c>
    </row>
    <row r="20" spans="1:13" ht="15" thickBot="1" x14ac:dyDescent="0.4">
      <c r="A20" s="29" t="s">
        <v>109</v>
      </c>
      <c r="B20" s="27">
        <v>0</v>
      </c>
      <c r="C20" s="27">
        <v>11</v>
      </c>
      <c r="D20" s="27">
        <v>0</v>
      </c>
      <c r="E20" s="27">
        <v>30</v>
      </c>
      <c r="F20" s="27">
        <v>0</v>
      </c>
      <c r="G20" s="27">
        <v>0</v>
      </c>
      <c r="H20" s="27">
        <v>30</v>
      </c>
      <c r="I20" s="27">
        <v>0</v>
      </c>
      <c r="J20" s="27">
        <v>0</v>
      </c>
      <c r="K20" s="28">
        <v>0</v>
      </c>
      <c r="L20" s="2">
        <v>71</v>
      </c>
      <c r="M20" s="18">
        <v>7.1</v>
      </c>
    </row>
    <row r="21" spans="1:13" ht="15" thickBot="1" x14ac:dyDescent="0.4">
      <c r="A21" s="29" t="s">
        <v>67</v>
      </c>
      <c r="B21" s="27">
        <v>0</v>
      </c>
      <c r="C21" s="27">
        <v>0</v>
      </c>
      <c r="D21" s="27">
        <v>0</v>
      </c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8">
        <v>0</v>
      </c>
      <c r="L21" s="2">
        <v>0</v>
      </c>
      <c r="M21" s="18">
        <v>0</v>
      </c>
    </row>
    <row r="22" spans="1:13" ht="15" thickBot="1" x14ac:dyDescent="0.4">
      <c r="A22" s="29" t="s">
        <v>17</v>
      </c>
      <c r="B22" s="27">
        <v>0</v>
      </c>
      <c r="C22" s="27">
        <v>0</v>
      </c>
      <c r="D22" s="27">
        <v>0</v>
      </c>
      <c r="E22" s="27">
        <v>0</v>
      </c>
      <c r="F22" s="27">
        <v>25</v>
      </c>
      <c r="G22" s="27">
        <v>0</v>
      </c>
      <c r="H22" s="27">
        <v>0</v>
      </c>
      <c r="I22" s="27">
        <v>0</v>
      </c>
      <c r="J22" s="27">
        <v>25</v>
      </c>
      <c r="K22" s="28">
        <v>0</v>
      </c>
      <c r="L22" s="2">
        <v>50</v>
      </c>
      <c r="M22" s="18">
        <v>5</v>
      </c>
    </row>
    <row r="23" spans="1:13" ht="15" thickBot="1" x14ac:dyDescent="0.4">
      <c r="A23" s="29" t="s">
        <v>35</v>
      </c>
      <c r="B23" s="27">
        <v>8</v>
      </c>
      <c r="C23" s="27">
        <v>0</v>
      </c>
      <c r="D23" s="27">
        <v>0</v>
      </c>
      <c r="E23" s="27">
        <v>0</v>
      </c>
      <c r="F23" s="27">
        <v>0</v>
      </c>
      <c r="G23" s="27">
        <v>0</v>
      </c>
      <c r="H23" s="27">
        <v>8</v>
      </c>
      <c r="I23" s="27">
        <v>0</v>
      </c>
      <c r="J23" s="27">
        <v>0</v>
      </c>
      <c r="K23" s="28">
        <v>25.5</v>
      </c>
      <c r="L23" s="2">
        <v>41.5</v>
      </c>
      <c r="M23" s="18">
        <v>4.1500000000000004</v>
      </c>
    </row>
    <row r="24" spans="1:13" ht="15" thickBot="1" x14ac:dyDescent="0.4">
      <c r="A24" s="29" t="s">
        <v>147</v>
      </c>
      <c r="B24" s="27">
        <v>0</v>
      </c>
      <c r="C24" s="27">
        <v>0</v>
      </c>
      <c r="D24" s="27">
        <v>25</v>
      </c>
      <c r="E24" s="27">
        <v>0</v>
      </c>
      <c r="F24" s="27">
        <v>0</v>
      </c>
      <c r="G24" s="27">
        <v>25</v>
      </c>
      <c r="H24" s="27">
        <v>0</v>
      </c>
      <c r="I24" s="27">
        <v>0</v>
      </c>
      <c r="J24" s="27">
        <v>0</v>
      </c>
      <c r="K24" s="28">
        <v>0</v>
      </c>
      <c r="L24" s="2">
        <v>50</v>
      </c>
      <c r="M24" s="18">
        <v>5</v>
      </c>
    </row>
    <row r="25" spans="1:13" ht="15" thickBot="1" x14ac:dyDescent="0.4">
      <c r="A25" s="29" t="s">
        <v>148</v>
      </c>
      <c r="B25" s="27">
        <v>0</v>
      </c>
      <c r="C25" s="27">
        <v>0</v>
      </c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8">
        <v>0</v>
      </c>
      <c r="L25" s="2">
        <v>0</v>
      </c>
      <c r="M25" s="18">
        <v>0</v>
      </c>
    </row>
    <row r="26" spans="1:13" ht="15" thickBot="1" x14ac:dyDescent="0.4">
      <c r="A26" s="29" t="s">
        <v>127</v>
      </c>
      <c r="B26" s="27">
        <v>0</v>
      </c>
      <c r="C26" s="27">
        <v>0</v>
      </c>
      <c r="D26" s="27">
        <v>32.5</v>
      </c>
      <c r="E26" s="27">
        <v>0</v>
      </c>
      <c r="F26" s="27">
        <v>0</v>
      </c>
      <c r="G26" s="27">
        <v>25</v>
      </c>
      <c r="H26" s="27">
        <v>0</v>
      </c>
      <c r="I26" s="27">
        <v>0</v>
      </c>
      <c r="J26" s="27">
        <v>0</v>
      </c>
      <c r="K26" s="28">
        <v>0</v>
      </c>
      <c r="L26" s="2">
        <v>57.5</v>
      </c>
      <c r="M26" s="18">
        <v>5.75</v>
      </c>
    </row>
    <row r="27" spans="1:13" ht="15" thickBot="1" x14ac:dyDescent="0.4">
      <c r="A27" s="29" t="s">
        <v>34</v>
      </c>
      <c r="B27" s="27">
        <v>148</v>
      </c>
      <c r="C27" s="27">
        <v>151.6</v>
      </c>
      <c r="D27" s="27">
        <v>34.5</v>
      </c>
      <c r="E27" s="27">
        <v>144.6</v>
      </c>
      <c r="F27" s="27">
        <v>60</v>
      </c>
      <c r="G27" s="27">
        <v>40</v>
      </c>
      <c r="H27" s="27">
        <v>171.6</v>
      </c>
      <c r="I27" s="27">
        <v>16</v>
      </c>
      <c r="J27" s="27">
        <v>167</v>
      </c>
      <c r="K27" s="28">
        <v>18.8</v>
      </c>
      <c r="L27" s="2">
        <v>952.1</v>
      </c>
      <c r="M27" s="18">
        <v>95.210000000000008</v>
      </c>
    </row>
    <row r="28" spans="1:13" ht="15" thickBot="1" x14ac:dyDescent="0.4">
      <c r="A28" s="29" t="s">
        <v>36</v>
      </c>
      <c r="B28" s="27">
        <v>19.799999999999997</v>
      </c>
      <c r="C28" s="27">
        <v>58</v>
      </c>
      <c r="D28" s="27">
        <v>25.3</v>
      </c>
      <c r="E28" s="27">
        <v>34.6</v>
      </c>
      <c r="F28" s="27">
        <v>27.3</v>
      </c>
      <c r="G28" s="27">
        <v>59.019999999999996</v>
      </c>
      <c r="H28" s="27">
        <v>39.6</v>
      </c>
      <c r="I28" s="27">
        <v>18.399999999999999</v>
      </c>
      <c r="J28" s="27">
        <v>58</v>
      </c>
      <c r="K28" s="28">
        <v>37.5</v>
      </c>
      <c r="L28" s="2">
        <v>377.52</v>
      </c>
      <c r="M28" s="18">
        <v>37.751999999999995</v>
      </c>
    </row>
    <row r="29" spans="1:13" ht="15" thickBot="1" x14ac:dyDescent="0.4">
      <c r="A29" s="29" t="s">
        <v>37</v>
      </c>
      <c r="B29" s="27">
        <v>16.2</v>
      </c>
      <c r="C29" s="27">
        <v>22.5</v>
      </c>
      <c r="D29" s="27">
        <v>26.4</v>
      </c>
      <c r="E29" s="27">
        <v>23.3</v>
      </c>
      <c r="F29" s="27">
        <v>16.5</v>
      </c>
      <c r="G29" s="27">
        <v>25.43</v>
      </c>
      <c r="H29" s="27">
        <v>17</v>
      </c>
      <c r="I29" s="27">
        <v>16</v>
      </c>
      <c r="J29" s="27">
        <v>18.3</v>
      </c>
      <c r="K29" s="28">
        <v>24.15</v>
      </c>
      <c r="L29" s="2">
        <v>205.78</v>
      </c>
      <c r="M29" s="18">
        <v>20.577999999999999</v>
      </c>
    </row>
    <row r="30" spans="1:13" ht="15" thickBot="1" x14ac:dyDescent="0.4">
      <c r="A30" s="29" t="s">
        <v>33</v>
      </c>
      <c r="B30" s="27">
        <v>0</v>
      </c>
      <c r="C30" s="27">
        <v>47.5</v>
      </c>
      <c r="D30" s="27">
        <v>51</v>
      </c>
      <c r="E30" s="27">
        <v>33.299999999999997</v>
      </c>
      <c r="F30" s="27">
        <v>0</v>
      </c>
      <c r="G30" s="27">
        <v>28.4</v>
      </c>
      <c r="H30" s="27">
        <v>0</v>
      </c>
      <c r="I30" s="27">
        <v>32</v>
      </c>
      <c r="J30" s="27">
        <v>47.5</v>
      </c>
      <c r="K30" s="28">
        <v>0</v>
      </c>
      <c r="L30" s="2">
        <v>239.70000000000002</v>
      </c>
      <c r="M30" s="18">
        <v>23.970000000000002</v>
      </c>
    </row>
    <row r="31" spans="1:13" ht="15" thickBot="1" x14ac:dyDescent="0.4">
      <c r="A31" s="29" t="s">
        <v>46</v>
      </c>
      <c r="B31" s="27">
        <v>53</v>
      </c>
      <c r="C31" s="27">
        <v>0</v>
      </c>
      <c r="D31" s="27">
        <v>132.5</v>
      </c>
      <c r="E31" s="27">
        <v>40</v>
      </c>
      <c r="F31" s="27">
        <v>40.5</v>
      </c>
      <c r="G31" s="27">
        <v>0</v>
      </c>
      <c r="H31" s="27">
        <v>40.5</v>
      </c>
      <c r="I31" s="27">
        <v>16</v>
      </c>
      <c r="J31" s="27">
        <v>40</v>
      </c>
      <c r="K31" s="28">
        <v>35</v>
      </c>
      <c r="L31" s="2">
        <v>397.5</v>
      </c>
      <c r="M31" s="18">
        <v>39.75</v>
      </c>
    </row>
    <row r="32" spans="1:13" ht="15" thickBot="1" x14ac:dyDescent="0.4">
      <c r="A32" s="29" t="s">
        <v>200</v>
      </c>
      <c r="B32" s="27">
        <v>0</v>
      </c>
      <c r="C32" s="27">
        <v>0</v>
      </c>
      <c r="D32" s="27">
        <v>0</v>
      </c>
      <c r="E32" s="27">
        <v>0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8">
        <v>0</v>
      </c>
      <c r="L32" s="2">
        <v>0</v>
      </c>
      <c r="M32" s="18">
        <v>0</v>
      </c>
    </row>
    <row r="33" spans="1:49" ht="15" thickBot="1" x14ac:dyDescent="0.4">
      <c r="A33" s="29" t="s">
        <v>39</v>
      </c>
      <c r="B33" s="27">
        <v>12</v>
      </c>
      <c r="C33" s="27">
        <v>0</v>
      </c>
      <c r="D33" s="27">
        <v>0</v>
      </c>
      <c r="E33" s="27">
        <v>0</v>
      </c>
      <c r="F33" s="27">
        <v>0</v>
      </c>
      <c r="G33" s="27">
        <v>0</v>
      </c>
      <c r="H33" s="27">
        <v>12</v>
      </c>
      <c r="I33" s="27">
        <v>50</v>
      </c>
      <c r="J33" s="27">
        <v>0</v>
      </c>
      <c r="K33" s="28">
        <v>0</v>
      </c>
      <c r="L33" s="2">
        <v>74</v>
      </c>
      <c r="M33" s="18">
        <v>7.4</v>
      </c>
    </row>
    <row r="34" spans="1:49" ht="15" thickBot="1" x14ac:dyDescent="0.4">
      <c r="A34" s="29" t="s">
        <v>122</v>
      </c>
      <c r="B34" s="27">
        <v>0</v>
      </c>
      <c r="C34" s="27">
        <v>0</v>
      </c>
      <c r="D34" s="27">
        <v>0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8">
        <v>0</v>
      </c>
      <c r="L34" s="2">
        <v>0</v>
      </c>
      <c r="M34" s="18">
        <v>0</v>
      </c>
    </row>
    <row r="35" spans="1:49" ht="15" thickBot="1" x14ac:dyDescent="0.4">
      <c r="A35" s="29" t="s">
        <v>149</v>
      </c>
      <c r="B35" s="27">
        <v>0</v>
      </c>
      <c r="C35" s="27">
        <v>0</v>
      </c>
      <c r="D35" s="27">
        <v>0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8">
        <v>0</v>
      </c>
      <c r="L35" s="2">
        <v>0</v>
      </c>
      <c r="M35" s="18">
        <v>0</v>
      </c>
    </row>
    <row r="36" spans="1:49" ht="15" thickBot="1" x14ac:dyDescent="0.4">
      <c r="A36" s="29" t="s">
        <v>202</v>
      </c>
      <c r="B36" s="27">
        <v>0</v>
      </c>
      <c r="C36" s="27">
        <v>0</v>
      </c>
      <c r="D36" s="27">
        <v>0</v>
      </c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8">
        <v>0</v>
      </c>
      <c r="L36" s="2">
        <v>0</v>
      </c>
      <c r="M36" s="18">
        <v>0</v>
      </c>
    </row>
    <row r="37" spans="1:49" ht="15" thickBot="1" x14ac:dyDescent="0.4">
      <c r="A37" s="29" t="s">
        <v>48</v>
      </c>
      <c r="B37" s="27">
        <v>1</v>
      </c>
      <c r="C37" s="27">
        <v>0</v>
      </c>
      <c r="D37" s="27">
        <v>4</v>
      </c>
      <c r="E37" s="27">
        <v>0</v>
      </c>
      <c r="F37" s="27">
        <v>0</v>
      </c>
      <c r="G37" s="27">
        <v>0</v>
      </c>
      <c r="H37" s="27">
        <v>0</v>
      </c>
      <c r="I37" s="27">
        <v>1</v>
      </c>
      <c r="J37" s="27">
        <v>0</v>
      </c>
      <c r="K37" s="28">
        <v>0</v>
      </c>
      <c r="L37" s="2">
        <v>6</v>
      </c>
      <c r="M37" s="18">
        <v>0.6</v>
      </c>
    </row>
    <row r="38" spans="1:49" s="64" customFormat="1" ht="15" thickBot="1" x14ac:dyDescent="0.4">
      <c r="A38" s="29" t="s">
        <v>22</v>
      </c>
      <c r="B38" s="27">
        <v>12.6</v>
      </c>
      <c r="C38" s="27">
        <v>15.9</v>
      </c>
      <c r="D38" s="27">
        <v>20.5</v>
      </c>
      <c r="E38" s="27">
        <v>8</v>
      </c>
      <c r="F38" s="27">
        <v>15.2</v>
      </c>
      <c r="G38" s="27">
        <v>17.100000000000001</v>
      </c>
      <c r="H38" s="27">
        <v>19</v>
      </c>
      <c r="I38" s="27">
        <v>13</v>
      </c>
      <c r="J38" s="27">
        <v>30</v>
      </c>
      <c r="K38" s="28">
        <v>18</v>
      </c>
      <c r="L38" s="2">
        <v>169.3</v>
      </c>
      <c r="M38" s="18">
        <v>16.93</v>
      </c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</row>
    <row r="39" spans="1:49" s="64" customFormat="1" ht="15" thickBot="1" x14ac:dyDescent="0.4">
      <c r="A39" s="29" t="s">
        <v>38</v>
      </c>
      <c r="B39" s="27">
        <v>18.3</v>
      </c>
      <c r="C39" s="27">
        <v>5.7</v>
      </c>
      <c r="D39" s="27">
        <v>18.399999999999999</v>
      </c>
      <c r="E39" s="27">
        <v>14.1</v>
      </c>
      <c r="F39" s="27">
        <v>12.280000000000001</v>
      </c>
      <c r="G39" s="27">
        <v>14.3</v>
      </c>
      <c r="H39" s="27">
        <v>9</v>
      </c>
      <c r="I39" s="27">
        <v>9.16</v>
      </c>
      <c r="J39" s="27">
        <v>6.5</v>
      </c>
      <c r="K39" s="28">
        <v>5.6999999999999993</v>
      </c>
      <c r="L39" s="2">
        <v>113.44</v>
      </c>
      <c r="M39" s="18">
        <v>11.343999999999999</v>
      </c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</row>
    <row r="40" spans="1:49" ht="15" thickBot="1" x14ac:dyDescent="0.4">
      <c r="A40" s="29" t="s">
        <v>52</v>
      </c>
      <c r="B40" s="27">
        <v>0</v>
      </c>
      <c r="C40" s="27">
        <v>100</v>
      </c>
      <c r="D40" s="27">
        <v>0</v>
      </c>
      <c r="E40" s="27">
        <v>100</v>
      </c>
      <c r="F40" s="27">
        <v>0</v>
      </c>
      <c r="G40" s="27">
        <v>100</v>
      </c>
      <c r="H40" s="27">
        <v>0</v>
      </c>
      <c r="I40" s="27">
        <v>100</v>
      </c>
      <c r="J40" s="27">
        <v>0</v>
      </c>
      <c r="K40" s="28">
        <v>100</v>
      </c>
      <c r="L40" s="2">
        <v>500</v>
      </c>
      <c r="M40" s="18">
        <v>50</v>
      </c>
    </row>
    <row r="41" spans="1:49" ht="15" thickBot="1" x14ac:dyDescent="0.4">
      <c r="A41" s="29" t="s">
        <v>94</v>
      </c>
      <c r="B41" s="27">
        <v>14</v>
      </c>
      <c r="C41" s="27">
        <v>0</v>
      </c>
      <c r="D41" s="27">
        <v>11.25</v>
      </c>
      <c r="E41" s="27">
        <v>34.799999999999997</v>
      </c>
      <c r="F41" s="27">
        <v>36</v>
      </c>
      <c r="G41" s="27">
        <v>0</v>
      </c>
      <c r="H41" s="27">
        <v>21.5</v>
      </c>
      <c r="I41" s="27">
        <v>0</v>
      </c>
      <c r="J41" s="27">
        <v>36</v>
      </c>
      <c r="K41" s="28">
        <v>11.25</v>
      </c>
      <c r="L41" s="2">
        <v>164.8</v>
      </c>
      <c r="M41" s="18">
        <v>16.48</v>
      </c>
    </row>
    <row r="42" spans="1:49" ht="15" thickBot="1" x14ac:dyDescent="0.4">
      <c r="A42" s="121" t="s">
        <v>377</v>
      </c>
      <c r="B42" s="27">
        <v>0</v>
      </c>
      <c r="C42" s="27">
        <v>0</v>
      </c>
      <c r="D42" s="27">
        <v>0</v>
      </c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8">
        <v>0</v>
      </c>
      <c r="L42" s="2">
        <v>0</v>
      </c>
      <c r="M42" s="18">
        <v>0</v>
      </c>
    </row>
    <row r="43" spans="1:49" ht="15" thickBot="1" x14ac:dyDescent="0.4">
      <c r="A43" s="29" t="s">
        <v>150</v>
      </c>
      <c r="B43" s="27">
        <v>0</v>
      </c>
      <c r="C43" s="27">
        <v>5</v>
      </c>
      <c r="D43" s="27">
        <v>0</v>
      </c>
      <c r="E43" s="27">
        <v>0</v>
      </c>
      <c r="F43" s="27">
        <v>0</v>
      </c>
      <c r="G43" s="27">
        <v>0</v>
      </c>
      <c r="H43" s="27">
        <v>5</v>
      </c>
      <c r="I43" s="27">
        <v>0</v>
      </c>
      <c r="J43" s="27">
        <v>0</v>
      </c>
      <c r="K43" s="28">
        <v>0</v>
      </c>
      <c r="L43" s="2">
        <v>10</v>
      </c>
      <c r="M43" s="18">
        <v>1</v>
      </c>
    </row>
    <row r="44" spans="1:49" ht="15" thickBot="1" x14ac:dyDescent="0.4">
      <c r="A44" s="29" t="s">
        <v>375</v>
      </c>
      <c r="B44" s="27">
        <v>0</v>
      </c>
      <c r="C44" s="27">
        <v>0</v>
      </c>
      <c r="D44" s="27">
        <v>0</v>
      </c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8">
        <v>0</v>
      </c>
      <c r="L44" s="2">
        <v>0</v>
      </c>
      <c r="M44" s="18">
        <v>0</v>
      </c>
    </row>
    <row r="45" spans="1:49" ht="15" thickBot="1" x14ac:dyDescent="0.4">
      <c r="A45" s="29" t="s">
        <v>30</v>
      </c>
      <c r="B45" s="27">
        <v>125</v>
      </c>
      <c r="C45" s="27">
        <v>0</v>
      </c>
      <c r="D45" s="27">
        <v>125</v>
      </c>
      <c r="E45" s="27">
        <v>0</v>
      </c>
      <c r="F45" s="27">
        <v>125</v>
      </c>
      <c r="G45" s="27">
        <v>0</v>
      </c>
      <c r="H45" s="27">
        <v>125</v>
      </c>
      <c r="I45" s="27">
        <v>0</v>
      </c>
      <c r="J45" s="27">
        <v>125</v>
      </c>
      <c r="K45" s="28">
        <v>0</v>
      </c>
      <c r="L45" s="2">
        <v>625</v>
      </c>
      <c r="M45" s="18">
        <v>62.5</v>
      </c>
    </row>
    <row r="46" spans="1:49" ht="15" thickBot="1" x14ac:dyDescent="0.4">
      <c r="A46" s="29" t="s">
        <v>151</v>
      </c>
      <c r="B46" s="27">
        <v>0</v>
      </c>
      <c r="C46" s="27">
        <v>0</v>
      </c>
      <c r="D46" s="27">
        <v>0</v>
      </c>
      <c r="E46" s="27">
        <v>0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8">
        <v>0</v>
      </c>
      <c r="L46" s="2">
        <v>0</v>
      </c>
      <c r="M46" s="18">
        <v>0</v>
      </c>
    </row>
    <row r="47" spans="1:49" ht="15" thickBot="1" x14ac:dyDescent="0.4">
      <c r="A47" s="29" t="s">
        <v>152</v>
      </c>
      <c r="B47" s="27">
        <v>18</v>
      </c>
      <c r="C47" s="27">
        <v>0</v>
      </c>
      <c r="D47" s="27">
        <v>0</v>
      </c>
      <c r="E47" s="27">
        <v>18</v>
      </c>
      <c r="F47" s="27">
        <v>0</v>
      </c>
      <c r="G47" s="27">
        <v>0</v>
      </c>
      <c r="H47" s="27">
        <v>0</v>
      </c>
      <c r="I47" s="27">
        <v>18</v>
      </c>
      <c r="J47" s="27">
        <v>0</v>
      </c>
      <c r="K47" s="28">
        <v>0</v>
      </c>
      <c r="L47" s="2">
        <v>54</v>
      </c>
      <c r="M47" s="18">
        <v>5.4</v>
      </c>
    </row>
    <row r="48" spans="1:49" ht="15" thickBot="1" x14ac:dyDescent="0.4">
      <c r="A48" s="29" t="s">
        <v>153</v>
      </c>
      <c r="B48" s="27">
        <v>7.2</v>
      </c>
      <c r="C48" s="27">
        <v>0</v>
      </c>
      <c r="D48" s="27">
        <v>15</v>
      </c>
      <c r="E48" s="27">
        <v>0</v>
      </c>
      <c r="F48" s="27">
        <v>0</v>
      </c>
      <c r="G48" s="27">
        <v>22.2</v>
      </c>
      <c r="H48" s="27">
        <v>0</v>
      </c>
      <c r="I48" s="27">
        <v>0</v>
      </c>
      <c r="J48" s="27">
        <v>0</v>
      </c>
      <c r="K48" s="28">
        <v>15</v>
      </c>
      <c r="L48" s="2">
        <v>59.4</v>
      </c>
      <c r="M48" s="18">
        <v>5.9399999999999995</v>
      </c>
    </row>
    <row r="49" spans="1:13" ht="15" thickBot="1" x14ac:dyDescent="0.4">
      <c r="A49" s="29" t="s">
        <v>224</v>
      </c>
      <c r="B49" s="27">
        <v>0</v>
      </c>
      <c r="C49" s="27">
        <v>0</v>
      </c>
      <c r="D49" s="27">
        <v>0</v>
      </c>
      <c r="E49" s="27">
        <v>0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8">
        <v>0</v>
      </c>
      <c r="L49" s="2">
        <v>0</v>
      </c>
      <c r="M49" s="18">
        <v>0</v>
      </c>
    </row>
    <row r="50" spans="1:13" ht="15" thickBot="1" x14ac:dyDescent="0.4">
      <c r="A50" s="29" t="s">
        <v>336</v>
      </c>
      <c r="B50" s="27">
        <v>0</v>
      </c>
      <c r="C50" s="27">
        <v>0</v>
      </c>
      <c r="D50" s="27">
        <v>0</v>
      </c>
      <c r="E50" s="27">
        <v>3</v>
      </c>
      <c r="F50" s="27">
        <v>0</v>
      </c>
      <c r="G50" s="27">
        <v>0</v>
      </c>
      <c r="H50" s="27">
        <v>0</v>
      </c>
      <c r="I50" s="27">
        <v>0</v>
      </c>
      <c r="J50" s="27">
        <v>3</v>
      </c>
      <c r="K50" s="28">
        <v>0</v>
      </c>
      <c r="L50" s="2">
        <v>6</v>
      </c>
      <c r="M50" s="18">
        <v>0.6</v>
      </c>
    </row>
    <row r="51" spans="1:13" ht="15" thickBot="1" x14ac:dyDescent="0.4">
      <c r="A51" s="29" t="s">
        <v>18</v>
      </c>
      <c r="B51" s="27">
        <v>100</v>
      </c>
      <c r="C51" s="27">
        <v>315.5</v>
      </c>
      <c r="D51" s="27">
        <v>148</v>
      </c>
      <c r="E51" s="27">
        <v>199.4</v>
      </c>
      <c r="F51" s="27">
        <v>218</v>
      </c>
      <c r="G51" s="27">
        <v>152.5</v>
      </c>
      <c r="H51" s="27">
        <v>317.5</v>
      </c>
      <c r="I51" s="27">
        <v>193</v>
      </c>
      <c r="J51" s="27">
        <v>136</v>
      </c>
      <c r="K51" s="28">
        <v>218</v>
      </c>
      <c r="L51" s="2">
        <v>1997.9</v>
      </c>
      <c r="M51" s="18">
        <v>199.79000000000002</v>
      </c>
    </row>
    <row r="52" spans="1:13" ht="15" thickBot="1" x14ac:dyDescent="0.4">
      <c r="A52" s="29" t="s">
        <v>58</v>
      </c>
      <c r="B52" s="27">
        <v>0</v>
      </c>
      <c r="C52" s="27">
        <v>0</v>
      </c>
      <c r="D52" s="27">
        <v>0</v>
      </c>
      <c r="E52" s="27">
        <v>0</v>
      </c>
      <c r="F52" s="27">
        <v>120</v>
      </c>
      <c r="G52" s="27">
        <v>0</v>
      </c>
      <c r="H52" s="27">
        <v>0</v>
      </c>
      <c r="I52" s="27">
        <v>0</v>
      </c>
      <c r="J52" s="27">
        <v>0</v>
      </c>
      <c r="K52" s="28">
        <v>120</v>
      </c>
      <c r="L52" s="2">
        <v>240</v>
      </c>
      <c r="M52" s="18">
        <v>24</v>
      </c>
    </row>
    <row r="53" spans="1:13" ht="15" thickBot="1" x14ac:dyDescent="0.4">
      <c r="A53" s="29" t="s">
        <v>77</v>
      </c>
      <c r="B53" s="27">
        <v>0</v>
      </c>
      <c r="C53" s="27">
        <v>0</v>
      </c>
      <c r="D53" s="27">
        <v>120</v>
      </c>
      <c r="E53" s="27">
        <v>0</v>
      </c>
      <c r="F53" s="27">
        <v>0</v>
      </c>
      <c r="G53" s="27">
        <v>120</v>
      </c>
      <c r="H53" s="27">
        <v>0</v>
      </c>
      <c r="I53" s="27">
        <v>0</v>
      </c>
      <c r="J53" s="27">
        <v>120</v>
      </c>
      <c r="K53" s="28">
        <v>0</v>
      </c>
      <c r="L53" s="2">
        <v>360</v>
      </c>
      <c r="M53" s="18">
        <v>36</v>
      </c>
    </row>
    <row r="54" spans="1:13" ht="15" thickBot="1" x14ac:dyDescent="0.4">
      <c r="A54" s="29" t="s">
        <v>90</v>
      </c>
      <c r="B54" s="27">
        <v>120</v>
      </c>
      <c r="C54" s="27">
        <v>0</v>
      </c>
      <c r="D54" s="27">
        <v>0</v>
      </c>
      <c r="E54" s="27">
        <v>120</v>
      </c>
      <c r="F54" s="27">
        <v>0</v>
      </c>
      <c r="G54" s="27">
        <v>0</v>
      </c>
      <c r="H54" s="27">
        <v>0</v>
      </c>
      <c r="I54" s="27">
        <v>120</v>
      </c>
      <c r="J54" s="27">
        <v>0</v>
      </c>
      <c r="K54" s="28">
        <v>0</v>
      </c>
      <c r="L54" s="2">
        <v>360</v>
      </c>
      <c r="M54" s="18">
        <v>36</v>
      </c>
    </row>
    <row r="55" spans="1:13" ht="15" thickBot="1" x14ac:dyDescent="0.4">
      <c r="A55" s="29" t="s">
        <v>106</v>
      </c>
      <c r="B55" s="27">
        <v>0</v>
      </c>
      <c r="C55" s="27">
        <v>20</v>
      </c>
      <c r="D55" s="27">
        <v>0</v>
      </c>
      <c r="E55" s="27">
        <v>20</v>
      </c>
      <c r="F55" s="27">
        <v>0</v>
      </c>
      <c r="G55" s="27">
        <v>0</v>
      </c>
      <c r="H55" s="27">
        <v>20</v>
      </c>
      <c r="I55" s="27">
        <v>0</v>
      </c>
      <c r="J55" s="27">
        <v>0</v>
      </c>
      <c r="K55" s="28">
        <v>0</v>
      </c>
      <c r="L55" s="2">
        <v>60</v>
      </c>
      <c r="M55" s="18">
        <v>6</v>
      </c>
    </row>
    <row r="56" spans="1:13" ht="15" thickBot="1" x14ac:dyDescent="0.4">
      <c r="A56" s="29" t="s">
        <v>40</v>
      </c>
      <c r="B56" s="27">
        <v>5</v>
      </c>
      <c r="C56" s="27">
        <v>3.9</v>
      </c>
      <c r="D56" s="27">
        <v>6</v>
      </c>
      <c r="E56" s="27">
        <v>19.28</v>
      </c>
      <c r="F56" s="27">
        <v>10.29</v>
      </c>
      <c r="G56" s="27">
        <v>0</v>
      </c>
      <c r="H56" s="27">
        <v>11</v>
      </c>
      <c r="I56" s="27">
        <v>5</v>
      </c>
      <c r="J56" s="27">
        <v>10</v>
      </c>
      <c r="K56" s="28">
        <v>0</v>
      </c>
      <c r="L56" s="2">
        <v>70.47</v>
      </c>
      <c r="M56" s="18">
        <v>7.0469999999999997</v>
      </c>
    </row>
    <row r="57" spans="1:13" ht="15" thickBot="1" x14ac:dyDescent="0.4">
      <c r="A57" s="29" t="s">
        <v>78</v>
      </c>
      <c r="B57" s="27">
        <v>0</v>
      </c>
      <c r="C57" s="27">
        <v>97.5</v>
      </c>
      <c r="D57" s="27">
        <v>0</v>
      </c>
      <c r="E57" s="27">
        <v>107.14</v>
      </c>
      <c r="F57" s="27">
        <v>0</v>
      </c>
      <c r="G57" s="27">
        <v>0</v>
      </c>
      <c r="H57" s="27">
        <v>138</v>
      </c>
      <c r="I57" s="27">
        <v>0</v>
      </c>
      <c r="J57" s="27">
        <v>83.75</v>
      </c>
      <c r="K57" s="28">
        <v>0</v>
      </c>
      <c r="L57" s="2">
        <v>426.39</v>
      </c>
      <c r="M57" s="18">
        <v>42.638999999999996</v>
      </c>
    </row>
    <row r="58" spans="1:13" ht="15" thickBot="1" x14ac:dyDescent="0.4">
      <c r="A58" s="29" t="s">
        <v>41</v>
      </c>
      <c r="B58" s="27">
        <v>0</v>
      </c>
      <c r="C58" s="27">
        <v>0</v>
      </c>
      <c r="D58" s="27">
        <v>0</v>
      </c>
      <c r="E58" s="27">
        <v>47</v>
      </c>
      <c r="F58" s="27">
        <v>0</v>
      </c>
      <c r="G58" s="27">
        <v>0</v>
      </c>
      <c r="H58" s="27">
        <v>0</v>
      </c>
      <c r="I58" s="27">
        <v>52</v>
      </c>
      <c r="J58" s="27">
        <v>0</v>
      </c>
      <c r="K58" s="28">
        <v>0</v>
      </c>
      <c r="L58" s="2">
        <v>99</v>
      </c>
      <c r="M58" s="18">
        <v>9.9</v>
      </c>
    </row>
    <row r="59" spans="1:13" ht="15" thickBot="1" x14ac:dyDescent="0.4">
      <c r="A59" s="29" t="s">
        <v>154</v>
      </c>
      <c r="B59" s="27">
        <v>48</v>
      </c>
      <c r="C59" s="27">
        <v>17.100000000000001</v>
      </c>
      <c r="D59" s="27">
        <v>77.800000000000011</v>
      </c>
      <c r="E59" s="27">
        <v>0</v>
      </c>
      <c r="F59" s="27">
        <v>17.100000000000001</v>
      </c>
      <c r="G59" s="27">
        <v>60.1</v>
      </c>
      <c r="H59" s="27">
        <v>0</v>
      </c>
      <c r="I59" s="27">
        <v>0</v>
      </c>
      <c r="J59" s="27">
        <v>58</v>
      </c>
      <c r="K59" s="28">
        <v>41.7</v>
      </c>
      <c r="L59" s="2">
        <v>319.8</v>
      </c>
      <c r="M59" s="18">
        <v>31.98</v>
      </c>
    </row>
    <row r="60" spans="1:13" ht="15" thickBot="1" x14ac:dyDescent="0.4">
      <c r="A60" s="29" t="s">
        <v>89</v>
      </c>
      <c r="B60" s="27">
        <v>78</v>
      </c>
      <c r="C60" s="27">
        <v>0</v>
      </c>
      <c r="D60" s="27">
        <v>64</v>
      </c>
      <c r="E60" s="27">
        <v>0</v>
      </c>
      <c r="F60" s="27">
        <v>68</v>
      </c>
      <c r="G60" s="27">
        <v>55</v>
      </c>
      <c r="H60" s="27">
        <v>22</v>
      </c>
      <c r="I60" s="27">
        <v>0</v>
      </c>
      <c r="J60" s="27">
        <v>22</v>
      </c>
      <c r="K60" s="28">
        <v>53.03</v>
      </c>
      <c r="L60" s="2">
        <v>362.03</v>
      </c>
      <c r="M60" s="18">
        <v>36.202999999999996</v>
      </c>
    </row>
    <row r="61" spans="1:13" ht="15" thickBot="1" x14ac:dyDescent="0.4">
      <c r="A61" s="29" t="s">
        <v>348</v>
      </c>
      <c r="B61" s="27">
        <v>0</v>
      </c>
      <c r="C61" s="27">
        <v>0</v>
      </c>
      <c r="D61" s="27">
        <v>0</v>
      </c>
      <c r="E61" s="27">
        <v>0</v>
      </c>
      <c r="F61" s="27">
        <v>0</v>
      </c>
      <c r="G61" s="27">
        <v>0</v>
      </c>
      <c r="H61" s="27">
        <v>0</v>
      </c>
      <c r="I61" s="27">
        <v>0</v>
      </c>
      <c r="J61" s="27">
        <v>0</v>
      </c>
      <c r="K61" s="28">
        <v>0</v>
      </c>
      <c r="L61" s="2">
        <v>0</v>
      </c>
      <c r="M61" s="18">
        <v>0</v>
      </c>
    </row>
    <row r="62" spans="1:13" ht="15" thickBot="1" x14ac:dyDescent="0.4">
      <c r="A62" s="31" t="s">
        <v>399</v>
      </c>
      <c r="B62" s="27">
        <v>0</v>
      </c>
      <c r="C62" s="27">
        <v>0</v>
      </c>
      <c r="D62" s="27">
        <v>0</v>
      </c>
      <c r="E62" s="27">
        <v>0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8">
        <v>0</v>
      </c>
      <c r="L62" s="2">
        <v>0</v>
      </c>
      <c r="M62" s="18">
        <v>0</v>
      </c>
    </row>
    <row r="63" spans="1:13" ht="15" thickBot="1" x14ac:dyDescent="0.4">
      <c r="A63" s="29" t="s">
        <v>71</v>
      </c>
      <c r="B63" s="27">
        <v>0</v>
      </c>
      <c r="C63" s="27">
        <v>7</v>
      </c>
      <c r="D63" s="27">
        <v>0</v>
      </c>
      <c r="E63" s="27">
        <v>7</v>
      </c>
      <c r="F63" s="27">
        <v>17.7</v>
      </c>
      <c r="G63" s="27">
        <v>7</v>
      </c>
      <c r="H63" s="27">
        <v>0</v>
      </c>
      <c r="I63" s="27">
        <v>7</v>
      </c>
      <c r="J63" s="27">
        <v>0</v>
      </c>
      <c r="K63" s="28">
        <v>7</v>
      </c>
      <c r="L63" s="2">
        <v>52.7</v>
      </c>
      <c r="M63" s="18">
        <v>5.2700000000000005</v>
      </c>
    </row>
    <row r="64" spans="1:13" ht="16" thickBot="1" x14ac:dyDescent="0.4">
      <c r="A64" s="127" t="s">
        <v>61</v>
      </c>
      <c r="B64" s="27">
        <v>0</v>
      </c>
      <c r="C64" s="27">
        <v>52.5</v>
      </c>
      <c r="D64" s="27">
        <v>0</v>
      </c>
      <c r="E64" s="27">
        <v>0</v>
      </c>
      <c r="F64" s="27">
        <v>0</v>
      </c>
      <c r="G64" s="27">
        <v>0</v>
      </c>
      <c r="H64" s="27">
        <v>52.5</v>
      </c>
      <c r="I64" s="27">
        <v>0</v>
      </c>
      <c r="J64" s="27">
        <v>0</v>
      </c>
      <c r="K64" s="28">
        <v>0</v>
      </c>
      <c r="L64" s="2">
        <v>105</v>
      </c>
      <c r="M64" s="18">
        <v>10.5</v>
      </c>
    </row>
    <row r="65" spans="1:49" ht="15" thickBot="1" x14ac:dyDescent="0.4">
      <c r="A65" s="29" t="s">
        <v>24</v>
      </c>
      <c r="B65" s="27">
        <v>0</v>
      </c>
      <c r="C65" s="27">
        <v>0</v>
      </c>
      <c r="D65" s="27">
        <v>0</v>
      </c>
      <c r="E65" s="27">
        <v>1.5</v>
      </c>
      <c r="F65" s="27">
        <v>0</v>
      </c>
      <c r="G65" s="27">
        <v>0</v>
      </c>
      <c r="H65" s="27">
        <v>1.5</v>
      </c>
      <c r="I65" s="27">
        <v>0</v>
      </c>
      <c r="J65" s="27">
        <v>0</v>
      </c>
      <c r="K65" s="28">
        <v>1.5</v>
      </c>
      <c r="L65" s="2">
        <v>4.5</v>
      </c>
      <c r="M65" s="18">
        <v>0.45</v>
      </c>
    </row>
    <row r="66" spans="1:49" ht="15" thickBot="1" x14ac:dyDescent="0.4">
      <c r="A66" s="29" t="s">
        <v>69</v>
      </c>
      <c r="B66" s="27">
        <v>0</v>
      </c>
      <c r="C66" s="27">
        <v>1.5</v>
      </c>
      <c r="D66" s="27">
        <v>0</v>
      </c>
      <c r="E66" s="27">
        <v>0</v>
      </c>
      <c r="F66" s="27">
        <v>1.5</v>
      </c>
      <c r="G66" s="27">
        <v>0</v>
      </c>
      <c r="H66" s="27">
        <v>0</v>
      </c>
      <c r="I66" s="27">
        <v>1.5</v>
      </c>
      <c r="J66" s="27">
        <v>0</v>
      </c>
      <c r="K66" s="28">
        <v>0</v>
      </c>
      <c r="L66" s="2">
        <v>4.5</v>
      </c>
      <c r="M66" s="18">
        <v>0.45</v>
      </c>
    </row>
    <row r="67" spans="1:49" ht="15" thickBot="1" x14ac:dyDescent="0.4">
      <c r="A67" s="29" t="s">
        <v>223</v>
      </c>
      <c r="B67" s="27">
        <v>0</v>
      </c>
      <c r="C67" s="27">
        <v>0</v>
      </c>
      <c r="D67" s="27">
        <v>0</v>
      </c>
      <c r="E67" s="27">
        <v>0</v>
      </c>
      <c r="F67" s="27">
        <v>0</v>
      </c>
      <c r="G67" s="27">
        <v>0</v>
      </c>
      <c r="H67" s="27">
        <v>0</v>
      </c>
      <c r="I67" s="27">
        <v>0</v>
      </c>
      <c r="J67" s="27">
        <v>20</v>
      </c>
      <c r="K67" s="28">
        <v>0</v>
      </c>
      <c r="L67" s="2">
        <v>20</v>
      </c>
      <c r="M67" s="18">
        <v>2</v>
      </c>
    </row>
    <row r="68" spans="1:49" ht="15" thickBot="1" x14ac:dyDescent="0.4">
      <c r="A68" s="29" t="s">
        <v>371</v>
      </c>
      <c r="B68" s="27">
        <v>0</v>
      </c>
      <c r="C68" s="27">
        <v>10</v>
      </c>
      <c r="D68" s="27">
        <v>0</v>
      </c>
      <c r="E68" s="27">
        <v>0</v>
      </c>
      <c r="F68" s="27">
        <v>0</v>
      </c>
      <c r="G68" s="27">
        <v>0</v>
      </c>
      <c r="H68" s="27">
        <v>10</v>
      </c>
      <c r="I68" s="27">
        <v>0</v>
      </c>
      <c r="J68" s="27">
        <v>0</v>
      </c>
      <c r="K68" s="28">
        <v>0</v>
      </c>
      <c r="L68" s="2">
        <v>20</v>
      </c>
      <c r="M68" s="18">
        <v>2</v>
      </c>
    </row>
    <row r="69" spans="1:49" ht="15" thickBot="1" x14ac:dyDescent="0.4">
      <c r="A69" s="29" t="s">
        <v>21</v>
      </c>
      <c r="B69" s="27">
        <v>5.2</v>
      </c>
      <c r="C69" s="27">
        <v>3.5</v>
      </c>
      <c r="D69" s="27">
        <v>5.3</v>
      </c>
      <c r="E69" s="27">
        <v>4</v>
      </c>
      <c r="F69" s="27">
        <v>4.2</v>
      </c>
      <c r="G69" s="27">
        <v>4.5999999999999996</v>
      </c>
      <c r="H69" s="27">
        <v>4.2</v>
      </c>
      <c r="I69" s="27">
        <v>5.0999999999999996</v>
      </c>
      <c r="J69" s="27">
        <v>4.5</v>
      </c>
      <c r="K69" s="28">
        <v>4.8000000000000007</v>
      </c>
      <c r="L69" s="2">
        <v>45.399999999999991</v>
      </c>
      <c r="M69" s="18">
        <v>4.5399999999999991</v>
      </c>
    </row>
    <row r="70" spans="1:49" ht="15" thickBot="1" x14ac:dyDescent="0.4">
      <c r="A70" s="29" t="s">
        <v>155</v>
      </c>
      <c r="B70" s="27">
        <v>0</v>
      </c>
      <c r="C70" s="27">
        <v>0</v>
      </c>
      <c r="D70" s="27">
        <v>0</v>
      </c>
      <c r="E70" s="27">
        <v>0</v>
      </c>
      <c r="F70" s="27">
        <v>0</v>
      </c>
      <c r="G70" s="27">
        <v>0</v>
      </c>
      <c r="H70" s="27">
        <v>0</v>
      </c>
      <c r="I70" s="27">
        <v>0</v>
      </c>
      <c r="J70" s="27">
        <v>0</v>
      </c>
      <c r="K70" s="28">
        <v>0</v>
      </c>
      <c r="L70" s="2">
        <v>0</v>
      </c>
      <c r="M70" s="18">
        <v>0</v>
      </c>
    </row>
    <row r="71" spans="1:49" ht="15" thickBot="1" x14ac:dyDescent="0.4">
      <c r="A71" s="29" t="s">
        <v>105</v>
      </c>
      <c r="B71" s="27">
        <v>0</v>
      </c>
      <c r="C71" s="27">
        <v>5</v>
      </c>
      <c r="D71" s="27">
        <v>0</v>
      </c>
      <c r="E71" s="27">
        <v>0</v>
      </c>
      <c r="F71" s="27">
        <v>0</v>
      </c>
      <c r="G71" s="27">
        <v>6</v>
      </c>
      <c r="H71" s="27">
        <v>11</v>
      </c>
      <c r="I71" s="27">
        <v>0</v>
      </c>
      <c r="J71" s="27">
        <v>2</v>
      </c>
      <c r="K71" s="28">
        <v>5.8</v>
      </c>
      <c r="L71" s="2">
        <v>29.8</v>
      </c>
      <c r="M71" s="18">
        <v>2.98</v>
      </c>
    </row>
    <row r="72" spans="1:49" ht="15" thickBot="1" x14ac:dyDescent="0.4">
      <c r="A72" s="29" t="s">
        <v>416</v>
      </c>
      <c r="B72" s="27">
        <v>0</v>
      </c>
      <c r="C72" s="27">
        <v>0</v>
      </c>
      <c r="D72" s="27">
        <v>0</v>
      </c>
      <c r="E72" s="27">
        <v>20</v>
      </c>
      <c r="F72" s="27">
        <v>0</v>
      </c>
      <c r="G72" s="27">
        <v>0</v>
      </c>
      <c r="H72" s="27">
        <v>0</v>
      </c>
      <c r="I72" s="27">
        <v>0</v>
      </c>
      <c r="J72" s="27">
        <v>0</v>
      </c>
      <c r="K72" s="28">
        <v>0</v>
      </c>
      <c r="L72" s="2">
        <v>20</v>
      </c>
      <c r="M72" s="18">
        <v>2</v>
      </c>
    </row>
    <row r="73" spans="1:49" ht="15" thickBot="1" x14ac:dyDescent="0.4">
      <c r="A73" s="114" t="s">
        <v>156</v>
      </c>
      <c r="B73" s="115">
        <v>31</v>
      </c>
      <c r="C73" s="115">
        <v>45.75</v>
      </c>
      <c r="D73" s="115">
        <v>65.7</v>
      </c>
      <c r="E73" s="115">
        <v>41.4</v>
      </c>
      <c r="F73" s="115">
        <v>63.5</v>
      </c>
      <c r="G73" s="115">
        <v>70</v>
      </c>
      <c r="H73" s="115">
        <v>48.75</v>
      </c>
      <c r="I73" s="115">
        <v>65.599999999999994</v>
      </c>
      <c r="J73" s="115">
        <v>25</v>
      </c>
      <c r="K73" s="115">
        <v>50.5</v>
      </c>
      <c r="L73" s="2">
        <v>507.20000000000005</v>
      </c>
      <c r="M73" s="18">
        <v>50.720000000000006</v>
      </c>
    </row>
    <row r="74" spans="1:49" ht="15" thickBot="1" x14ac:dyDescent="0.4">
      <c r="A74" s="114" t="s">
        <v>157</v>
      </c>
      <c r="B74" s="115">
        <v>102</v>
      </c>
      <c r="C74" s="115">
        <v>128</v>
      </c>
      <c r="D74" s="115">
        <v>239.2</v>
      </c>
      <c r="E74" s="115">
        <v>131.19999999999999</v>
      </c>
      <c r="F74" s="115">
        <v>84.3</v>
      </c>
      <c r="G74" s="115">
        <v>112.85</v>
      </c>
      <c r="H74" s="115">
        <v>109.1</v>
      </c>
      <c r="I74" s="115">
        <v>133.4</v>
      </c>
      <c r="J74" s="115">
        <v>163.80000000000001</v>
      </c>
      <c r="K74" s="115">
        <v>96.65</v>
      </c>
      <c r="L74" s="2">
        <v>1300.5</v>
      </c>
      <c r="M74" s="18">
        <v>130.05000000000001</v>
      </c>
    </row>
    <row r="75" spans="1:49" ht="15" thickBot="1" x14ac:dyDescent="0.4">
      <c r="A75" s="114" t="s">
        <v>158</v>
      </c>
      <c r="B75" s="115">
        <v>14</v>
      </c>
      <c r="C75" s="115">
        <v>105</v>
      </c>
      <c r="D75" s="115">
        <v>11.25</v>
      </c>
      <c r="E75" s="115">
        <v>134.80000000000001</v>
      </c>
      <c r="F75" s="115">
        <v>36</v>
      </c>
      <c r="G75" s="115">
        <v>100</v>
      </c>
      <c r="H75" s="115">
        <v>26.5</v>
      </c>
      <c r="I75" s="115">
        <v>100</v>
      </c>
      <c r="J75" s="115">
        <v>36</v>
      </c>
      <c r="K75" s="115">
        <v>111.25</v>
      </c>
      <c r="L75" s="2">
        <v>674.8</v>
      </c>
      <c r="M75" s="18">
        <v>67.47999999999999</v>
      </c>
    </row>
    <row r="76" spans="1:49" ht="20.25" customHeight="1" thickBot="1" x14ac:dyDescent="0.4">
      <c r="A76" s="114" t="s">
        <v>159</v>
      </c>
      <c r="B76" s="115">
        <v>25.2</v>
      </c>
      <c r="C76" s="115">
        <v>0</v>
      </c>
      <c r="D76" s="115">
        <v>15</v>
      </c>
      <c r="E76" s="115">
        <v>21</v>
      </c>
      <c r="F76" s="115">
        <v>0</v>
      </c>
      <c r="G76" s="115">
        <v>22.2</v>
      </c>
      <c r="H76" s="115">
        <v>0</v>
      </c>
      <c r="I76" s="115">
        <v>18</v>
      </c>
      <c r="J76" s="115">
        <v>3</v>
      </c>
      <c r="K76" s="115">
        <v>15</v>
      </c>
      <c r="L76" s="2">
        <v>119.4</v>
      </c>
      <c r="M76" s="18">
        <v>11.940000000000001</v>
      </c>
    </row>
    <row r="77" spans="1:49" ht="15" thickBot="1" x14ac:dyDescent="0.4">
      <c r="A77" s="114" t="s">
        <v>160</v>
      </c>
      <c r="B77" s="115">
        <v>220</v>
      </c>
      <c r="C77" s="115">
        <v>335.5</v>
      </c>
      <c r="D77" s="115">
        <v>268</v>
      </c>
      <c r="E77" s="115">
        <v>339.4</v>
      </c>
      <c r="F77" s="115">
        <v>338</v>
      </c>
      <c r="G77" s="115">
        <v>272.5</v>
      </c>
      <c r="H77" s="115">
        <v>337.5</v>
      </c>
      <c r="I77" s="115">
        <v>313</v>
      </c>
      <c r="J77" s="115">
        <v>256</v>
      </c>
      <c r="K77" s="115">
        <v>338</v>
      </c>
      <c r="L77" s="2">
        <v>3017.9</v>
      </c>
      <c r="M77" s="18">
        <v>301.79000000000002</v>
      </c>
    </row>
    <row r="78" spans="1:49" ht="15" thickBot="1" x14ac:dyDescent="0.4">
      <c r="A78" s="116" t="s">
        <v>41</v>
      </c>
      <c r="B78" s="115">
        <v>48</v>
      </c>
      <c r="C78" s="115">
        <v>17.100000000000001</v>
      </c>
      <c r="D78" s="115">
        <v>77.800000000000011</v>
      </c>
      <c r="E78" s="115">
        <v>47</v>
      </c>
      <c r="F78" s="115">
        <v>17.100000000000001</v>
      </c>
      <c r="G78" s="115">
        <v>60.1</v>
      </c>
      <c r="H78" s="115">
        <v>0</v>
      </c>
      <c r="I78" s="115">
        <v>52</v>
      </c>
      <c r="J78" s="115">
        <v>58</v>
      </c>
      <c r="K78" s="115">
        <v>41.7</v>
      </c>
      <c r="L78" s="2">
        <v>418.8</v>
      </c>
      <c r="M78" s="18">
        <v>41.88</v>
      </c>
    </row>
    <row r="79" spans="1:49" ht="15" thickBot="1" x14ac:dyDescent="0.4">
      <c r="A79" s="116" t="s">
        <v>192</v>
      </c>
      <c r="B79" s="115">
        <v>78</v>
      </c>
      <c r="C79" s="115">
        <v>0</v>
      </c>
      <c r="D79" s="115">
        <v>64</v>
      </c>
      <c r="E79" s="115">
        <v>0</v>
      </c>
      <c r="F79" s="115">
        <v>68</v>
      </c>
      <c r="G79" s="115">
        <v>55</v>
      </c>
      <c r="H79" s="115">
        <v>22</v>
      </c>
      <c r="I79" s="115">
        <v>0</v>
      </c>
      <c r="J79" s="115">
        <v>22</v>
      </c>
      <c r="K79" s="115">
        <v>53.03</v>
      </c>
      <c r="L79" s="2">
        <v>362.03</v>
      </c>
      <c r="M79" s="18">
        <v>36.202999999999996</v>
      </c>
    </row>
    <row r="80" spans="1:49" s="81" customFormat="1" ht="15" thickBot="1" x14ac:dyDescent="0.4">
      <c r="A80" s="116" t="s">
        <v>88</v>
      </c>
      <c r="B80" s="115">
        <v>45.5</v>
      </c>
      <c r="C80" s="115">
        <v>0</v>
      </c>
      <c r="D80" s="115">
        <v>0</v>
      </c>
      <c r="E80" s="115">
        <v>0</v>
      </c>
      <c r="F80" s="115">
        <v>8</v>
      </c>
      <c r="G80" s="115">
        <v>45.5</v>
      </c>
      <c r="H80" s="115">
        <v>0</v>
      </c>
      <c r="I80" s="115">
        <v>35</v>
      </c>
      <c r="J80" s="115">
        <v>0</v>
      </c>
      <c r="K80" s="115">
        <v>0</v>
      </c>
      <c r="L80" s="2">
        <v>134</v>
      </c>
      <c r="M80" s="18">
        <v>13.4</v>
      </c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65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</row>
    <row r="81" spans="1:49" ht="15" thickBot="1" x14ac:dyDescent="0.4">
      <c r="A81" s="116" t="s">
        <v>132</v>
      </c>
      <c r="B81" s="115">
        <v>59</v>
      </c>
      <c r="C81" s="115">
        <v>53</v>
      </c>
      <c r="D81" s="115">
        <v>53</v>
      </c>
      <c r="E81" s="115">
        <v>53</v>
      </c>
      <c r="F81" s="115">
        <v>53</v>
      </c>
      <c r="G81" s="115">
        <v>65</v>
      </c>
      <c r="H81" s="115">
        <v>53</v>
      </c>
      <c r="I81" s="115">
        <v>53</v>
      </c>
      <c r="J81" s="115">
        <v>53</v>
      </c>
      <c r="K81" s="117">
        <v>62</v>
      </c>
      <c r="L81" s="2">
        <v>557</v>
      </c>
      <c r="M81" s="18">
        <v>55.7</v>
      </c>
    </row>
    <row r="82" spans="1:49" ht="15" thickBot="1" x14ac:dyDescent="0.4">
      <c r="A82" s="116" t="s">
        <v>76</v>
      </c>
      <c r="B82" s="118">
        <v>0</v>
      </c>
      <c r="C82" s="118">
        <v>10</v>
      </c>
      <c r="D82" s="118">
        <v>0</v>
      </c>
      <c r="E82" s="118">
        <v>20</v>
      </c>
      <c r="F82" s="118">
        <v>0</v>
      </c>
      <c r="G82" s="118">
        <v>0</v>
      </c>
      <c r="H82" s="118">
        <v>10</v>
      </c>
      <c r="I82" s="118">
        <v>0</v>
      </c>
      <c r="J82" s="118">
        <v>20</v>
      </c>
      <c r="K82" s="118">
        <v>0</v>
      </c>
      <c r="L82" s="2">
        <v>60</v>
      </c>
      <c r="M82" s="18">
        <v>6</v>
      </c>
    </row>
    <row r="83" spans="1:49" s="63" customFormat="1" x14ac:dyDescent="0.35">
      <c r="A83" s="62" t="s">
        <v>189</v>
      </c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65"/>
      <c r="AM83" s="65"/>
      <c r="AN83" s="65"/>
      <c r="AO83" s="65"/>
      <c r="AP83" s="65"/>
      <c r="AQ83" s="65"/>
      <c r="AR83" s="65"/>
      <c r="AS83" s="65"/>
      <c r="AT83" s="65"/>
      <c r="AU83" s="65"/>
      <c r="AV83" s="65"/>
      <c r="AW83" s="65"/>
    </row>
    <row r="84" spans="1:49" ht="15.5" x14ac:dyDescent="0.35">
      <c r="A84" s="3"/>
      <c r="B84" s="4" t="s">
        <v>191</v>
      </c>
      <c r="C84" s="4"/>
      <c r="D84" s="4"/>
      <c r="E84" s="4"/>
      <c r="F84" s="4"/>
      <c r="G84" s="4"/>
      <c r="H84" s="5"/>
      <c r="I84" s="5"/>
      <c r="J84" s="5"/>
      <c r="K84" s="5"/>
    </row>
    <row r="85" spans="1:49" ht="15" thickBot="1" x14ac:dyDescent="0.4">
      <c r="A85" s="7"/>
      <c r="B85" s="7"/>
      <c r="C85" s="7"/>
      <c r="D85" s="8" t="s">
        <v>339</v>
      </c>
      <c r="E85" s="8"/>
      <c r="F85" s="8"/>
      <c r="G85" s="8"/>
      <c r="H85" s="8"/>
      <c r="I85" s="8"/>
      <c r="J85" s="8"/>
      <c r="K85" s="9" t="s">
        <v>8</v>
      </c>
    </row>
    <row r="86" spans="1:49" ht="15" thickBot="1" x14ac:dyDescent="0.4"/>
    <row r="87" spans="1:49" ht="15" thickBot="1" x14ac:dyDescent="0.4">
      <c r="A87" s="12" t="s">
        <v>143</v>
      </c>
      <c r="B87" s="13">
        <v>1</v>
      </c>
      <c r="C87" s="14">
        <v>2</v>
      </c>
      <c r="D87" s="15">
        <v>3</v>
      </c>
      <c r="E87" s="13">
        <v>4</v>
      </c>
      <c r="F87" s="13">
        <v>5</v>
      </c>
      <c r="G87" s="14">
        <v>6</v>
      </c>
      <c r="H87" s="13">
        <v>7</v>
      </c>
      <c r="I87" s="16">
        <v>8</v>
      </c>
      <c r="J87" s="13">
        <v>9</v>
      </c>
      <c r="K87" s="15">
        <v>10</v>
      </c>
      <c r="L87" s="17" t="s">
        <v>144</v>
      </c>
      <c r="M87" s="13" t="s">
        <v>145</v>
      </c>
    </row>
    <row r="88" spans="1:49" ht="15" thickBot="1" x14ac:dyDescent="0.4">
      <c r="A88" s="19"/>
      <c r="B88" s="20"/>
      <c r="C88" s="21"/>
      <c r="D88" s="22"/>
      <c r="E88" s="20"/>
      <c r="F88" s="20"/>
      <c r="G88" s="21"/>
      <c r="H88" s="20"/>
      <c r="I88" s="23"/>
      <c r="J88" s="20"/>
      <c r="K88" s="22"/>
      <c r="L88" s="24"/>
      <c r="M88" s="25"/>
    </row>
    <row r="89" spans="1:49" ht="15" thickBot="1" x14ac:dyDescent="0.4">
      <c r="A89" s="29" t="s">
        <v>20</v>
      </c>
      <c r="B89" s="27">
        <v>28.58</v>
      </c>
      <c r="C89" s="27">
        <v>28.7</v>
      </c>
      <c r="D89" s="27">
        <v>24.549999999999997</v>
      </c>
      <c r="E89" s="27">
        <v>32.1</v>
      </c>
      <c r="F89" s="27">
        <v>21.18</v>
      </c>
      <c r="G89" s="27">
        <v>26</v>
      </c>
      <c r="H89" s="27">
        <v>32</v>
      </c>
      <c r="I89" s="27">
        <v>25</v>
      </c>
      <c r="J89" s="27">
        <v>31.5</v>
      </c>
      <c r="K89" s="28">
        <v>21.400000000000002</v>
      </c>
      <c r="L89" s="2">
        <v>271.01</v>
      </c>
      <c r="M89" s="18">
        <v>27.100999999999999</v>
      </c>
    </row>
    <row r="90" spans="1:49" s="64" customFormat="1" ht="15" thickBot="1" x14ac:dyDescent="0.4">
      <c r="A90" s="29" t="s">
        <v>64</v>
      </c>
      <c r="B90" s="27">
        <v>0.6</v>
      </c>
      <c r="C90" s="27">
        <v>0.35</v>
      </c>
      <c r="D90" s="27">
        <v>0.6</v>
      </c>
      <c r="E90" s="27">
        <v>0</v>
      </c>
      <c r="F90" s="27">
        <v>0.3</v>
      </c>
      <c r="G90" s="27">
        <v>0.6</v>
      </c>
      <c r="H90" s="27">
        <v>0.35</v>
      </c>
      <c r="I90" s="27">
        <v>0.3</v>
      </c>
      <c r="J90" s="27">
        <v>0.3</v>
      </c>
      <c r="K90" s="28">
        <v>0.3</v>
      </c>
      <c r="L90" s="2">
        <v>3.6999999999999993</v>
      </c>
      <c r="M90" s="18">
        <v>0.36999999999999994</v>
      </c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65"/>
      <c r="AM90" s="65"/>
      <c r="AN90" s="65"/>
      <c r="AO90" s="65"/>
      <c r="AP90" s="65"/>
      <c r="AQ90" s="65"/>
      <c r="AR90" s="65"/>
      <c r="AS90" s="65"/>
      <c r="AT90" s="65"/>
      <c r="AU90" s="65"/>
      <c r="AV90" s="65"/>
      <c r="AW90" s="65"/>
    </row>
    <row r="91" spans="1:49" ht="15" thickBot="1" x14ac:dyDescent="0.4">
      <c r="A91" s="29" t="s">
        <v>55</v>
      </c>
      <c r="B91" s="27">
        <v>1</v>
      </c>
      <c r="C91" s="27">
        <v>21.88</v>
      </c>
      <c r="D91" s="27">
        <v>1.5</v>
      </c>
      <c r="E91" s="27">
        <v>7.14</v>
      </c>
      <c r="F91" s="27">
        <v>107.9</v>
      </c>
      <c r="G91" s="27">
        <v>8.5</v>
      </c>
      <c r="H91" s="27">
        <v>16.5</v>
      </c>
      <c r="I91" s="27">
        <v>49.08</v>
      </c>
      <c r="J91" s="27">
        <v>10.5</v>
      </c>
      <c r="K91" s="28">
        <v>116</v>
      </c>
      <c r="L91" s="2">
        <v>340</v>
      </c>
      <c r="M91" s="18">
        <v>34</v>
      </c>
    </row>
    <row r="92" spans="1:49" ht="15" thickBot="1" x14ac:dyDescent="0.4">
      <c r="A92" s="29" t="s">
        <v>93</v>
      </c>
      <c r="B92" s="27">
        <v>0.2</v>
      </c>
      <c r="C92" s="27">
        <v>0</v>
      </c>
      <c r="D92" s="27">
        <v>0.2</v>
      </c>
      <c r="E92" s="27">
        <v>0</v>
      </c>
      <c r="F92" s="27">
        <v>0.2</v>
      </c>
      <c r="G92" s="27">
        <v>0.38</v>
      </c>
      <c r="H92" s="27">
        <v>0</v>
      </c>
      <c r="I92" s="27">
        <v>0.25</v>
      </c>
      <c r="J92" s="27">
        <v>0</v>
      </c>
      <c r="K92" s="28">
        <v>0.3</v>
      </c>
      <c r="L92" s="2">
        <v>1.53</v>
      </c>
      <c r="M92" s="18">
        <v>0.153</v>
      </c>
    </row>
    <row r="93" spans="1:49" ht="15" thickBot="1" x14ac:dyDescent="0.4">
      <c r="A93" s="29" t="s">
        <v>28</v>
      </c>
      <c r="B93" s="27">
        <v>30</v>
      </c>
      <c r="C93" s="27">
        <v>30</v>
      </c>
      <c r="D93" s="27">
        <v>30</v>
      </c>
      <c r="E93" s="27">
        <v>30</v>
      </c>
      <c r="F93" s="27">
        <v>30</v>
      </c>
      <c r="G93" s="27">
        <v>30</v>
      </c>
      <c r="H93" s="27">
        <v>30</v>
      </c>
      <c r="I93" s="27">
        <v>30</v>
      </c>
      <c r="J93" s="27">
        <v>30</v>
      </c>
      <c r="K93" s="28">
        <v>30</v>
      </c>
      <c r="L93" s="2">
        <v>300</v>
      </c>
      <c r="M93" s="18">
        <v>30</v>
      </c>
    </row>
    <row r="94" spans="1:49" ht="15" thickBot="1" x14ac:dyDescent="0.4">
      <c r="A94" s="29" t="s">
        <v>42</v>
      </c>
      <c r="B94" s="27">
        <v>29</v>
      </c>
      <c r="C94" s="27">
        <v>23</v>
      </c>
      <c r="D94" s="27">
        <v>23</v>
      </c>
      <c r="E94" s="27">
        <v>23</v>
      </c>
      <c r="F94" s="27">
        <v>23</v>
      </c>
      <c r="G94" s="27">
        <v>37.4</v>
      </c>
      <c r="H94" s="27">
        <v>23</v>
      </c>
      <c r="I94" s="27">
        <v>23</v>
      </c>
      <c r="J94" s="27">
        <v>23</v>
      </c>
      <c r="K94" s="28">
        <v>32</v>
      </c>
      <c r="L94" s="2">
        <v>259.39999999999998</v>
      </c>
      <c r="M94" s="18">
        <v>25.939999999999998</v>
      </c>
    </row>
    <row r="95" spans="1:49" s="64" customFormat="1" ht="15" thickBot="1" x14ac:dyDescent="0.4">
      <c r="A95" s="29" t="s">
        <v>50</v>
      </c>
      <c r="B95" s="27">
        <v>37.5</v>
      </c>
      <c r="C95" s="27">
        <v>37.5</v>
      </c>
      <c r="D95" s="27">
        <v>37.5</v>
      </c>
      <c r="E95" s="27">
        <v>37.5</v>
      </c>
      <c r="F95" s="27">
        <v>37.5</v>
      </c>
      <c r="G95" s="27">
        <v>37.5</v>
      </c>
      <c r="H95" s="27">
        <v>37.5</v>
      </c>
      <c r="I95" s="27">
        <v>37.5</v>
      </c>
      <c r="J95" s="27">
        <v>37.5</v>
      </c>
      <c r="K95" s="28">
        <v>37.5</v>
      </c>
      <c r="L95" s="2">
        <v>375</v>
      </c>
      <c r="M95" s="18">
        <v>37.5</v>
      </c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65"/>
      <c r="AM95" s="65"/>
      <c r="AN95" s="65"/>
      <c r="AO95" s="65"/>
      <c r="AP95" s="65"/>
      <c r="AQ95" s="65"/>
      <c r="AR95" s="65"/>
      <c r="AS95" s="65"/>
      <c r="AT95" s="65"/>
      <c r="AU95" s="65"/>
      <c r="AV95" s="65"/>
      <c r="AW95" s="65"/>
    </row>
    <row r="96" spans="1:49" ht="15" thickBot="1" x14ac:dyDescent="0.4">
      <c r="A96" s="29" t="s">
        <v>47</v>
      </c>
      <c r="B96" s="27">
        <v>36.4</v>
      </c>
      <c r="C96" s="27">
        <v>8.3000000000000007</v>
      </c>
      <c r="D96" s="27">
        <v>34.5</v>
      </c>
      <c r="E96" s="27">
        <v>0</v>
      </c>
      <c r="F96" s="27">
        <v>22.700000000000003</v>
      </c>
      <c r="G96" s="27">
        <v>30</v>
      </c>
      <c r="H96" s="27">
        <v>0</v>
      </c>
      <c r="I96" s="27">
        <v>35</v>
      </c>
      <c r="J96" s="27">
        <v>41.8</v>
      </c>
      <c r="K96" s="28">
        <v>39.299999999999997</v>
      </c>
      <c r="L96" s="2">
        <v>248</v>
      </c>
      <c r="M96" s="18">
        <v>24.8</v>
      </c>
    </row>
    <row r="97" spans="1:49" s="64" customFormat="1" ht="15" thickBot="1" x14ac:dyDescent="0.4">
      <c r="A97" s="29" t="s">
        <v>75</v>
      </c>
      <c r="B97" s="27">
        <v>0</v>
      </c>
      <c r="C97" s="27">
        <v>21.6</v>
      </c>
      <c r="D97" s="27">
        <v>0</v>
      </c>
      <c r="E97" s="27">
        <v>0</v>
      </c>
      <c r="F97" s="27">
        <v>0</v>
      </c>
      <c r="G97" s="27">
        <v>0</v>
      </c>
      <c r="H97" s="27">
        <v>21.6</v>
      </c>
      <c r="I97" s="27">
        <v>0</v>
      </c>
      <c r="J97" s="27">
        <v>0</v>
      </c>
      <c r="K97" s="28">
        <v>0</v>
      </c>
      <c r="L97" s="2">
        <v>43.2</v>
      </c>
      <c r="M97" s="18">
        <v>4.32</v>
      </c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65"/>
      <c r="AM97" s="65"/>
      <c r="AN97" s="65"/>
      <c r="AO97" s="65"/>
      <c r="AP97" s="65"/>
      <c r="AQ97" s="65"/>
      <c r="AR97" s="65"/>
      <c r="AS97" s="65"/>
      <c r="AT97" s="65"/>
      <c r="AU97" s="65"/>
      <c r="AV97" s="65"/>
      <c r="AW97" s="65"/>
    </row>
    <row r="98" spans="1:49" s="64" customFormat="1" ht="15" thickBot="1" x14ac:dyDescent="0.4">
      <c r="A98" s="29" t="s">
        <v>88</v>
      </c>
      <c r="B98" s="27">
        <v>45.5</v>
      </c>
      <c r="C98" s="27">
        <v>0</v>
      </c>
      <c r="D98" s="27">
        <v>0</v>
      </c>
      <c r="E98" s="27">
        <v>0</v>
      </c>
      <c r="F98" s="27">
        <v>0</v>
      </c>
      <c r="G98" s="27">
        <v>45.5</v>
      </c>
      <c r="H98" s="27">
        <v>0</v>
      </c>
      <c r="I98" s="27">
        <v>35</v>
      </c>
      <c r="J98" s="27">
        <v>0</v>
      </c>
      <c r="K98" s="28">
        <v>0</v>
      </c>
      <c r="L98" s="2">
        <v>126</v>
      </c>
      <c r="M98" s="18">
        <v>12.6</v>
      </c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65"/>
      <c r="AM98" s="65"/>
      <c r="AN98" s="65"/>
      <c r="AO98" s="65"/>
      <c r="AP98" s="65"/>
      <c r="AQ98" s="65"/>
      <c r="AR98" s="65"/>
      <c r="AS98" s="65"/>
      <c r="AT98" s="65"/>
      <c r="AU98" s="65"/>
      <c r="AV98" s="65"/>
      <c r="AW98" s="65"/>
    </row>
    <row r="99" spans="1:49" s="64" customFormat="1" ht="15" thickBot="1" x14ac:dyDescent="0.4">
      <c r="A99" s="29" t="s">
        <v>333</v>
      </c>
      <c r="B99" s="27">
        <v>0</v>
      </c>
      <c r="C99" s="27">
        <v>0</v>
      </c>
      <c r="D99" s="27">
        <v>0</v>
      </c>
      <c r="E99" s="27">
        <v>0</v>
      </c>
      <c r="F99" s="27">
        <v>8</v>
      </c>
      <c r="G99" s="27">
        <v>0</v>
      </c>
      <c r="H99" s="27">
        <v>0</v>
      </c>
      <c r="I99" s="27">
        <v>0</v>
      </c>
      <c r="J99" s="27">
        <v>0</v>
      </c>
      <c r="K99" s="28">
        <v>0</v>
      </c>
      <c r="L99" s="2">
        <v>8</v>
      </c>
      <c r="M99" s="18">
        <v>0.8</v>
      </c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</row>
    <row r="100" spans="1:49" s="64" customFormat="1" ht="15" thickBot="1" x14ac:dyDescent="0.4">
      <c r="A100" s="29" t="s">
        <v>73</v>
      </c>
      <c r="B100" s="27">
        <v>0</v>
      </c>
      <c r="C100" s="27">
        <v>33</v>
      </c>
      <c r="D100" s="27">
        <v>8.1999999999999993</v>
      </c>
      <c r="E100" s="27">
        <v>0</v>
      </c>
      <c r="F100" s="27">
        <v>38.5</v>
      </c>
      <c r="G100" s="27">
        <v>0</v>
      </c>
      <c r="H100" s="27">
        <v>0</v>
      </c>
      <c r="I100" s="27">
        <v>45.6</v>
      </c>
      <c r="J100" s="27">
        <v>0</v>
      </c>
      <c r="K100" s="28">
        <v>25</v>
      </c>
      <c r="L100" s="2">
        <v>150.30000000000001</v>
      </c>
      <c r="M100" s="18">
        <v>15.030000000000001</v>
      </c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65"/>
      <c r="AM100" s="65"/>
      <c r="AN100" s="65"/>
      <c r="AO100" s="65"/>
      <c r="AP100" s="65"/>
      <c r="AQ100" s="65"/>
      <c r="AR100" s="65"/>
      <c r="AS100" s="65"/>
      <c r="AT100" s="65"/>
      <c r="AU100" s="65"/>
      <c r="AV100" s="65"/>
      <c r="AW100" s="65"/>
    </row>
    <row r="101" spans="1:49" ht="15" thickBot="1" x14ac:dyDescent="0.4">
      <c r="A101" s="29" t="s">
        <v>146</v>
      </c>
      <c r="B101" s="27">
        <v>0</v>
      </c>
      <c r="C101" s="27">
        <v>0</v>
      </c>
      <c r="D101" s="27">
        <v>0</v>
      </c>
      <c r="E101" s="27">
        <v>0</v>
      </c>
      <c r="F101" s="27">
        <v>0</v>
      </c>
      <c r="G101" s="27">
        <v>0</v>
      </c>
      <c r="H101" s="27">
        <v>0</v>
      </c>
      <c r="I101" s="27">
        <v>0</v>
      </c>
      <c r="J101" s="27">
        <v>0</v>
      </c>
      <c r="K101" s="28">
        <v>0</v>
      </c>
      <c r="L101" s="2">
        <v>0</v>
      </c>
      <c r="M101" s="18">
        <v>0</v>
      </c>
    </row>
    <row r="102" spans="1:49" s="64" customFormat="1" ht="15" thickBot="1" x14ac:dyDescent="0.4">
      <c r="A102" s="29" t="s">
        <v>104</v>
      </c>
      <c r="B102" s="27">
        <v>23</v>
      </c>
      <c r="C102" s="27">
        <v>1.75</v>
      </c>
      <c r="D102" s="27">
        <v>0</v>
      </c>
      <c r="E102" s="27">
        <v>11.4</v>
      </c>
      <c r="F102" s="27">
        <v>0</v>
      </c>
      <c r="G102" s="27">
        <v>0</v>
      </c>
      <c r="H102" s="27">
        <v>10.75</v>
      </c>
      <c r="I102" s="27">
        <v>20</v>
      </c>
      <c r="J102" s="27">
        <v>0</v>
      </c>
      <c r="K102" s="28">
        <v>0</v>
      </c>
      <c r="L102" s="2">
        <v>66.900000000000006</v>
      </c>
      <c r="M102" s="18">
        <v>6.69</v>
      </c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65"/>
      <c r="AM102" s="65"/>
      <c r="AN102" s="65"/>
      <c r="AO102" s="65"/>
      <c r="AP102" s="65"/>
      <c r="AQ102" s="65"/>
      <c r="AR102" s="65"/>
      <c r="AS102" s="65"/>
      <c r="AT102" s="65"/>
      <c r="AU102" s="65"/>
      <c r="AV102" s="65"/>
      <c r="AW102" s="65"/>
    </row>
    <row r="103" spans="1:49" s="64" customFormat="1" ht="15" thickBot="1" x14ac:dyDescent="0.4">
      <c r="A103" s="29" t="s">
        <v>111</v>
      </c>
      <c r="B103" s="27">
        <v>0</v>
      </c>
      <c r="C103" s="27">
        <v>0</v>
      </c>
      <c r="D103" s="27">
        <v>0</v>
      </c>
      <c r="E103" s="27">
        <v>0</v>
      </c>
      <c r="F103" s="27">
        <v>0</v>
      </c>
      <c r="G103" s="27">
        <v>20.25</v>
      </c>
      <c r="H103" s="27">
        <v>0</v>
      </c>
      <c r="I103" s="27">
        <v>0</v>
      </c>
      <c r="J103" s="27">
        <v>0</v>
      </c>
      <c r="K103" s="28">
        <v>0</v>
      </c>
      <c r="L103" s="2">
        <v>20.25</v>
      </c>
      <c r="M103" s="18">
        <v>2.0249999999999999</v>
      </c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65"/>
      <c r="AM103" s="65"/>
      <c r="AN103" s="65"/>
      <c r="AO103" s="65"/>
      <c r="AP103" s="65"/>
      <c r="AQ103" s="65"/>
      <c r="AR103" s="65"/>
      <c r="AS103" s="65"/>
      <c r="AT103" s="65"/>
      <c r="AU103" s="65"/>
      <c r="AV103" s="65"/>
      <c r="AW103" s="65"/>
    </row>
    <row r="104" spans="1:49" s="64" customFormat="1" ht="15" thickBot="1" x14ac:dyDescent="0.4">
      <c r="A104" s="29" t="s">
        <v>109</v>
      </c>
      <c r="B104" s="27">
        <v>0</v>
      </c>
      <c r="C104" s="27">
        <v>11</v>
      </c>
      <c r="D104" s="27">
        <v>0</v>
      </c>
      <c r="E104" s="27">
        <v>30</v>
      </c>
      <c r="F104" s="27">
        <v>0</v>
      </c>
      <c r="G104" s="27">
        <v>0</v>
      </c>
      <c r="H104" s="27">
        <v>30</v>
      </c>
      <c r="I104" s="27">
        <v>0</v>
      </c>
      <c r="J104" s="27">
        <v>0</v>
      </c>
      <c r="K104" s="28">
        <v>0</v>
      </c>
      <c r="L104" s="2">
        <v>71</v>
      </c>
      <c r="M104" s="18">
        <v>7.1</v>
      </c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65"/>
      <c r="AM104" s="65"/>
      <c r="AN104" s="65"/>
      <c r="AO104" s="65"/>
      <c r="AP104" s="65"/>
      <c r="AQ104" s="65"/>
      <c r="AR104" s="65"/>
      <c r="AS104" s="65"/>
      <c r="AT104" s="65"/>
      <c r="AU104" s="65"/>
      <c r="AV104" s="65"/>
      <c r="AW104" s="65"/>
    </row>
    <row r="105" spans="1:49" ht="15" thickBot="1" x14ac:dyDescent="0.4">
      <c r="A105" s="29" t="s">
        <v>67</v>
      </c>
      <c r="B105" s="27">
        <v>0</v>
      </c>
      <c r="C105" s="27">
        <v>0</v>
      </c>
      <c r="D105" s="27">
        <v>0</v>
      </c>
      <c r="E105" s="27">
        <v>0</v>
      </c>
      <c r="F105" s="27">
        <v>0</v>
      </c>
      <c r="G105" s="27">
        <v>0</v>
      </c>
      <c r="H105" s="27">
        <v>0</v>
      </c>
      <c r="I105" s="27">
        <v>0</v>
      </c>
      <c r="J105" s="27">
        <v>0</v>
      </c>
      <c r="K105" s="28">
        <v>0</v>
      </c>
      <c r="L105" s="2">
        <v>0</v>
      </c>
      <c r="M105" s="18">
        <v>0</v>
      </c>
    </row>
    <row r="106" spans="1:49" s="64" customFormat="1" ht="15" thickBot="1" x14ac:dyDescent="0.4">
      <c r="A106" s="29" t="s">
        <v>17</v>
      </c>
      <c r="B106" s="27">
        <v>0</v>
      </c>
      <c r="C106" s="27">
        <v>0</v>
      </c>
      <c r="D106" s="27">
        <v>0</v>
      </c>
      <c r="E106" s="27">
        <v>0</v>
      </c>
      <c r="F106" s="27">
        <v>25</v>
      </c>
      <c r="G106" s="27">
        <v>0</v>
      </c>
      <c r="H106" s="27">
        <v>0</v>
      </c>
      <c r="I106" s="27">
        <v>0</v>
      </c>
      <c r="J106" s="27">
        <v>25</v>
      </c>
      <c r="K106" s="28">
        <v>0</v>
      </c>
      <c r="L106" s="2">
        <v>50</v>
      </c>
      <c r="M106" s="18">
        <v>5</v>
      </c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65"/>
      <c r="AM106" s="65"/>
      <c r="AN106" s="65"/>
      <c r="AO106" s="65"/>
      <c r="AP106" s="65"/>
      <c r="AQ106" s="65"/>
      <c r="AR106" s="65"/>
      <c r="AS106" s="65"/>
      <c r="AT106" s="65"/>
      <c r="AU106" s="65"/>
      <c r="AV106" s="65"/>
      <c r="AW106" s="65"/>
    </row>
    <row r="107" spans="1:49" s="64" customFormat="1" ht="15" thickBot="1" x14ac:dyDescent="0.4">
      <c r="A107" s="29" t="s">
        <v>35</v>
      </c>
      <c r="B107" s="27">
        <v>8</v>
      </c>
      <c r="C107" s="27">
        <v>0</v>
      </c>
      <c r="D107" s="27">
        <v>0</v>
      </c>
      <c r="E107" s="27">
        <v>0</v>
      </c>
      <c r="F107" s="27">
        <v>0</v>
      </c>
      <c r="G107" s="27">
        <v>0</v>
      </c>
      <c r="H107" s="27">
        <v>8</v>
      </c>
      <c r="I107" s="27">
        <v>0</v>
      </c>
      <c r="J107" s="27">
        <v>0</v>
      </c>
      <c r="K107" s="28">
        <v>25.5</v>
      </c>
      <c r="L107" s="2">
        <v>41.5</v>
      </c>
      <c r="M107" s="18">
        <v>4.1500000000000004</v>
      </c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65"/>
      <c r="AM107" s="65"/>
      <c r="AN107" s="65"/>
      <c r="AO107" s="65"/>
      <c r="AP107" s="65"/>
      <c r="AQ107" s="65"/>
      <c r="AR107" s="65"/>
      <c r="AS107" s="65"/>
      <c r="AT107" s="65"/>
      <c r="AU107" s="65"/>
      <c r="AV107" s="65"/>
      <c r="AW107" s="65"/>
    </row>
    <row r="108" spans="1:49" s="64" customFormat="1" ht="15" thickBot="1" x14ac:dyDescent="0.4">
      <c r="A108" s="29" t="s">
        <v>147</v>
      </c>
      <c r="B108" s="27">
        <v>0</v>
      </c>
      <c r="C108" s="27">
        <v>0</v>
      </c>
      <c r="D108" s="27">
        <v>25</v>
      </c>
      <c r="E108" s="27">
        <v>0</v>
      </c>
      <c r="F108" s="27">
        <v>0</v>
      </c>
      <c r="G108" s="27">
        <v>25</v>
      </c>
      <c r="H108" s="27">
        <v>0</v>
      </c>
      <c r="I108" s="27">
        <v>0</v>
      </c>
      <c r="J108" s="27">
        <v>0</v>
      </c>
      <c r="K108" s="28">
        <v>0</v>
      </c>
      <c r="L108" s="2">
        <v>50</v>
      </c>
      <c r="M108" s="18">
        <v>5</v>
      </c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65"/>
      <c r="AM108" s="65"/>
      <c r="AN108" s="65"/>
      <c r="AO108" s="65"/>
      <c r="AP108" s="65"/>
      <c r="AQ108" s="65"/>
      <c r="AR108" s="65"/>
      <c r="AS108" s="65"/>
      <c r="AT108" s="65"/>
      <c r="AU108" s="65"/>
      <c r="AV108" s="65"/>
      <c r="AW108" s="65"/>
    </row>
    <row r="109" spans="1:49" s="64" customFormat="1" ht="15" thickBot="1" x14ac:dyDescent="0.4">
      <c r="A109" s="29" t="s">
        <v>148</v>
      </c>
      <c r="B109" s="27">
        <v>0</v>
      </c>
      <c r="C109" s="27">
        <v>0</v>
      </c>
      <c r="D109" s="27">
        <v>0</v>
      </c>
      <c r="E109" s="27">
        <v>0</v>
      </c>
      <c r="F109" s="27">
        <v>0</v>
      </c>
      <c r="G109" s="27">
        <v>0</v>
      </c>
      <c r="H109" s="27">
        <v>0</v>
      </c>
      <c r="I109" s="27">
        <v>0</v>
      </c>
      <c r="J109" s="27">
        <v>0</v>
      </c>
      <c r="K109" s="28">
        <v>0</v>
      </c>
      <c r="L109" s="2">
        <v>0</v>
      </c>
      <c r="M109" s="18">
        <v>0</v>
      </c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65"/>
      <c r="AM109" s="65"/>
      <c r="AN109" s="65"/>
      <c r="AO109" s="65"/>
      <c r="AP109" s="65"/>
      <c r="AQ109" s="65"/>
      <c r="AR109" s="65"/>
      <c r="AS109" s="65"/>
      <c r="AT109" s="65"/>
      <c r="AU109" s="65"/>
      <c r="AV109" s="65"/>
      <c r="AW109" s="65"/>
    </row>
    <row r="110" spans="1:49" ht="15" thickBot="1" x14ac:dyDescent="0.4">
      <c r="A110" s="29" t="s">
        <v>127</v>
      </c>
      <c r="B110" s="27">
        <v>0</v>
      </c>
      <c r="C110" s="27">
        <v>0</v>
      </c>
      <c r="D110" s="27">
        <v>32.5</v>
      </c>
      <c r="E110" s="27">
        <v>0</v>
      </c>
      <c r="F110" s="27">
        <v>0</v>
      </c>
      <c r="G110" s="27">
        <v>25</v>
      </c>
      <c r="H110" s="27">
        <v>0</v>
      </c>
      <c r="I110" s="27">
        <v>0</v>
      </c>
      <c r="J110" s="27">
        <v>0</v>
      </c>
      <c r="K110" s="28">
        <v>0</v>
      </c>
      <c r="L110" s="2">
        <v>57.5</v>
      </c>
      <c r="M110" s="18">
        <v>5.75</v>
      </c>
    </row>
    <row r="111" spans="1:49" ht="15" thickBot="1" x14ac:dyDescent="0.4">
      <c r="A111" s="29" t="s">
        <v>34</v>
      </c>
      <c r="B111" s="27">
        <v>212</v>
      </c>
      <c r="C111" s="27">
        <v>218</v>
      </c>
      <c r="D111" s="27">
        <v>50</v>
      </c>
      <c r="E111" s="27">
        <v>208</v>
      </c>
      <c r="F111" s="27">
        <v>86</v>
      </c>
      <c r="G111" s="27">
        <v>58</v>
      </c>
      <c r="H111" s="27">
        <v>246</v>
      </c>
      <c r="I111" s="27">
        <v>23</v>
      </c>
      <c r="J111" s="27">
        <v>240</v>
      </c>
      <c r="K111" s="28">
        <v>27</v>
      </c>
      <c r="L111" s="2">
        <v>1368</v>
      </c>
      <c r="M111" s="18">
        <v>136.80000000000001</v>
      </c>
    </row>
    <row r="112" spans="1:49" ht="15" thickBot="1" x14ac:dyDescent="0.4">
      <c r="A112" s="29" t="s">
        <v>36</v>
      </c>
      <c r="B112" s="27">
        <v>24.75</v>
      </c>
      <c r="C112" s="27">
        <v>72.5</v>
      </c>
      <c r="D112" s="27">
        <v>32.629999999999995</v>
      </c>
      <c r="E112" s="27">
        <v>43.25</v>
      </c>
      <c r="F112" s="27">
        <v>34.129999999999995</v>
      </c>
      <c r="G112" s="27">
        <v>75.510000000000005</v>
      </c>
      <c r="H112" s="27">
        <v>49.5</v>
      </c>
      <c r="I112" s="27">
        <v>23</v>
      </c>
      <c r="J112" s="27">
        <v>72.5</v>
      </c>
      <c r="K112" s="28">
        <v>47.879999999999995</v>
      </c>
      <c r="L112" s="2">
        <v>475.65</v>
      </c>
      <c r="M112" s="18">
        <v>47.564999999999998</v>
      </c>
    </row>
    <row r="113" spans="1:49" ht="15" thickBot="1" x14ac:dyDescent="0.4">
      <c r="A113" s="29" t="s">
        <v>37</v>
      </c>
      <c r="B113" s="27">
        <v>19.29</v>
      </c>
      <c r="C113" s="27">
        <v>26.81</v>
      </c>
      <c r="D113" s="27">
        <v>31.38</v>
      </c>
      <c r="E113" s="27">
        <v>27.72</v>
      </c>
      <c r="F113" s="27">
        <v>19.009999999999998</v>
      </c>
      <c r="G113" s="27">
        <v>30.27</v>
      </c>
      <c r="H113" s="27">
        <v>20.259999999999998</v>
      </c>
      <c r="I113" s="27">
        <v>19.02</v>
      </c>
      <c r="J113" s="27">
        <v>21.78</v>
      </c>
      <c r="K113" s="28">
        <v>28.74</v>
      </c>
      <c r="L113" s="2">
        <v>244.28</v>
      </c>
      <c r="M113" s="18">
        <v>24.428000000000001</v>
      </c>
    </row>
    <row r="114" spans="1:49" ht="15" thickBot="1" x14ac:dyDescent="0.4">
      <c r="A114" s="29" t="s">
        <v>33</v>
      </c>
      <c r="B114" s="27">
        <v>0</v>
      </c>
      <c r="C114" s="27">
        <v>59.38</v>
      </c>
      <c r="D114" s="27">
        <v>63.75</v>
      </c>
      <c r="E114" s="27">
        <v>45.28</v>
      </c>
      <c r="F114" s="27">
        <v>0</v>
      </c>
      <c r="G114" s="27">
        <v>38.619999999999997</v>
      </c>
      <c r="H114" s="27">
        <v>0</v>
      </c>
      <c r="I114" s="27">
        <v>43.52</v>
      </c>
      <c r="J114" s="27">
        <v>64.599999999999994</v>
      </c>
      <c r="K114" s="28">
        <v>0</v>
      </c>
      <c r="L114" s="2">
        <v>315.14999999999998</v>
      </c>
      <c r="M114" s="18">
        <v>31.514999999999997</v>
      </c>
    </row>
    <row r="115" spans="1:49" ht="15" thickBot="1" x14ac:dyDescent="0.4">
      <c r="A115" s="29" t="s">
        <v>46</v>
      </c>
      <c r="B115" s="27">
        <v>66.25</v>
      </c>
      <c r="C115" s="27">
        <v>0</v>
      </c>
      <c r="D115" s="27">
        <v>165.65</v>
      </c>
      <c r="E115" s="27">
        <v>50</v>
      </c>
      <c r="F115" s="27">
        <v>50.6</v>
      </c>
      <c r="G115" s="27">
        <v>0</v>
      </c>
      <c r="H115" s="27">
        <v>50.6</v>
      </c>
      <c r="I115" s="27">
        <v>20</v>
      </c>
      <c r="J115" s="27">
        <v>50</v>
      </c>
      <c r="K115" s="28">
        <v>43.75</v>
      </c>
      <c r="L115" s="2">
        <v>496.85</v>
      </c>
      <c r="M115" s="18">
        <v>49.685000000000002</v>
      </c>
    </row>
    <row r="116" spans="1:49" ht="15" thickBot="1" x14ac:dyDescent="0.4">
      <c r="A116" s="29" t="s">
        <v>200</v>
      </c>
      <c r="B116" s="27">
        <v>0</v>
      </c>
      <c r="C116" s="27">
        <v>0</v>
      </c>
      <c r="D116" s="27">
        <v>0</v>
      </c>
      <c r="E116" s="27">
        <v>0</v>
      </c>
      <c r="F116" s="27">
        <v>0</v>
      </c>
      <c r="G116" s="27">
        <v>0</v>
      </c>
      <c r="H116" s="27">
        <v>0</v>
      </c>
      <c r="I116" s="27">
        <v>0</v>
      </c>
      <c r="J116" s="27">
        <v>0</v>
      </c>
      <c r="K116" s="28">
        <v>0</v>
      </c>
      <c r="L116" s="2">
        <v>0</v>
      </c>
      <c r="M116" s="18">
        <v>0</v>
      </c>
    </row>
    <row r="117" spans="1:49" ht="15" thickBot="1" x14ac:dyDescent="0.4">
      <c r="A117" s="29" t="s">
        <v>39</v>
      </c>
      <c r="B117" s="27">
        <v>21.84</v>
      </c>
      <c r="C117" s="27">
        <v>0</v>
      </c>
      <c r="D117" s="27">
        <v>0</v>
      </c>
      <c r="E117" s="27">
        <v>0</v>
      </c>
      <c r="F117" s="27">
        <v>0</v>
      </c>
      <c r="G117" s="27">
        <v>0</v>
      </c>
      <c r="H117" s="27">
        <v>21.84</v>
      </c>
      <c r="I117" s="27">
        <v>91</v>
      </c>
      <c r="J117" s="27">
        <v>0</v>
      </c>
      <c r="K117" s="28">
        <v>0</v>
      </c>
      <c r="L117" s="2">
        <v>134.68</v>
      </c>
      <c r="M117" s="18">
        <v>13.468</v>
      </c>
    </row>
    <row r="118" spans="1:49" ht="15" thickBot="1" x14ac:dyDescent="0.4">
      <c r="A118" s="29" t="s">
        <v>122</v>
      </c>
      <c r="B118" s="27">
        <v>0</v>
      </c>
      <c r="C118" s="27">
        <v>0</v>
      </c>
      <c r="D118" s="27">
        <v>0</v>
      </c>
      <c r="E118" s="27">
        <v>0</v>
      </c>
      <c r="F118" s="27">
        <v>0</v>
      </c>
      <c r="G118" s="27">
        <v>0</v>
      </c>
      <c r="H118" s="27">
        <v>0</v>
      </c>
      <c r="I118" s="27">
        <v>0</v>
      </c>
      <c r="J118" s="27">
        <v>0</v>
      </c>
      <c r="K118" s="28">
        <v>0</v>
      </c>
      <c r="L118" s="2">
        <v>0</v>
      </c>
      <c r="M118" s="18">
        <v>0</v>
      </c>
    </row>
    <row r="119" spans="1:49" s="101" customFormat="1" ht="15" thickBot="1" x14ac:dyDescent="0.4">
      <c r="A119" s="29" t="s">
        <v>149</v>
      </c>
      <c r="B119" s="27">
        <v>0</v>
      </c>
      <c r="C119" s="27">
        <v>0</v>
      </c>
      <c r="D119" s="27">
        <v>0</v>
      </c>
      <c r="E119" s="27">
        <v>0</v>
      </c>
      <c r="F119" s="27">
        <v>0</v>
      </c>
      <c r="G119" s="27">
        <v>0</v>
      </c>
      <c r="H119" s="27">
        <v>0</v>
      </c>
      <c r="I119" s="27">
        <v>0</v>
      </c>
      <c r="J119" s="27">
        <v>0</v>
      </c>
      <c r="K119" s="28">
        <v>0</v>
      </c>
      <c r="L119" s="2">
        <v>0</v>
      </c>
      <c r="M119" s="18">
        <v>0</v>
      </c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</row>
    <row r="120" spans="1:49" ht="15" thickBot="1" x14ac:dyDescent="0.4">
      <c r="A120" s="103" t="s">
        <v>341</v>
      </c>
      <c r="B120" s="27">
        <v>0</v>
      </c>
      <c r="C120" s="27">
        <v>0</v>
      </c>
      <c r="D120" s="27">
        <v>0</v>
      </c>
      <c r="E120" s="27">
        <v>0</v>
      </c>
      <c r="F120" s="27">
        <v>0</v>
      </c>
      <c r="G120" s="27">
        <v>0</v>
      </c>
      <c r="H120" s="27">
        <v>0</v>
      </c>
      <c r="I120" s="27">
        <v>0</v>
      </c>
      <c r="J120" s="27">
        <v>0</v>
      </c>
      <c r="K120" s="28">
        <v>0</v>
      </c>
      <c r="L120" s="2">
        <v>0</v>
      </c>
      <c r="M120" s="18">
        <v>0</v>
      </c>
    </row>
    <row r="121" spans="1:49" s="64" customFormat="1" ht="15" thickBot="1" x14ac:dyDescent="0.4">
      <c r="A121" s="29" t="s">
        <v>48</v>
      </c>
      <c r="B121" s="27">
        <v>1</v>
      </c>
      <c r="C121" s="27">
        <v>0</v>
      </c>
      <c r="D121" s="27">
        <v>4</v>
      </c>
      <c r="E121" s="27">
        <v>0</v>
      </c>
      <c r="F121" s="27">
        <v>0</v>
      </c>
      <c r="G121" s="27">
        <v>0</v>
      </c>
      <c r="H121" s="27">
        <v>0</v>
      </c>
      <c r="I121" s="27">
        <v>1</v>
      </c>
      <c r="J121" s="27">
        <v>0</v>
      </c>
      <c r="K121" s="28">
        <v>0</v>
      </c>
      <c r="L121" s="2">
        <v>6</v>
      </c>
      <c r="M121" s="18">
        <v>0.6</v>
      </c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</row>
    <row r="122" spans="1:49" ht="15" thickBot="1" x14ac:dyDescent="0.4">
      <c r="A122" s="29" t="s">
        <v>22</v>
      </c>
      <c r="B122" s="27">
        <v>12.6</v>
      </c>
      <c r="C122" s="27">
        <v>15.9</v>
      </c>
      <c r="D122" s="27">
        <v>20.5</v>
      </c>
      <c r="E122" s="27">
        <v>8</v>
      </c>
      <c r="F122" s="27">
        <v>15.2</v>
      </c>
      <c r="G122" s="27">
        <v>17.100000000000001</v>
      </c>
      <c r="H122" s="27">
        <v>19</v>
      </c>
      <c r="I122" s="27">
        <v>13</v>
      </c>
      <c r="J122" s="27">
        <v>30</v>
      </c>
      <c r="K122" s="28">
        <v>18</v>
      </c>
      <c r="L122" s="2">
        <v>169.3</v>
      </c>
      <c r="M122" s="18">
        <v>16.93</v>
      </c>
    </row>
    <row r="123" spans="1:49" ht="15" thickBot="1" x14ac:dyDescent="0.4">
      <c r="A123" s="29" t="s">
        <v>38</v>
      </c>
      <c r="B123" s="27">
        <v>18.3</v>
      </c>
      <c r="C123" s="27">
        <v>5.7</v>
      </c>
      <c r="D123" s="27">
        <v>18.399999999999999</v>
      </c>
      <c r="E123" s="27">
        <v>14.1</v>
      </c>
      <c r="F123" s="27">
        <v>12.280000000000001</v>
      </c>
      <c r="G123" s="27">
        <v>14.3</v>
      </c>
      <c r="H123" s="27">
        <v>9</v>
      </c>
      <c r="I123" s="27">
        <v>9.16</v>
      </c>
      <c r="J123" s="27">
        <v>6.5</v>
      </c>
      <c r="K123" s="28">
        <v>5.6999999999999993</v>
      </c>
      <c r="L123" s="2">
        <v>113.44</v>
      </c>
      <c r="M123" s="18">
        <v>11.343999999999999</v>
      </c>
    </row>
    <row r="124" spans="1:49" ht="15" thickBot="1" x14ac:dyDescent="0.4">
      <c r="A124" s="29" t="s">
        <v>52</v>
      </c>
      <c r="B124" s="27">
        <v>0</v>
      </c>
      <c r="C124" s="27">
        <v>114</v>
      </c>
      <c r="D124" s="27">
        <v>0</v>
      </c>
      <c r="E124" s="27">
        <v>114</v>
      </c>
      <c r="F124" s="27">
        <v>0</v>
      </c>
      <c r="G124" s="27">
        <v>114</v>
      </c>
      <c r="H124" s="27">
        <v>0</v>
      </c>
      <c r="I124" s="27">
        <v>114</v>
      </c>
      <c r="J124" s="27">
        <v>0</v>
      </c>
      <c r="K124" s="28">
        <v>114</v>
      </c>
      <c r="L124" s="2">
        <v>570</v>
      </c>
      <c r="M124" s="18">
        <v>57</v>
      </c>
    </row>
    <row r="125" spans="1:49" s="64" customFormat="1" ht="15" thickBot="1" x14ac:dyDescent="0.4">
      <c r="A125" s="29" t="s">
        <v>94</v>
      </c>
      <c r="B125" s="27">
        <v>19</v>
      </c>
      <c r="C125" s="27">
        <v>0</v>
      </c>
      <c r="D125" s="27">
        <v>12.83</v>
      </c>
      <c r="E125" s="27">
        <v>39.65</v>
      </c>
      <c r="F125" s="27">
        <v>40.799999999999997</v>
      </c>
      <c r="G125" s="27">
        <v>0</v>
      </c>
      <c r="H125" s="27">
        <v>24.45</v>
      </c>
      <c r="I125" s="27">
        <v>0</v>
      </c>
      <c r="J125" s="27">
        <v>40.799999999999997</v>
      </c>
      <c r="K125" s="28">
        <v>12.83</v>
      </c>
      <c r="L125" s="2">
        <v>190.35999999999999</v>
      </c>
      <c r="M125" s="18">
        <v>19.035999999999998</v>
      </c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</row>
    <row r="126" spans="1:49" ht="15" thickBot="1" x14ac:dyDescent="0.4">
      <c r="A126" s="121" t="s">
        <v>377</v>
      </c>
      <c r="B126" s="27">
        <v>0</v>
      </c>
      <c r="C126" s="27">
        <v>0</v>
      </c>
      <c r="D126" s="27">
        <v>0</v>
      </c>
      <c r="E126" s="27">
        <v>0</v>
      </c>
      <c r="F126" s="27">
        <v>0</v>
      </c>
      <c r="G126" s="27">
        <v>0</v>
      </c>
      <c r="H126" s="27">
        <v>0</v>
      </c>
      <c r="I126" s="27">
        <v>0</v>
      </c>
      <c r="J126" s="27">
        <v>0</v>
      </c>
      <c r="K126" s="28">
        <v>0</v>
      </c>
      <c r="L126" s="2">
        <v>0</v>
      </c>
      <c r="M126" s="18">
        <v>0</v>
      </c>
    </row>
    <row r="127" spans="1:49" ht="15" thickBot="1" x14ac:dyDescent="0.4">
      <c r="A127" s="29" t="s">
        <v>150</v>
      </c>
      <c r="B127" s="27">
        <v>0</v>
      </c>
      <c r="C127" s="27">
        <v>5.0999999999999996</v>
      </c>
      <c r="D127" s="27">
        <v>0</v>
      </c>
      <c r="E127" s="27">
        <v>0</v>
      </c>
      <c r="F127" s="27">
        <v>0</v>
      </c>
      <c r="G127" s="27">
        <v>0</v>
      </c>
      <c r="H127" s="27">
        <v>5.0999999999999996</v>
      </c>
      <c r="I127" s="27">
        <v>0</v>
      </c>
      <c r="J127" s="27">
        <v>0</v>
      </c>
      <c r="K127" s="28">
        <v>0</v>
      </c>
      <c r="L127" s="2">
        <v>10.199999999999999</v>
      </c>
      <c r="M127" s="18">
        <v>1.02</v>
      </c>
    </row>
    <row r="128" spans="1:49" s="64" customFormat="1" ht="15" thickBot="1" x14ac:dyDescent="0.4">
      <c r="A128" s="29" t="s">
        <v>375</v>
      </c>
      <c r="B128" s="27">
        <v>0</v>
      </c>
      <c r="C128" s="27">
        <v>0</v>
      </c>
      <c r="D128" s="27">
        <v>0</v>
      </c>
      <c r="E128" s="27">
        <v>0</v>
      </c>
      <c r="F128" s="27">
        <v>0</v>
      </c>
      <c r="G128" s="27">
        <v>0</v>
      </c>
      <c r="H128" s="27">
        <v>0</v>
      </c>
      <c r="I128" s="27">
        <v>0</v>
      </c>
      <c r="J128" s="27">
        <v>0</v>
      </c>
      <c r="K128" s="28">
        <v>0</v>
      </c>
      <c r="L128" s="2">
        <v>0</v>
      </c>
      <c r="M128" s="18">
        <v>0</v>
      </c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</row>
    <row r="129" spans="1:49" s="64" customFormat="1" ht="15" thickBot="1" x14ac:dyDescent="0.4">
      <c r="A129" s="29" t="s">
        <v>30</v>
      </c>
      <c r="B129" s="27">
        <v>125</v>
      </c>
      <c r="C129" s="27">
        <v>0</v>
      </c>
      <c r="D129" s="27">
        <v>125</v>
      </c>
      <c r="E129" s="27">
        <v>0</v>
      </c>
      <c r="F129" s="27">
        <v>125</v>
      </c>
      <c r="G129" s="27">
        <v>0</v>
      </c>
      <c r="H129" s="27">
        <v>125</v>
      </c>
      <c r="I129" s="27">
        <v>0</v>
      </c>
      <c r="J129" s="27">
        <v>125</v>
      </c>
      <c r="K129" s="28">
        <v>0</v>
      </c>
      <c r="L129" s="2">
        <v>625</v>
      </c>
      <c r="M129" s="18">
        <v>62.5</v>
      </c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</row>
    <row r="130" spans="1:49" s="64" customFormat="1" ht="15" thickBot="1" x14ac:dyDescent="0.4">
      <c r="A130" s="29" t="s">
        <v>151</v>
      </c>
      <c r="B130" s="27">
        <v>0</v>
      </c>
      <c r="C130" s="27">
        <v>0</v>
      </c>
      <c r="D130" s="27">
        <v>0</v>
      </c>
      <c r="E130" s="27">
        <v>0</v>
      </c>
      <c r="F130" s="27">
        <v>0</v>
      </c>
      <c r="G130" s="27">
        <v>0</v>
      </c>
      <c r="H130" s="27">
        <v>0</v>
      </c>
      <c r="I130" s="27">
        <v>0</v>
      </c>
      <c r="J130" s="27">
        <v>0</v>
      </c>
      <c r="K130" s="28">
        <v>0</v>
      </c>
      <c r="L130" s="2">
        <v>0</v>
      </c>
      <c r="M130" s="18">
        <v>0</v>
      </c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65"/>
      <c r="AM130" s="65"/>
      <c r="AN130" s="65"/>
      <c r="AO130" s="65"/>
      <c r="AP130" s="65"/>
      <c r="AQ130" s="65"/>
      <c r="AR130" s="65"/>
      <c r="AS130" s="65"/>
      <c r="AT130" s="65"/>
      <c r="AU130" s="65"/>
      <c r="AV130" s="65"/>
      <c r="AW130" s="65"/>
    </row>
    <row r="131" spans="1:49" s="64" customFormat="1" ht="15" thickBot="1" x14ac:dyDescent="0.4">
      <c r="A131" s="29" t="s">
        <v>152</v>
      </c>
      <c r="B131" s="27">
        <v>18.36</v>
      </c>
      <c r="C131" s="27">
        <v>0</v>
      </c>
      <c r="D131" s="27">
        <v>0</v>
      </c>
      <c r="E131" s="27">
        <v>18.36</v>
      </c>
      <c r="F131" s="27">
        <v>0</v>
      </c>
      <c r="G131" s="27">
        <v>0</v>
      </c>
      <c r="H131" s="27">
        <v>0</v>
      </c>
      <c r="I131" s="27">
        <v>18.36</v>
      </c>
      <c r="J131" s="27">
        <v>0</v>
      </c>
      <c r="K131" s="28">
        <v>0</v>
      </c>
      <c r="L131" s="2">
        <v>55.08</v>
      </c>
      <c r="M131" s="18">
        <v>5.508</v>
      </c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65"/>
      <c r="AM131" s="65"/>
      <c r="AN131" s="65"/>
      <c r="AO131" s="65"/>
      <c r="AP131" s="65"/>
      <c r="AQ131" s="65"/>
      <c r="AR131" s="65"/>
      <c r="AS131" s="65"/>
      <c r="AT131" s="65"/>
      <c r="AU131" s="65"/>
      <c r="AV131" s="65"/>
      <c r="AW131" s="65"/>
    </row>
    <row r="132" spans="1:49" ht="15" thickBot="1" x14ac:dyDescent="0.4">
      <c r="A132" s="29" t="s">
        <v>153</v>
      </c>
      <c r="B132" s="27">
        <v>7.2</v>
      </c>
      <c r="C132" s="27">
        <v>0</v>
      </c>
      <c r="D132" s="27">
        <v>15.3</v>
      </c>
      <c r="E132" s="27">
        <v>0</v>
      </c>
      <c r="F132" s="27">
        <v>0</v>
      </c>
      <c r="G132" s="27">
        <v>22.5</v>
      </c>
      <c r="H132" s="27">
        <v>0</v>
      </c>
      <c r="I132" s="27">
        <v>0</v>
      </c>
      <c r="J132" s="27">
        <v>0</v>
      </c>
      <c r="K132" s="28">
        <v>15.3</v>
      </c>
      <c r="L132" s="2">
        <v>60.3</v>
      </c>
      <c r="M132" s="18">
        <v>6.0299999999999994</v>
      </c>
    </row>
    <row r="133" spans="1:49" ht="15" thickBot="1" x14ac:dyDescent="0.4">
      <c r="A133" s="29" t="s">
        <v>224</v>
      </c>
      <c r="B133" s="27">
        <v>0</v>
      </c>
      <c r="C133" s="27">
        <v>0</v>
      </c>
      <c r="D133" s="27">
        <v>0</v>
      </c>
      <c r="E133" s="27">
        <v>0</v>
      </c>
      <c r="F133" s="27">
        <v>0</v>
      </c>
      <c r="G133" s="27">
        <v>0</v>
      </c>
      <c r="H133" s="27">
        <v>0</v>
      </c>
      <c r="I133" s="27">
        <v>0</v>
      </c>
      <c r="J133" s="27">
        <v>0</v>
      </c>
      <c r="K133" s="28">
        <v>0</v>
      </c>
      <c r="L133" s="2">
        <v>0</v>
      </c>
      <c r="M133" s="18">
        <v>0</v>
      </c>
    </row>
    <row r="134" spans="1:49" s="64" customFormat="1" ht="15" thickBot="1" x14ac:dyDescent="0.4">
      <c r="A134" s="29" t="s">
        <v>336</v>
      </c>
      <c r="B134" s="27">
        <v>0</v>
      </c>
      <c r="C134" s="27">
        <v>0</v>
      </c>
      <c r="D134" s="27">
        <v>0</v>
      </c>
      <c r="E134" s="27">
        <v>3</v>
      </c>
      <c r="F134" s="27">
        <v>0</v>
      </c>
      <c r="G134" s="27">
        <v>0</v>
      </c>
      <c r="H134" s="27">
        <v>0</v>
      </c>
      <c r="I134" s="27">
        <v>0</v>
      </c>
      <c r="J134" s="27">
        <v>3</v>
      </c>
      <c r="K134" s="28">
        <v>0</v>
      </c>
      <c r="L134" s="2">
        <v>6</v>
      </c>
      <c r="M134" s="18">
        <v>0.6</v>
      </c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65"/>
      <c r="AM134" s="65"/>
      <c r="AN134" s="65"/>
      <c r="AO134" s="65"/>
      <c r="AP134" s="65"/>
      <c r="AQ134" s="65"/>
      <c r="AR134" s="65"/>
      <c r="AS134" s="65"/>
      <c r="AT134" s="65"/>
      <c r="AU134" s="65"/>
      <c r="AV134" s="65"/>
      <c r="AW134" s="65"/>
    </row>
    <row r="135" spans="1:49" ht="15" thickBot="1" x14ac:dyDescent="0.4">
      <c r="A135" s="29" t="s">
        <v>18</v>
      </c>
      <c r="B135" s="27">
        <v>100</v>
      </c>
      <c r="C135" s="27">
        <v>322.95999999999998</v>
      </c>
      <c r="D135" s="27">
        <v>148</v>
      </c>
      <c r="E135" s="27">
        <v>199.4</v>
      </c>
      <c r="F135" s="27">
        <v>218</v>
      </c>
      <c r="G135" s="27">
        <v>152.5</v>
      </c>
      <c r="H135" s="27">
        <v>324.95999999999998</v>
      </c>
      <c r="I135" s="27">
        <v>193</v>
      </c>
      <c r="J135" s="27">
        <v>136</v>
      </c>
      <c r="K135" s="28">
        <v>218</v>
      </c>
      <c r="L135" s="2">
        <v>2012.8200000000002</v>
      </c>
      <c r="M135" s="18">
        <v>201.28200000000001</v>
      </c>
    </row>
    <row r="136" spans="1:49" ht="15" thickBot="1" x14ac:dyDescent="0.4">
      <c r="A136" s="29" t="s">
        <v>58</v>
      </c>
      <c r="B136" s="27">
        <v>0</v>
      </c>
      <c r="C136" s="27">
        <v>0</v>
      </c>
      <c r="D136" s="27">
        <v>0</v>
      </c>
      <c r="E136" s="27">
        <v>0</v>
      </c>
      <c r="F136" s="27">
        <v>123.6</v>
      </c>
      <c r="G136" s="27">
        <v>0</v>
      </c>
      <c r="H136" s="27">
        <v>0</v>
      </c>
      <c r="I136" s="27">
        <v>0</v>
      </c>
      <c r="J136" s="27">
        <v>0</v>
      </c>
      <c r="K136" s="28">
        <v>123.6</v>
      </c>
      <c r="L136" s="2">
        <v>247.2</v>
      </c>
      <c r="M136" s="18">
        <v>24.72</v>
      </c>
    </row>
    <row r="137" spans="1:49" s="64" customFormat="1" ht="15" thickBot="1" x14ac:dyDescent="0.4">
      <c r="A137" s="29" t="s">
        <v>77</v>
      </c>
      <c r="B137" s="27">
        <v>0</v>
      </c>
      <c r="C137" s="27">
        <v>0</v>
      </c>
      <c r="D137" s="27">
        <v>123.6</v>
      </c>
      <c r="E137" s="27">
        <v>0</v>
      </c>
      <c r="F137" s="27">
        <v>0</v>
      </c>
      <c r="G137" s="27">
        <v>123.6</v>
      </c>
      <c r="H137" s="27">
        <v>0</v>
      </c>
      <c r="I137" s="27">
        <v>0</v>
      </c>
      <c r="J137" s="27">
        <v>123.6</v>
      </c>
      <c r="K137" s="28">
        <v>0</v>
      </c>
      <c r="L137" s="2">
        <v>370.79999999999995</v>
      </c>
      <c r="M137" s="18">
        <v>37.08</v>
      </c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65"/>
      <c r="AM137" s="65"/>
      <c r="AN137" s="65"/>
      <c r="AO137" s="65"/>
      <c r="AP137" s="65"/>
      <c r="AQ137" s="65"/>
      <c r="AR137" s="65"/>
      <c r="AS137" s="65"/>
      <c r="AT137" s="65"/>
      <c r="AU137" s="65"/>
      <c r="AV137" s="65"/>
      <c r="AW137" s="65"/>
    </row>
    <row r="138" spans="1:49" s="64" customFormat="1" ht="15" thickBot="1" x14ac:dyDescent="0.4">
      <c r="A138" s="29" t="s">
        <v>90</v>
      </c>
      <c r="B138" s="27">
        <v>123.6</v>
      </c>
      <c r="C138" s="27">
        <v>0</v>
      </c>
      <c r="D138" s="27">
        <v>0</v>
      </c>
      <c r="E138" s="27">
        <v>123.6</v>
      </c>
      <c r="F138" s="27">
        <v>0</v>
      </c>
      <c r="G138" s="27">
        <v>0</v>
      </c>
      <c r="H138" s="27">
        <v>0</v>
      </c>
      <c r="I138" s="27">
        <v>123.6</v>
      </c>
      <c r="J138" s="27">
        <v>0</v>
      </c>
      <c r="K138" s="28">
        <v>0</v>
      </c>
      <c r="L138" s="2">
        <v>370.79999999999995</v>
      </c>
      <c r="M138" s="18">
        <v>37.08</v>
      </c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65"/>
      <c r="AM138" s="65"/>
      <c r="AN138" s="65"/>
      <c r="AO138" s="65"/>
      <c r="AP138" s="65"/>
      <c r="AQ138" s="65"/>
      <c r="AR138" s="65"/>
      <c r="AS138" s="65"/>
      <c r="AT138" s="65"/>
      <c r="AU138" s="65"/>
      <c r="AV138" s="65"/>
      <c r="AW138" s="65"/>
    </row>
    <row r="139" spans="1:49" s="64" customFormat="1" ht="15" thickBot="1" x14ac:dyDescent="0.4">
      <c r="A139" s="29" t="s">
        <v>106</v>
      </c>
      <c r="B139" s="27">
        <v>0</v>
      </c>
      <c r="C139" s="27">
        <v>20</v>
      </c>
      <c r="D139" s="27">
        <v>0</v>
      </c>
      <c r="E139" s="27">
        <v>20</v>
      </c>
      <c r="F139" s="27">
        <v>0</v>
      </c>
      <c r="G139" s="27">
        <v>0</v>
      </c>
      <c r="H139" s="27">
        <v>20</v>
      </c>
      <c r="I139" s="27">
        <v>0</v>
      </c>
      <c r="J139" s="27">
        <v>0</v>
      </c>
      <c r="K139" s="28">
        <v>0</v>
      </c>
      <c r="L139" s="2">
        <v>60</v>
      </c>
      <c r="M139" s="18">
        <v>6</v>
      </c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</row>
    <row r="140" spans="1:49" s="64" customFormat="1" ht="15" thickBot="1" x14ac:dyDescent="0.4">
      <c r="A140" s="29" t="s">
        <v>40</v>
      </c>
      <c r="B140" s="27">
        <v>5</v>
      </c>
      <c r="C140" s="27">
        <v>3.9</v>
      </c>
      <c r="D140" s="27">
        <v>6</v>
      </c>
      <c r="E140" s="27">
        <v>19.28</v>
      </c>
      <c r="F140" s="27">
        <v>10.38</v>
      </c>
      <c r="G140" s="27">
        <v>0</v>
      </c>
      <c r="H140" s="27">
        <v>11</v>
      </c>
      <c r="I140" s="27">
        <v>5</v>
      </c>
      <c r="J140" s="27">
        <v>10</v>
      </c>
      <c r="K140" s="28">
        <v>0</v>
      </c>
      <c r="L140" s="2">
        <v>70.56</v>
      </c>
      <c r="M140" s="18">
        <v>7.056</v>
      </c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</row>
    <row r="141" spans="1:49" ht="15" thickBot="1" x14ac:dyDescent="0.4">
      <c r="A141" s="29" t="s">
        <v>78</v>
      </c>
      <c r="B141" s="27">
        <v>0</v>
      </c>
      <c r="C141" s="27">
        <v>98.8</v>
      </c>
      <c r="D141" s="27">
        <v>0</v>
      </c>
      <c r="E141" s="27">
        <v>109.28</v>
      </c>
      <c r="F141" s="27">
        <v>0</v>
      </c>
      <c r="G141" s="27">
        <v>0</v>
      </c>
      <c r="H141" s="27">
        <v>140</v>
      </c>
      <c r="I141" s="27">
        <v>0</v>
      </c>
      <c r="J141" s="27">
        <v>85</v>
      </c>
      <c r="K141" s="28">
        <v>0</v>
      </c>
      <c r="L141" s="2">
        <v>433.08</v>
      </c>
      <c r="M141" s="18">
        <v>43.308</v>
      </c>
    </row>
    <row r="142" spans="1:49" s="64" customFormat="1" ht="15" thickBot="1" x14ac:dyDescent="0.4">
      <c r="A142" s="29" t="s">
        <v>41</v>
      </c>
      <c r="B142" s="27">
        <v>0</v>
      </c>
      <c r="C142" s="27">
        <v>0</v>
      </c>
      <c r="D142" s="27">
        <v>0</v>
      </c>
      <c r="E142" s="27">
        <v>47</v>
      </c>
      <c r="F142" s="27">
        <v>0</v>
      </c>
      <c r="G142" s="27">
        <v>0</v>
      </c>
      <c r="H142" s="27">
        <v>0</v>
      </c>
      <c r="I142" s="27">
        <v>52</v>
      </c>
      <c r="J142" s="27">
        <v>0</v>
      </c>
      <c r="K142" s="28">
        <v>0</v>
      </c>
      <c r="L142" s="2">
        <v>99</v>
      </c>
      <c r="M142" s="18">
        <v>9.9</v>
      </c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</row>
    <row r="143" spans="1:49" s="64" customFormat="1" ht="15" thickBot="1" x14ac:dyDescent="0.4">
      <c r="A143" s="29" t="s">
        <v>154</v>
      </c>
      <c r="B143" s="27">
        <v>48</v>
      </c>
      <c r="C143" s="27">
        <v>17.100000000000001</v>
      </c>
      <c r="D143" s="27">
        <v>77.800000000000011</v>
      </c>
      <c r="E143" s="27">
        <v>0</v>
      </c>
      <c r="F143" s="27">
        <v>17.100000000000001</v>
      </c>
      <c r="G143" s="27">
        <v>60.1</v>
      </c>
      <c r="H143" s="27">
        <v>0</v>
      </c>
      <c r="I143" s="27">
        <v>0</v>
      </c>
      <c r="J143" s="27">
        <v>58</v>
      </c>
      <c r="K143" s="28">
        <v>41.7</v>
      </c>
      <c r="L143" s="2">
        <v>319.8</v>
      </c>
      <c r="M143" s="18">
        <v>31.98</v>
      </c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65"/>
      <c r="AM143" s="65"/>
      <c r="AN143" s="65"/>
      <c r="AO143" s="65"/>
      <c r="AP143" s="65"/>
      <c r="AQ143" s="65"/>
      <c r="AR143" s="65"/>
      <c r="AS143" s="65"/>
      <c r="AT143" s="65"/>
      <c r="AU143" s="65"/>
      <c r="AV143" s="65"/>
      <c r="AW143" s="65"/>
    </row>
    <row r="144" spans="1:49" ht="15" thickBot="1" x14ac:dyDescent="0.4">
      <c r="A144" s="29" t="s">
        <v>89</v>
      </c>
      <c r="B144" s="27">
        <v>119.97</v>
      </c>
      <c r="C144" s="27">
        <v>0</v>
      </c>
      <c r="D144" s="27">
        <v>98.46</v>
      </c>
      <c r="E144" s="27">
        <v>0</v>
      </c>
      <c r="F144" s="27">
        <v>104.58</v>
      </c>
      <c r="G144" s="27">
        <v>84.6</v>
      </c>
      <c r="H144" s="27">
        <v>33.85</v>
      </c>
      <c r="I144" s="27">
        <v>0</v>
      </c>
      <c r="J144" s="27">
        <v>33.85</v>
      </c>
      <c r="K144" s="28">
        <v>81.58</v>
      </c>
      <c r="L144" s="2">
        <v>556.8900000000001</v>
      </c>
      <c r="M144" s="18">
        <v>55.689000000000007</v>
      </c>
    </row>
    <row r="145" spans="1:49" ht="15" thickBot="1" x14ac:dyDescent="0.4">
      <c r="A145" s="29" t="s">
        <v>348</v>
      </c>
      <c r="B145" s="27">
        <v>0</v>
      </c>
      <c r="C145" s="27">
        <v>0</v>
      </c>
      <c r="D145" s="27">
        <v>0</v>
      </c>
      <c r="E145" s="27">
        <v>0</v>
      </c>
      <c r="F145" s="27">
        <v>0</v>
      </c>
      <c r="G145" s="27">
        <v>0</v>
      </c>
      <c r="H145" s="27">
        <v>0</v>
      </c>
      <c r="I145" s="27">
        <v>0</v>
      </c>
      <c r="J145" s="27">
        <v>0</v>
      </c>
      <c r="K145" s="28">
        <v>0</v>
      </c>
      <c r="L145" s="2">
        <v>0</v>
      </c>
      <c r="M145" s="18">
        <v>0</v>
      </c>
    </row>
    <row r="146" spans="1:49" ht="15" thickBot="1" x14ac:dyDescent="0.4">
      <c r="A146" s="31" t="s">
        <v>399</v>
      </c>
      <c r="B146" s="27">
        <v>0</v>
      </c>
      <c r="C146" s="27">
        <v>0</v>
      </c>
      <c r="D146" s="27">
        <v>0</v>
      </c>
      <c r="E146" s="27">
        <v>0</v>
      </c>
      <c r="F146" s="27">
        <v>0</v>
      </c>
      <c r="G146" s="27">
        <v>0</v>
      </c>
      <c r="H146" s="27">
        <v>0</v>
      </c>
      <c r="I146" s="27">
        <v>0</v>
      </c>
      <c r="J146" s="27">
        <v>0</v>
      </c>
      <c r="K146" s="28">
        <v>0</v>
      </c>
      <c r="L146" s="2">
        <v>0</v>
      </c>
      <c r="M146" s="18">
        <v>0</v>
      </c>
    </row>
    <row r="147" spans="1:49" s="64" customFormat="1" ht="15" thickBot="1" x14ac:dyDescent="0.4">
      <c r="A147" s="29" t="s">
        <v>71</v>
      </c>
      <c r="B147" s="27">
        <v>0</v>
      </c>
      <c r="C147" s="27">
        <v>7.14</v>
      </c>
      <c r="D147" s="27">
        <v>0</v>
      </c>
      <c r="E147" s="27">
        <v>7.14</v>
      </c>
      <c r="F147" s="27">
        <v>18</v>
      </c>
      <c r="G147" s="27">
        <v>7.14</v>
      </c>
      <c r="H147" s="27">
        <v>0</v>
      </c>
      <c r="I147" s="27">
        <v>7.14</v>
      </c>
      <c r="J147" s="27">
        <v>0</v>
      </c>
      <c r="K147" s="28">
        <v>7.14</v>
      </c>
      <c r="L147" s="2">
        <v>53.7</v>
      </c>
      <c r="M147" s="18">
        <v>5.37</v>
      </c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</row>
    <row r="148" spans="1:49" s="64" customFormat="1" ht="16" thickBot="1" x14ac:dyDescent="0.4">
      <c r="A148" s="127" t="s">
        <v>61</v>
      </c>
      <c r="B148" s="27">
        <v>0</v>
      </c>
      <c r="C148" s="27">
        <v>69.08</v>
      </c>
      <c r="D148" s="27">
        <v>0</v>
      </c>
      <c r="E148" s="27">
        <v>0</v>
      </c>
      <c r="F148" s="27">
        <v>0</v>
      </c>
      <c r="G148" s="27">
        <v>0</v>
      </c>
      <c r="H148" s="27">
        <v>69.08</v>
      </c>
      <c r="I148" s="27">
        <v>0</v>
      </c>
      <c r="J148" s="27">
        <v>0</v>
      </c>
      <c r="K148" s="28">
        <v>0</v>
      </c>
      <c r="L148" s="2">
        <v>138.16</v>
      </c>
      <c r="M148" s="18">
        <v>13.815999999999999</v>
      </c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</row>
    <row r="149" spans="1:49" s="64" customFormat="1" ht="15" thickBot="1" x14ac:dyDescent="0.4">
      <c r="A149" s="29" t="s">
        <v>24</v>
      </c>
      <c r="B149" s="27">
        <v>0</v>
      </c>
      <c r="C149" s="27">
        <v>0</v>
      </c>
      <c r="D149" s="27">
        <v>0</v>
      </c>
      <c r="E149" s="27">
        <v>1.5</v>
      </c>
      <c r="F149" s="27">
        <v>0</v>
      </c>
      <c r="G149" s="27">
        <v>0</v>
      </c>
      <c r="H149" s="27">
        <v>1.5</v>
      </c>
      <c r="I149" s="27">
        <v>0</v>
      </c>
      <c r="J149" s="27">
        <v>0</v>
      </c>
      <c r="K149" s="28">
        <v>1.5</v>
      </c>
      <c r="L149" s="2">
        <v>4.5</v>
      </c>
      <c r="M149" s="18">
        <v>0.45</v>
      </c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</row>
    <row r="150" spans="1:49" s="64" customFormat="1" ht="15" thickBot="1" x14ac:dyDescent="0.4">
      <c r="A150" s="29" t="s">
        <v>69</v>
      </c>
      <c r="B150" s="27">
        <v>0</v>
      </c>
      <c r="C150" s="27">
        <v>1.5</v>
      </c>
      <c r="D150" s="27">
        <v>0</v>
      </c>
      <c r="E150" s="27">
        <v>0</v>
      </c>
      <c r="F150" s="27">
        <v>1.5</v>
      </c>
      <c r="G150" s="27">
        <v>0</v>
      </c>
      <c r="H150" s="27">
        <v>0</v>
      </c>
      <c r="I150" s="27">
        <v>1.5</v>
      </c>
      <c r="J150" s="27">
        <v>0</v>
      </c>
      <c r="K150" s="28">
        <v>0</v>
      </c>
      <c r="L150" s="2">
        <v>4.5</v>
      </c>
      <c r="M150" s="18">
        <v>0.45</v>
      </c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</row>
    <row r="151" spans="1:49" s="64" customFormat="1" ht="15" thickBot="1" x14ac:dyDescent="0.4">
      <c r="A151" s="29" t="s">
        <v>223</v>
      </c>
      <c r="B151" s="27">
        <v>0</v>
      </c>
      <c r="C151" s="27">
        <v>0</v>
      </c>
      <c r="D151" s="27">
        <v>0</v>
      </c>
      <c r="E151" s="27">
        <v>0</v>
      </c>
      <c r="F151" s="27">
        <v>0</v>
      </c>
      <c r="G151" s="27">
        <v>0</v>
      </c>
      <c r="H151" s="27">
        <v>0</v>
      </c>
      <c r="I151" s="27">
        <v>0</v>
      </c>
      <c r="J151" s="27">
        <v>20</v>
      </c>
      <c r="K151" s="28">
        <v>0</v>
      </c>
      <c r="L151" s="2">
        <v>20</v>
      </c>
      <c r="M151" s="18">
        <v>2</v>
      </c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</row>
    <row r="152" spans="1:49" ht="15" thickBot="1" x14ac:dyDescent="0.4">
      <c r="A152" s="29" t="s">
        <v>371</v>
      </c>
      <c r="B152" s="27">
        <v>0</v>
      </c>
      <c r="C152" s="27">
        <v>10</v>
      </c>
      <c r="D152" s="27">
        <v>0</v>
      </c>
      <c r="E152" s="27">
        <v>0</v>
      </c>
      <c r="F152" s="27">
        <v>0</v>
      </c>
      <c r="G152" s="27">
        <v>0</v>
      </c>
      <c r="H152" s="27">
        <v>10</v>
      </c>
      <c r="I152" s="27">
        <v>0</v>
      </c>
      <c r="J152" s="27">
        <v>0</v>
      </c>
      <c r="K152" s="28">
        <v>0</v>
      </c>
      <c r="L152" s="2">
        <v>20</v>
      </c>
      <c r="M152" s="18">
        <v>2</v>
      </c>
    </row>
    <row r="153" spans="1:49" ht="15" thickBot="1" x14ac:dyDescent="0.4">
      <c r="A153" s="29" t="s">
        <v>21</v>
      </c>
      <c r="B153" s="27">
        <v>5.2</v>
      </c>
      <c r="C153" s="27">
        <v>3.5</v>
      </c>
      <c r="D153" s="27">
        <v>5.3</v>
      </c>
      <c r="E153" s="27">
        <v>4</v>
      </c>
      <c r="F153" s="27">
        <v>4.2</v>
      </c>
      <c r="G153" s="27">
        <v>4.5999999999999996</v>
      </c>
      <c r="H153" s="27">
        <v>4.2</v>
      </c>
      <c r="I153" s="27">
        <v>5.0999999999999996</v>
      </c>
      <c r="J153" s="27">
        <v>4.5</v>
      </c>
      <c r="K153" s="28">
        <v>4.8000000000000007</v>
      </c>
      <c r="L153" s="2">
        <v>45.399999999999991</v>
      </c>
      <c r="M153" s="18">
        <v>4.5399999999999991</v>
      </c>
    </row>
    <row r="154" spans="1:49" ht="15" thickBot="1" x14ac:dyDescent="0.4">
      <c r="A154" s="29" t="s">
        <v>155</v>
      </c>
      <c r="B154" s="27">
        <v>0</v>
      </c>
      <c r="C154" s="27">
        <v>0</v>
      </c>
      <c r="D154" s="27">
        <v>0</v>
      </c>
      <c r="E154" s="27">
        <v>0</v>
      </c>
      <c r="F154" s="27">
        <v>0</v>
      </c>
      <c r="G154" s="27">
        <v>0</v>
      </c>
      <c r="H154" s="27">
        <v>0</v>
      </c>
      <c r="I154" s="27">
        <v>0</v>
      </c>
      <c r="J154" s="27">
        <v>0</v>
      </c>
      <c r="K154" s="28">
        <v>0</v>
      </c>
      <c r="L154" s="2">
        <v>0</v>
      </c>
      <c r="M154" s="18">
        <v>0</v>
      </c>
    </row>
    <row r="155" spans="1:49" ht="15" thickBot="1" x14ac:dyDescent="0.4">
      <c r="A155" s="29" t="s">
        <v>105</v>
      </c>
      <c r="B155" s="27">
        <v>0</v>
      </c>
      <c r="C155" s="27">
        <v>5</v>
      </c>
      <c r="D155" s="27">
        <v>0</v>
      </c>
      <c r="E155" s="27">
        <v>0</v>
      </c>
      <c r="F155" s="27">
        <v>0</v>
      </c>
      <c r="G155" s="27">
        <v>6</v>
      </c>
      <c r="H155" s="27">
        <v>11</v>
      </c>
      <c r="I155" s="27">
        <v>0</v>
      </c>
      <c r="J155" s="27">
        <v>2</v>
      </c>
      <c r="K155" s="28">
        <v>5.8</v>
      </c>
      <c r="L155" s="2">
        <v>29.8</v>
      </c>
      <c r="M155" s="18">
        <v>2.98</v>
      </c>
    </row>
    <row r="156" spans="1:49" ht="15" thickBot="1" x14ac:dyDescent="0.4">
      <c r="A156" s="136" t="s">
        <v>416</v>
      </c>
      <c r="B156" s="27">
        <v>0</v>
      </c>
      <c r="C156" s="27">
        <v>0</v>
      </c>
      <c r="D156" s="27">
        <v>0</v>
      </c>
      <c r="E156" s="27">
        <v>20</v>
      </c>
      <c r="F156" s="27">
        <v>0</v>
      </c>
      <c r="G156" s="27">
        <v>0</v>
      </c>
      <c r="H156" s="27">
        <v>0</v>
      </c>
      <c r="I156" s="27">
        <v>0</v>
      </c>
      <c r="J156" s="27">
        <v>0</v>
      </c>
      <c r="K156" s="28">
        <v>0</v>
      </c>
      <c r="L156" s="2"/>
      <c r="M156" s="18"/>
    </row>
    <row r="157" spans="1:49" s="81" customFormat="1" ht="15" thickBot="1" x14ac:dyDescent="0.4">
      <c r="A157" s="85" t="s">
        <v>156</v>
      </c>
      <c r="B157" s="79">
        <v>31</v>
      </c>
      <c r="C157" s="79">
        <v>45.75</v>
      </c>
      <c r="D157" s="79">
        <v>65.7</v>
      </c>
      <c r="E157" s="79">
        <v>41.4</v>
      </c>
      <c r="F157" s="79">
        <v>63.5</v>
      </c>
      <c r="G157" s="79">
        <v>70.25</v>
      </c>
      <c r="H157" s="79">
        <v>48.75</v>
      </c>
      <c r="I157" s="79">
        <v>65.599999999999994</v>
      </c>
      <c r="J157" s="79">
        <v>25</v>
      </c>
      <c r="K157" s="79">
        <v>50.5</v>
      </c>
      <c r="L157" s="2">
        <v>507.45000000000005</v>
      </c>
      <c r="M157" s="18">
        <v>50.745000000000005</v>
      </c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  <c r="AA157" s="65"/>
      <c r="AB157" s="65"/>
      <c r="AC157" s="65"/>
      <c r="AD157" s="65"/>
      <c r="AE157" s="65"/>
      <c r="AF157" s="65"/>
      <c r="AG157" s="65"/>
      <c r="AH157" s="65"/>
      <c r="AI157" s="65"/>
      <c r="AJ157" s="65"/>
      <c r="AK157" s="65"/>
      <c r="AL157" s="65"/>
      <c r="AM157" s="65"/>
      <c r="AN157" s="65"/>
      <c r="AO157" s="65"/>
      <c r="AP157" s="65"/>
      <c r="AQ157" s="65"/>
      <c r="AR157" s="65"/>
      <c r="AS157" s="65"/>
      <c r="AT157" s="65"/>
      <c r="AU157" s="65"/>
      <c r="AV157" s="65"/>
      <c r="AW157" s="65"/>
    </row>
    <row r="158" spans="1:49" s="81" customFormat="1" ht="15" thickBot="1" x14ac:dyDescent="0.4">
      <c r="A158" s="85" t="s">
        <v>157</v>
      </c>
      <c r="B158" s="79">
        <v>133.13</v>
      </c>
      <c r="C158" s="79">
        <v>158.69</v>
      </c>
      <c r="D158" s="79">
        <v>297.40999999999997</v>
      </c>
      <c r="E158" s="79">
        <v>166.25</v>
      </c>
      <c r="F158" s="79">
        <v>103.74</v>
      </c>
      <c r="G158" s="79">
        <v>144.4</v>
      </c>
      <c r="H158" s="79">
        <v>142.19999999999999</v>
      </c>
      <c r="I158" s="79">
        <v>197.54</v>
      </c>
      <c r="J158" s="79">
        <v>208.88</v>
      </c>
      <c r="K158" s="79">
        <v>120.36999999999999</v>
      </c>
      <c r="L158" s="2">
        <v>1672.6099999999997</v>
      </c>
      <c r="M158" s="18">
        <v>167.26099999999997</v>
      </c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65"/>
      <c r="AM158" s="65"/>
      <c r="AN158" s="65"/>
      <c r="AO158" s="65"/>
      <c r="AP158" s="65"/>
      <c r="AQ158" s="65"/>
      <c r="AR158" s="65"/>
      <c r="AS158" s="65"/>
      <c r="AT158" s="65"/>
      <c r="AU158" s="65"/>
      <c r="AV158" s="65"/>
      <c r="AW158" s="65"/>
    </row>
    <row r="159" spans="1:49" s="81" customFormat="1" ht="15" thickBot="1" x14ac:dyDescent="0.4">
      <c r="A159" s="85" t="s">
        <v>158</v>
      </c>
      <c r="B159" s="79">
        <v>19</v>
      </c>
      <c r="C159" s="79">
        <v>119.1</v>
      </c>
      <c r="D159" s="79">
        <v>12.83</v>
      </c>
      <c r="E159" s="79">
        <v>153.65</v>
      </c>
      <c r="F159" s="79">
        <v>40.799999999999997</v>
      </c>
      <c r="G159" s="79">
        <v>114</v>
      </c>
      <c r="H159" s="79">
        <v>29.549999999999997</v>
      </c>
      <c r="I159" s="79">
        <v>114</v>
      </c>
      <c r="J159" s="79">
        <v>40.799999999999997</v>
      </c>
      <c r="K159" s="79">
        <v>126.83</v>
      </c>
      <c r="L159" s="2">
        <v>770.56000000000006</v>
      </c>
      <c r="M159" s="18">
        <v>77.056000000000012</v>
      </c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65"/>
      <c r="AM159" s="65"/>
      <c r="AN159" s="65"/>
      <c r="AO159" s="65"/>
      <c r="AP159" s="65"/>
      <c r="AQ159" s="65"/>
      <c r="AR159" s="65"/>
      <c r="AS159" s="65"/>
      <c r="AT159" s="65"/>
      <c r="AU159" s="65"/>
      <c r="AV159" s="65"/>
      <c r="AW159" s="65"/>
    </row>
    <row r="160" spans="1:49" s="81" customFormat="1" ht="15" thickBot="1" x14ac:dyDescent="0.4">
      <c r="A160" s="85" t="s">
        <v>159</v>
      </c>
      <c r="B160" s="79">
        <v>25.56</v>
      </c>
      <c r="C160" s="79">
        <v>0</v>
      </c>
      <c r="D160" s="79">
        <v>15.3</v>
      </c>
      <c r="E160" s="79">
        <v>18.36</v>
      </c>
      <c r="F160" s="79">
        <v>0</v>
      </c>
      <c r="G160" s="79">
        <v>22.5</v>
      </c>
      <c r="H160" s="79">
        <v>0</v>
      </c>
      <c r="I160" s="79">
        <v>18.36</v>
      </c>
      <c r="J160" s="79">
        <v>0</v>
      </c>
      <c r="K160" s="79">
        <v>15.3</v>
      </c>
      <c r="L160" s="2">
        <v>115.38</v>
      </c>
      <c r="M160" s="18">
        <v>11.538</v>
      </c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65"/>
      <c r="AM160" s="65"/>
      <c r="AN160" s="65"/>
      <c r="AO160" s="65"/>
      <c r="AP160" s="65"/>
      <c r="AQ160" s="65"/>
      <c r="AR160" s="65"/>
      <c r="AS160" s="65"/>
      <c r="AT160" s="65"/>
      <c r="AU160" s="65"/>
      <c r="AV160" s="65"/>
      <c r="AW160" s="65"/>
    </row>
    <row r="161" spans="1:49" s="81" customFormat="1" ht="15" thickBot="1" x14ac:dyDescent="0.4">
      <c r="A161" s="85" t="s">
        <v>160</v>
      </c>
      <c r="B161" s="79">
        <v>223.6</v>
      </c>
      <c r="C161" s="79">
        <v>342.96</v>
      </c>
      <c r="D161" s="79">
        <v>271.60000000000002</v>
      </c>
      <c r="E161" s="79">
        <v>343</v>
      </c>
      <c r="F161" s="79">
        <v>341.6</v>
      </c>
      <c r="G161" s="79">
        <v>276.10000000000002</v>
      </c>
      <c r="H161" s="79">
        <v>344.96</v>
      </c>
      <c r="I161" s="79">
        <v>316.60000000000002</v>
      </c>
      <c r="J161" s="79">
        <v>259.60000000000002</v>
      </c>
      <c r="K161" s="79">
        <v>341.6</v>
      </c>
      <c r="L161" s="2">
        <v>3061.6199999999994</v>
      </c>
      <c r="M161" s="18">
        <v>306.16199999999992</v>
      </c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65"/>
      <c r="AM161" s="65"/>
      <c r="AN161" s="65"/>
      <c r="AO161" s="65"/>
      <c r="AP161" s="65"/>
      <c r="AQ161" s="65"/>
      <c r="AR161" s="65"/>
      <c r="AS161" s="65"/>
      <c r="AT161" s="65"/>
      <c r="AU161" s="65"/>
      <c r="AV161" s="65"/>
      <c r="AW161" s="65"/>
    </row>
    <row r="162" spans="1:49" s="81" customFormat="1" ht="15" thickBot="1" x14ac:dyDescent="0.4">
      <c r="A162" s="86" t="s">
        <v>195</v>
      </c>
      <c r="B162" s="79">
        <v>119.97</v>
      </c>
      <c r="C162" s="79">
        <v>0</v>
      </c>
      <c r="D162" s="79">
        <v>98.46</v>
      </c>
      <c r="E162" s="79">
        <v>0</v>
      </c>
      <c r="F162" s="79">
        <v>104.58</v>
      </c>
      <c r="G162" s="79">
        <v>84.6</v>
      </c>
      <c r="H162" s="79">
        <v>33.85</v>
      </c>
      <c r="I162" s="79">
        <v>0</v>
      </c>
      <c r="J162" s="79">
        <v>33.85</v>
      </c>
      <c r="K162" s="79">
        <v>81.58</v>
      </c>
      <c r="L162" s="2">
        <v>556.8900000000001</v>
      </c>
      <c r="M162" s="18">
        <v>55.689000000000007</v>
      </c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65"/>
      <c r="AM162" s="65"/>
      <c r="AN162" s="65"/>
      <c r="AO162" s="65"/>
      <c r="AP162" s="65"/>
      <c r="AQ162" s="65"/>
      <c r="AR162" s="65"/>
      <c r="AS162" s="65"/>
      <c r="AT162" s="65"/>
      <c r="AU162" s="65"/>
      <c r="AV162" s="65"/>
      <c r="AW162" s="65"/>
    </row>
    <row r="163" spans="1:49" s="81" customFormat="1" ht="15" thickBot="1" x14ac:dyDescent="0.4">
      <c r="A163" s="86" t="s">
        <v>41</v>
      </c>
      <c r="B163" s="79">
        <v>48</v>
      </c>
      <c r="C163" s="79">
        <v>17.100000000000001</v>
      </c>
      <c r="D163" s="79">
        <v>77.800000000000011</v>
      </c>
      <c r="E163" s="79">
        <v>47</v>
      </c>
      <c r="F163" s="79">
        <v>17.100000000000001</v>
      </c>
      <c r="G163" s="79">
        <v>60.1</v>
      </c>
      <c r="H163" s="79">
        <v>0</v>
      </c>
      <c r="I163" s="79">
        <v>52</v>
      </c>
      <c r="J163" s="79">
        <v>58</v>
      </c>
      <c r="K163" s="79">
        <v>41.7</v>
      </c>
      <c r="L163" s="2">
        <v>418.8</v>
      </c>
      <c r="M163" s="18">
        <v>41.88</v>
      </c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65"/>
      <c r="AM163" s="65"/>
      <c r="AN163" s="65"/>
      <c r="AO163" s="65"/>
      <c r="AP163" s="65"/>
      <c r="AQ163" s="65"/>
      <c r="AR163" s="65"/>
      <c r="AS163" s="65"/>
      <c r="AT163" s="65"/>
      <c r="AU163" s="65"/>
      <c r="AV163" s="65"/>
      <c r="AW163" s="65"/>
    </row>
    <row r="164" spans="1:49" s="81" customFormat="1" ht="15" thickBot="1" x14ac:dyDescent="0.4">
      <c r="A164" s="86" t="s">
        <v>88</v>
      </c>
      <c r="B164" s="79">
        <v>45.5</v>
      </c>
      <c r="C164" s="79">
        <v>0</v>
      </c>
      <c r="D164" s="79">
        <v>0</v>
      </c>
      <c r="E164" s="79">
        <v>0</v>
      </c>
      <c r="F164" s="79">
        <v>8</v>
      </c>
      <c r="G164" s="79">
        <v>45.5</v>
      </c>
      <c r="H164" s="79">
        <v>0</v>
      </c>
      <c r="I164" s="79">
        <v>35</v>
      </c>
      <c r="J164" s="79">
        <v>0</v>
      </c>
      <c r="K164" s="79">
        <v>0</v>
      </c>
      <c r="L164" s="2">
        <v>134</v>
      </c>
      <c r="M164" s="18">
        <v>13.4</v>
      </c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  <c r="AA164" s="65"/>
      <c r="AB164" s="65"/>
      <c r="AC164" s="65"/>
      <c r="AD164" s="65"/>
      <c r="AE164" s="65"/>
      <c r="AF164" s="65"/>
      <c r="AG164" s="65"/>
      <c r="AH164" s="65"/>
      <c r="AI164" s="65"/>
      <c r="AJ164" s="65"/>
      <c r="AK164" s="65"/>
      <c r="AL164" s="65"/>
      <c r="AM164" s="65"/>
      <c r="AN164" s="65"/>
      <c r="AO164" s="65"/>
      <c r="AP164" s="65"/>
      <c r="AQ164" s="65"/>
      <c r="AR164" s="65"/>
      <c r="AS164" s="65"/>
      <c r="AT164" s="65"/>
      <c r="AU164" s="65"/>
      <c r="AV164" s="65"/>
      <c r="AW164" s="65"/>
    </row>
    <row r="165" spans="1:49" s="81" customFormat="1" ht="15" thickBot="1" x14ac:dyDescent="0.4">
      <c r="A165" s="86" t="s">
        <v>132</v>
      </c>
      <c r="B165" s="79">
        <v>59</v>
      </c>
      <c r="C165" s="79">
        <v>53</v>
      </c>
      <c r="D165" s="79">
        <v>53</v>
      </c>
      <c r="E165" s="79">
        <v>53</v>
      </c>
      <c r="F165" s="79">
        <v>53</v>
      </c>
      <c r="G165" s="79">
        <v>67.400000000000006</v>
      </c>
      <c r="H165" s="79">
        <v>53</v>
      </c>
      <c r="I165" s="79">
        <v>53</v>
      </c>
      <c r="J165" s="79">
        <v>53</v>
      </c>
      <c r="K165" s="80">
        <v>62</v>
      </c>
      <c r="L165" s="2">
        <v>559.4</v>
      </c>
      <c r="M165" s="18">
        <v>55.94</v>
      </c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65"/>
      <c r="AM165" s="65"/>
      <c r="AN165" s="65"/>
      <c r="AO165" s="65"/>
      <c r="AP165" s="65"/>
      <c r="AQ165" s="65"/>
      <c r="AR165" s="65"/>
      <c r="AS165" s="65"/>
      <c r="AT165" s="65"/>
      <c r="AU165" s="65"/>
      <c r="AV165" s="65"/>
      <c r="AW165" s="65"/>
    </row>
    <row r="166" spans="1:49" s="81" customFormat="1" ht="15" thickBot="1" x14ac:dyDescent="0.4">
      <c r="A166" s="86" t="s">
        <v>76</v>
      </c>
      <c r="B166" s="79">
        <v>0</v>
      </c>
      <c r="C166" s="79">
        <v>10</v>
      </c>
      <c r="D166" s="79">
        <v>0</v>
      </c>
      <c r="E166" s="79">
        <v>20</v>
      </c>
      <c r="F166" s="79">
        <v>0</v>
      </c>
      <c r="G166" s="79">
        <v>0</v>
      </c>
      <c r="H166" s="79">
        <v>10</v>
      </c>
      <c r="I166" s="79">
        <v>0</v>
      </c>
      <c r="J166" s="79">
        <v>20</v>
      </c>
      <c r="K166" s="79">
        <v>0</v>
      </c>
      <c r="L166" s="2">
        <v>60</v>
      </c>
      <c r="M166" s="18">
        <v>6</v>
      </c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65"/>
      <c r="AM166" s="65"/>
      <c r="AN166" s="65"/>
      <c r="AO166" s="65"/>
      <c r="AP166" s="65"/>
      <c r="AQ166" s="65"/>
      <c r="AR166" s="65"/>
      <c r="AS166" s="65"/>
      <c r="AT166" s="65"/>
      <c r="AU166" s="65"/>
      <c r="AV166" s="65"/>
      <c r="AW166" s="65"/>
    </row>
    <row r="167" spans="1:49" x14ac:dyDescent="0.35">
      <c r="A167" s="112"/>
    </row>
    <row r="169" spans="1:49" x14ac:dyDescent="0.35">
      <c r="A169" s="74"/>
    </row>
  </sheetData>
  <pageMargins left="0.25" right="0.25" top="0.75" bottom="0.75" header="0.3" footer="0.3"/>
  <pageSetup paperSize="9" scale="27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97"/>
  <sheetViews>
    <sheetView workbookViewId="0">
      <selection activeCell="Q6" sqref="Q6"/>
    </sheetView>
  </sheetViews>
  <sheetFormatPr defaultRowHeight="14.5" x14ac:dyDescent="0.35"/>
  <cols>
    <col min="1" max="1" width="26.54296875" style="91" customWidth="1"/>
    <col min="2" max="2" width="20" style="91" customWidth="1"/>
    <col min="3" max="3" width="11.54296875" style="93" customWidth="1"/>
    <col min="4" max="4" width="10.26953125" style="94" customWidth="1"/>
    <col min="5" max="5" width="10" style="94" customWidth="1"/>
    <col min="6" max="6" width="9.7265625" style="94" customWidth="1"/>
    <col min="7" max="7" width="15.7265625" style="94" customWidth="1"/>
    <col min="8" max="8" width="18.26953125" style="370" customWidth="1"/>
    <col min="9" max="9" width="9.1796875" style="96"/>
  </cols>
  <sheetData>
    <row r="1" spans="1:10" ht="17.25" customHeight="1" x14ac:dyDescent="0.35">
      <c r="A1" s="149" t="s">
        <v>307</v>
      </c>
      <c r="E1" s="478" t="s">
        <v>312</v>
      </c>
      <c r="F1" s="478"/>
      <c r="G1" s="478"/>
      <c r="H1" s="386"/>
      <c r="J1" s="96"/>
    </row>
    <row r="2" spans="1:10" ht="55.5" customHeight="1" x14ac:dyDescent="0.35">
      <c r="A2" s="149" t="s">
        <v>332</v>
      </c>
      <c r="E2" s="479" t="s">
        <v>323</v>
      </c>
      <c r="F2" s="479"/>
      <c r="G2" s="479"/>
      <c r="H2" s="386"/>
      <c r="J2" s="96"/>
    </row>
    <row r="3" spans="1:10" x14ac:dyDescent="0.35">
      <c r="A3" s="150" t="s">
        <v>313</v>
      </c>
      <c r="B3" s="89"/>
      <c r="C3" s="97"/>
      <c r="D3" s="90"/>
      <c r="E3" s="480" t="s">
        <v>325</v>
      </c>
      <c r="F3" s="480"/>
      <c r="G3" s="480"/>
      <c r="H3" s="386"/>
      <c r="J3" s="96"/>
    </row>
    <row r="4" spans="1:10" x14ac:dyDescent="0.35">
      <c r="A4" s="150"/>
      <c r="B4" s="89"/>
      <c r="C4" s="97"/>
      <c r="D4" s="90"/>
      <c r="E4" s="480" t="s">
        <v>431</v>
      </c>
      <c r="F4" s="480"/>
      <c r="G4" s="480"/>
      <c r="H4" s="386"/>
      <c r="J4" s="96"/>
    </row>
    <row r="5" spans="1:10" x14ac:dyDescent="0.35">
      <c r="A5" s="150"/>
      <c r="B5" s="89"/>
      <c r="C5" s="153" t="s">
        <v>0</v>
      </c>
      <c r="D5" s="153"/>
      <c r="E5" s="153"/>
      <c r="F5" s="153"/>
      <c r="G5" s="153"/>
      <c r="H5" s="386"/>
    </row>
    <row r="6" spans="1:10" x14ac:dyDescent="0.35">
      <c r="A6" s="150"/>
      <c r="B6" s="89"/>
      <c r="C6" s="92" t="s">
        <v>276</v>
      </c>
      <c r="D6" s="92"/>
      <c r="E6" s="92"/>
      <c r="F6" s="92"/>
      <c r="G6" s="92"/>
      <c r="H6" s="386"/>
    </row>
    <row r="7" spans="1:10" x14ac:dyDescent="0.35">
      <c r="A7" s="150"/>
      <c r="B7" s="89"/>
      <c r="C7" s="92" t="s">
        <v>368</v>
      </c>
      <c r="D7" s="92"/>
      <c r="E7" s="92"/>
      <c r="F7" s="92"/>
      <c r="G7" s="92"/>
      <c r="H7" s="386"/>
    </row>
    <row r="8" spans="1:10" ht="15" thickBot="1" x14ac:dyDescent="0.4">
      <c r="A8" s="91" t="s">
        <v>2</v>
      </c>
    </row>
    <row r="9" spans="1:10" ht="22.5" customHeight="1" x14ac:dyDescent="0.35">
      <c r="A9" s="388" t="s">
        <v>264</v>
      </c>
      <c r="B9" s="389"/>
      <c r="C9" s="390" t="s">
        <v>260</v>
      </c>
      <c r="D9" s="471" t="s">
        <v>261</v>
      </c>
      <c r="E9" s="472"/>
      <c r="F9" s="473"/>
      <c r="G9" s="301" t="s">
        <v>4</v>
      </c>
      <c r="H9" s="372" t="s">
        <v>262</v>
      </c>
    </row>
    <row r="10" spans="1:10" ht="22.5" customHeight="1" thickBot="1" x14ac:dyDescent="0.4">
      <c r="A10" s="391" t="s">
        <v>263</v>
      </c>
      <c r="B10" s="392"/>
      <c r="C10" s="393"/>
      <c r="D10" s="302"/>
      <c r="E10" s="303"/>
      <c r="F10" s="304"/>
      <c r="G10" s="305" t="s">
        <v>7</v>
      </c>
      <c r="H10" s="373"/>
    </row>
    <row r="11" spans="1:10" ht="22.5" customHeight="1" thickBot="1" x14ac:dyDescent="0.4">
      <c r="A11" s="394"/>
      <c r="B11" s="395"/>
      <c r="C11" s="396"/>
      <c r="D11" s="306" t="s">
        <v>10</v>
      </c>
      <c r="E11" s="306" t="s">
        <v>11</v>
      </c>
      <c r="F11" s="307" t="s">
        <v>12</v>
      </c>
      <c r="G11" s="307" t="s">
        <v>13</v>
      </c>
      <c r="H11" s="374"/>
    </row>
    <row r="12" spans="1:10" x14ac:dyDescent="0.35">
      <c r="A12" s="166"/>
      <c r="B12" s="167" t="s">
        <v>15</v>
      </c>
      <c r="C12" s="168"/>
      <c r="D12" s="173"/>
      <c r="E12" s="173"/>
      <c r="F12" s="311"/>
      <c r="G12" s="359"/>
      <c r="H12" s="373"/>
    </row>
    <row r="13" spans="1:10" x14ac:dyDescent="0.35">
      <c r="A13" s="166" t="s">
        <v>185</v>
      </c>
      <c r="B13" s="167"/>
      <c r="C13" s="168" t="s">
        <v>16</v>
      </c>
      <c r="D13" s="170">
        <v>10</v>
      </c>
      <c r="E13" s="169">
        <v>10</v>
      </c>
      <c r="F13" s="169">
        <v>24.5</v>
      </c>
      <c r="G13" s="170">
        <v>228</v>
      </c>
      <c r="H13" s="373" t="s">
        <v>60</v>
      </c>
    </row>
    <row r="14" spans="1:10" x14ac:dyDescent="0.35">
      <c r="A14" s="312" t="s">
        <v>172</v>
      </c>
      <c r="B14" s="95"/>
      <c r="C14" s="313" t="s">
        <v>288</v>
      </c>
      <c r="D14" s="314">
        <v>0.06</v>
      </c>
      <c r="E14" s="172">
        <v>0.02</v>
      </c>
      <c r="F14" s="171">
        <v>4.99</v>
      </c>
      <c r="G14" s="172">
        <v>20.38</v>
      </c>
      <c r="H14" s="373" t="s">
        <v>285</v>
      </c>
    </row>
    <row r="15" spans="1:10" ht="15" thickBot="1" x14ac:dyDescent="0.4">
      <c r="A15" s="166" t="s">
        <v>25</v>
      </c>
      <c r="B15" s="167"/>
      <c r="C15" s="168" t="s">
        <v>26</v>
      </c>
      <c r="D15" s="170">
        <v>2.2999999999999998</v>
      </c>
      <c r="E15" s="169">
        <v>4.5</v>
      </c>
      <c r="F15" s="165">
        <v>15.4</v>
      </c>
      <c r="G15" s="170">
        <v>111</v>
      </c>
      <c r="H15" s="373" t="s">
        <v>27</v>
      </c>
    </row>
    <row r="16" spans="1:10" ht="15" thickBot="1" x14ac:dyDescent="0.4">
      <c r="A16" s="318" t="s">
        <v>29</v>
      </c>
      <c r="B16" s="319"/>
      <c r="C16" s="322">
        <v>425</v>
      </c>
      <c r="D16" s="306">
        <v>12.36</v>
      </c>
      <c r="E16" s="306">
        <v>14.52</v>
      </c>
      <c r="F16" s="306">
        <v>44.89</v>
      </c>
      <c r="G16" s="306">
        <v>359.38</v>
      </c>
      <c r="H16" s="374"/>
    </row>
    <row r="17" spans="1:8" x14ac:dyDescent="0.35">
      <c r="A17" s="166" t="s">
        <v>30</v>
      </c>
      <c r="B17" s="167"/>
      <c r="C17" s="321">
        <v>125</v>
      </c>
      <c r="D17" s="170">
        <v>0.6</v>
      </c>
      <c r="E17" s="169">
        <v>0.06</v>
      </c>
      <c r="F17" s="165">
        <v>22</v>
      </c>
      <c r="G17" s="169">
        <v>90.9</v>
      </c>
      <c r="H17" s="373" t="s">
        <v>300</v>
      </c>
    </row>
    <row r="18" spans="1:8" ht="15" thickBot="1" x14ac:dyDescent="0.4">
      <c r="A18" s="166" t="s">
        <v>215</v>
      </c>
      <c r="B18" s="167"/>
      <c r="C18" s="321"/>
      <c r="D18" s="170"/>
      <c r="E18" s="169"/>
      <c r="F18" s="165"/>
      <c r="G18" s="169"/>
      <c r="H18" s="373"/>
    </row>
    <row r="19" spans="1:8" ht="15" thickBot="1" x14ac:dyDescent="0.4">
      <c r="A19" s="318" t="s">
        <v>29</v>
      </c>
      <c r="B19" s="319"/>
      <c r="C19" s="322">
        <v>125</v>
      </c>
      <c r="D19" s="306">
        <v>0.6</v>
      </c>
      <c r="E19" s="306">
        <v>0.06</v>
      </c>
      <c r="F19" s="306">
        <v>22</v>
      </c>
      <c r="G19" s="306">
        <v>90.9</v>
      </c>
      <c r="H19" s="374"/>
    </row>
    <row r="20" spans="1:8" ht="15" thickBot="1" x14ac:dyDescent="0.4">
      <c r="A20" s="308"/>
      <c r="B20" s="309"/>
      <c r="C20" s="323">
        <v>550</v>
      </c>
      <c r="D20" s="301">
        <v>12.959999999999999</v>
      </c>
      <c r="E20" s="301">
        <v>14.58</v>
      </c>
      <c r="F20" s="301">
        <v>66.89</v>
      </c>
      <c r="G20" s="301">
        <v>450.28</v>
      </c>
      <c r="H20" s="373"/>
    </row>
    <row r="21" spans="1:8" x14ac:dyDescent="0.35">
      <c r="A21" s="308"/>
      <c r="B21" s="309" t="s">
        <v>32</v>
      </c>
      <c r="C21" s="323"/>
      <c r="D21" s="301"/>
      <c r="E21" s="324"/>
      <c r="F21" s="325"/>
      <c r="G21" s="301"/>
      <c r="H21" s="373"/>
    </row>
    <row r="22" spans="1:8" x14ac:dyDescent="0.35">
      <c r="A22" s="166" t="s">
        <v>247</v>
      </c>
      <c r="B22" s="167"/>
      <c r="C22" s="168">
        <v>50</v>
      </c>
      <c r="D22" s="165">
        <v>0.7</v>
      </c>
      <c r="E22" s="169">
        <v>2.5</v>
      </c>
      <c r="F22" s="165">
        <v>4.5</v>
      </c>
      <c r="G22" s="169">
        <v>43.5</v>
      </c>
      <c r="H22" s="373" t="s">
        <v>438</v>
      </c>
    </row>
    <row r="23" spans="1:8" ht="22" x14ac:dyDescent="0.35">
      <c r="A23" s="166" t="s">
        <v>394</v>
      </c>
      <c r="B23" s="167"/>
      <c r="C23" s="168" t="s">
        <v>229</v>
      </c>
      <c r="D23" s="170">
        <v>4.5599999999999996</v>
      </c>
      <c r="E23" s="169">
        <v>7.5</v>
      </c>
      <c r="F23" s="165">
        <v>12.64</v>
      </c>
      <c r="G23" s="170">
        <v>136.30000000000001</v>
      </c>
      <c r="H23" s="373" t="s">
        <v>395</v>
      </c>
    </row>
    <row r="24" spans="1:8" ht="22" x14ac:dyDescent="0.35">
      <c r="A24" s="166" t="s">
        <v>391</v>
      </c>
      <c r="B24" s="167"/>
      <c r="C24" s="168" t="s">
        <v>390</v>
      </c>
      <c r="D24" s="168">
        <v>6.2</v>
      </c>
      <c r="E24" s="317">
        <v>6.5</v>
      </c>
      <c r="F24" s="168">
        <v>5</v>
      </c>
      <c r="G24" s="317">
        <v>103</v>
      </c>
      <c r="H24" s="373" t="s">
        <v>392</v>
      </c>
    </row>
    <row r="25" spans="1:8" x14ac:dyDescent="0.35">
      <c r="A25" s="166" t="s">
        <v>112</v>
      </c>
      <c r="B25" s="167"/>
      <c r="C25" s="168">
        <v>130</v>
      </c>
      <c r="D25" s="165">
        <v>4.8</v>
      </c>
      <c r="E25" s="169">
        <v>3.6</v>
      </c>
      <c r="F25" s="165">
        <v>29.4</v>
      </c>
      <c r="G25" s="170">
        <v>169.2</v>
      </c>
      <c r="H25" s="373" t="s">
        <v>239</v>
      </c>
    </row>
    <row r="26" spans="1:8" x14ac:dyDescent="0.35">
      <c r="A26" s="326" t="s">
        <v>49</v>
      </c>
      <c r="B26" s="167"/>
      <c r="C26" s="168">
        <v>180</v>
      </c>
      <c r="D26" s="316">
        <v>0.7</v>
      </c>
      <c r="E26" s="329">
        <v>0.04</v>
      </c>
      <c r="F26" s="330">
        <v>18</v>
      </c>
      <c r="G26" s="397">
        <v>75.2</v>
      </c>
      <c r="H26" s="375" t="s">
        <v>250</v>
      </c>
    </row>
    <row r="27" spans="1:8" ht="15" thickBot="1" x14ac:dyDescent="0.4">
      <c r="A27" s="398" t="s">
        <v>50</v>
      </c>
      <c r="B27" s="300"/>
      <c r="C27" s="353">
        <v>37.5</v>
      </c>
      <c r="D27" s="353">
        <v>1.8</v>
      </c>
      <c r="E27" s="353">
        <v>0.4</v>
      </c>
      <c r="F27" s="353">
        <v>18</v>
      </c>
      <c r="G27" s="353">
        <v>82.5</v>
      </c>
      <c r="H27" s="381"/>
    </row>
    <row r="28" spans="1:8" ht="15" thickBot="1" x14ac:dyDescent="0.4">
      <c r="A28" s="318" t="s">
        <v>29</v>
      </c>
      <c r="B28" s="319"/>
      <c r="C28" s="322">
        <v>697.5</v>
      </c>
      <c r="D28" s="307">
        <v>18.760000000000002</v>
      </c>
      <c r="E28" s="307">
        <v>20.54</v>
      </c>
      <c r="F28" s="307">
        <v>87.539999999999992</v>
      </c>
      <c r="G28" s="307">
        <v>609.70000000000005</v>
      </c>
      <c r="H28" s="374"/>
    </row>
    <row r="29" spans="1:8" x14ac:dyDescent="0.35">
      <c r="A29" s="308"/>
      <c r="B29" s="309" t="s">
        <v>51</v>
      </c>
      <c r="C29" s="323"/>
      <c r="D29" s="324"/>
      <c r="E29" s="324"/>
      <c r="F29" s="324"/>
      <c r="G29" s="301"/>
      <c r="H29" s="373"/>
    </row>
    <row r="30" spans="1:8" ht="22" x14ac:dyDescent="0.35">
      <c r="A30" s="166" t="s">
        <v>92</v>
      </c>
      <c r="B30" s="167"/>
      <c r="C30" s="168">
        <v>50</v>
      </c>
      <c r="D30" s="169">
        <v>4.9000000000000004</v>
      </c>
      <c r="E30" s="165">
        <v>5</v>
      </c>
      <c r="F30" s="169">
        <v>28</v>
      </c>
      <c r="G30" s="165">
        <v>177</v>
      </c>
      <c r="H30" s="373" t="s">
        <v>380</v>
      </c>
    </row>
    <row r="31" spans="1:8" x14ac:dyDescent="0.35">
      <c r="A31" s="166" t="s">
        <v>90</v>
      </c>
      <c r="B31" s="167"/>
      <c r="C31" s="168">
        <v>120</v>
      </c>
      <c r="D31" s="317">
        <v>3.77</v>
      </c>
      <c r="E31" s="168">
        <v>3</v>
      </c>
      <c r="F31" s="317">
        <v>5</v>
      </c>
      <c r="G31" s="168">
        <v>62.1</v>
      </c>
      <c r="H31" s="373" t="s">
        <v>171</v>
      </c>
    </row>
    <row r="32" spans="1:8" x14ac:dyDescent="0.35">
      <c r="A32" s="166" t="s">
        <v>342</v>
      </c>
      <c r="B32" s="167"/>
      <c r="C32" s="168" t="s">
        <v>343</v>
      </c>
      <c r="D32" s="165">
        <v>6</v>
      </c>
      <c r="E32" s="169">
        <v>10</v>
      </c>
      <c r="F32" s="165">
        <v>16</v>
      </c>
      <c r="G32" s="170">
        <v>178</v>
      </c>
      <c r="H32" s="373" t="s">
        <v>374</v>
      </c>
    </row>
    <row r="33" spans="1:8" x14ac:dyDescent="0.35">
      <c r="A33" s="166" t="s">
        <v>317</v>
      </c>
      <c r="B33" s="167"/>
      <c r="C33" s="343" t="s">
        <v>350</v>
      </c>
      <c r="D33" s="314">
        <v>0.18</v>
      </c>
      <c r="E33" s="172">
        <v>0.09</v>
      </c>
      <c r="F33" s="171">
        <v>17</v>
      </c>
      <c r="G33" s="172">
        <v>69.5</v>
      </c>
      <c r="H33" s="373" t="s">
        <v>319</v>
      </c>
    </row>
    <row r="34" spans="1:8" ht="15" thickBot="1" x14ac:dyDescent="0.4">
      <c r="A34" s="166" t="s">
        <v>42</v>
      </c>
      <c r="B34" s="167"/>
      <c r="C34" s="168">
        <v>23</v>
      </c>
      <c r="D34" s="169">
        <v>1.8</v>
      </c>
      <c r="E34" s="165">
        <v>0.23</v>
      </c>
      <c r="F34" s="169">
        <v>11.3</v>
      </c>
      <c r="G34" s="165">
        <v>54.5</v>
      </c>
      <c r="H34" s="373"/>
    </row>
    <row r="35" spans="1:8" ht="15" thickBot="1" x14ac:dyDescent="0.4">
      <c r="A35" s="333" t="s">
        <v>29</v>
      </c>
      <c r="B35" s="334"/>
      <c r="C35" s="344">
        <v>540</v>
      </c>
      <c r="D35" s="336">
        <v>16.649999999999999</v>
      </c>
      <c r="E35" s="336">
        <v>18.32</v>
      </c>
      <c r="F35" s="336">
        <v>77.3</v>
      </c>
      <c r="G35" s="336">
        <v>541.1</v>
      </c>
      <c r="H35" s="374"/>
    </row>
    <row r="36" spans="1:8" ht="15" thickBot="1" x14ac:dyDescent="0.4">
      <c r="A36" s="318" t="s">
        <v>65</v>
      </c>
      <c r="B36" s="319"/>
      <c r="C36" s="399">
        <v>1787.5</v>
      </c>
      <c r="D36" s="337">
        <v>48.37</v>
      </c>
      <c r="E36" s="337">
        <v>53.44</v>
      </c>
      <c r="F36" s="337">
        <v>231.73000000000002</v>
      </c>
      <c r="G36" s="337">
        <v>1601.08</v>
      </c>
      <c r="H36" s="372"/>
    </row>
    <row r="37" spans="1:8" ht="23.25" customHeight="1" x14ac:dyDescent="0.35">
      <c r="A37" s="167"/>
      <c r="B37" s="167"/>
      <c r="C37" s="400"/>
      <c r="D37" s="165"/>
      <c r="E37" s="165"/>
      <c r="F37" s="165"/>
      <c r="G37" s="325"/>
      <c r="H37" s="376"/>
    </row>
    <row r="38" spans="1:8" ht="23.25" customHeight="1" thickBot="1" x14ac:dyDescent="0.4">
      <c r="A38" s="91" t="s">
        <v>66</v>
      </c>
      <c r="G38" s="401"/>
      <c r="H38" s="377"/>
    </row>
    <row r="39" spans="1:8" ht="22.5" customHeight="1" x14ac:dyDescent="0.35">
      <c r="A39" s="388" t="s">
        <v>264</v>
      </c>
      <c r="B39" s="389"/>
      <c r="C39" s="390" t="s">
        <v>260</v>
      </c>
      <c r="D39" s="471" t="s">
        <v>261</v>
      </c>
      <c r="E39" s="472"/>
      <c r="F39" s="473"/>
      <c r="G39" s="301" t="s">
        <v>4</v>
      </c>
      <c r="H39" s="372" t="s">
        <v>262</v>
      </c>
    </row>
    <row r="40" spans="1:8" ht="22.5" customHeight="1" thickBot="1" x14ac:dyDescent="0.4">
      <c r="A40" s="391" t="s">
        <v>263</v>
      </c>
      <c r="B40" s="392"/>
      <c r="C40" s="393"/>
      <c r="D40" s="302"/>
      <c r="E40" s="303"/>
      <c r="F40" s="304"/>
      <c r="G40" s="305" t="s">
        <v>7</v>
      </c>
      <c r="H40" s="373"/>
    </row>
    <row r="41" spans="1:8" ht="15" thickBot="1" x14ac:dyDescent="0.4">
      <c r="A41" s="394"/>
      <c r="B41" s="395"/>
      <c r="C41" s="396"/>
      <c r="D41" s="306" t="s">
        <v>10</v>
      </c>
      <c r="E41" s="306" t="s">
        <v>11</v>
      </c>
      <c r="F41" s="307" t="s">
        <v>12</v>
      </c>
      <c r="G41" s="307" t="s">
        <v>13</v>
      </c>
      <c r="H41" s="374"/>
    </row>
    <row r="42" spans="1:8" x14ac:dyDescent="0.35">
      <c r="A42" s="308"/>
      <c r="B42" s="309" t="s">
        <v>15</v>
      </c>
      <c r="C42" s="323"/>
      <c r="D42" s="339"/>
      <c r="E42" s="340"/>
      <c r="F42" s="340"/>
      <c r="G42" s="339"/>
      <c r="H42" s="373"/>
    </row>
    <row r="43" spans="1:8" x14ac:dyDescent="0.35">
      <c r="A43" s="166" t="s">
        <v>108</v>
      </c>
      <c r="B43" s="167"/>
      <c r="C43" s="168" t="s">
        <v>16</v>
      </c>
      <c r="D43" s="170">
        <v>5.2</v>
      </c>
      <c r="E43" s="169">
        <v>5.8</v>
      </c>
      <c r="F43" s="169">
        <v>25.2</v>
      </c>
      <c r="G43" s="170">
        <v>173.8</v>
      </c>
      <c r="H43" s="373" t="s">
        <v>207</v>
      </c>
    </row>
    <row r="44" spans="1:8" x14ac:dyDescent="0.35">
      <c r="A44" s="166" t="s">
        <v>68</v>
      </c>
      <c r="B44" s="167"/>
      <c r="C44" s="168">
        <v>180</v>
      </c>
      <c r="D44" s="170">
        <v>2.4166666666666665</v>
      </c>
      <c r="E44" s="169">
        <v>2.5833333333333335</v>
      </c>
      <c r="F44" s="169">
        <v>13.608333333333333</v>
      </c>
      <c r="G44" s="170">
        <v>87.3</v>
      </c>
      <c r="H44" s="373" t="s">
        <v>383</v>
      </c>
    </row>
    <row r="45" spans="1:8" ht="15" thickBot="1" x14ac:dyDescent="0.4">
      <c r="A45" s="166" t="s">
        <v>70</v>
      </c>
      <c r="B45" s="167"/>
      <c r="C45" s="315" t="s">
        <v>369</v>
      </c>
      <c r="D45" s="170">
        <v>4.8</v>
      </c>
      <c r="E45" s="169">
        <v>7.2</v>
      </c>
      <c r="F45" s="165">
        <v>15.4</v>
      </c>
      <c r="G45" s="170">
        <v>146</v>
      </c>
      <c r="H45" s="373" t="s">
        <v>275</v>
      </c>
    </row>
    <row r="46" spans="1:8" ht="15" thickBot="1" x14ac:dyDescent="0.4">
      <c r="A46" s="318" t="s">
        <v>29</v>
      </c>
      <c r="B46" s="319"/>
      <c r="C46" s="322">
        <v>425</v>
      </c>
      <c r="D46" s="307">
        <v>12.416666666666668</v>
      </c>
      <c r="E46" s="307">
        <v>15.583333333333332</v>
      </c>
      <c r="F46" s="307">
        <v>54.208333333333329</v>
      </c>
      <c r="G46" s="307">
        <v>407.1</v>
      </c>
      <c r="H46" s="374"/>
    </row>
    <row r="47" spans="1:8" x14ac:dyDescent="0.35">
      <c r="A47" s="166" t="s">
        <v>52</v>
      </c>
      <c r="B47" s="167"/>
      <c r="C47" s="321">
        <v>100</v>
      </c>
      <c r="D47" s="170">
        <v>1</v>
      </c>
      <c r="E47" s="169">
        <v>0</v>
      </c>
      <c r="F47" s="165">
        <v>8.1</v>
      </c>
      <c r="G47" s="169">
        <v>36.4</v>
      </c>
      <c r="H47" s="373" t="s">
        <v>53</v>
      </c>
    </row>
    <row r="48" spans="1:8" ht="15" thickBot="1" x14ac:dyDescent="0.4">
      <c r="A48" s="166" t="s">
        <v>211</v>
      </c>
      <c r="B48" s="167"/>
      <c r="C48" s="321"/>
      <c r="D48" s="170"/>
      <c r="E48" s="169"/>
      <c r="F48" s="165"/>
      <c r="G48" s="169"/>
      <c r="H48" s="373"/>
    </row>
    <row r="49" spans="1:8" ht="15" thickBot="1" x14ac:dyDescent="0.4">
      <c r="A49" s="318" t="s">
        <v>29</v>
      </c>
      <c r="B49" s="319"/>
      <c r="C49" s="322">
        <v>100</v>
      </c>
      <c r="D49" s="306">
        <v>1</v>
      </c>
      <c r="E49" s="306">
        <v>0</v>
      </c>
      <c r="F49" s="306">
        <v>8.1</v>
      </c>
      <c r="G49" s="306">
        <v>36.4</v>
      </c>
      <c r="H49" s="374"/>
    </row>
    <row r="50" spans="1:8" ht="15" thickBot="1" x14ac:dyDescent="0.4">
      <c r="A50" s="308"/>
      <c r="B50" s="309"/>
      <c r="C50" s="323">
        <v>525</v>
      </c>
      <c r="D50" s="301">
        <v>13.416666666666668</v>
      </c>
      <c r="E50" s="301">
        <v>15.583333333333332</v>
      </c>
      <c r="F50" s="301">
        <v>62.30833333333333</v>
      </c>
      <c r="G50" s="301">
        <v>443.5</v>
      </c>
      <c r="H50" s="373"/>
    </row>
    <row r="51" spans="1:8" x14ac:dyDescent="0.35">
      <c r="A51" s="308"/>
      <c r="B51" s="309" t="s">
        <v>32</v>
      </c>
      <c r="C51" s="323"/>
      <c r="D51" s="301"/>
      <c r="E51" s="301"/>
      <c r="F51" s="324"/>
      <c r="G51" s="301"/>
      <c r="H51" s="373"/>
    </row>
    <row r="52" spans="1:8" x14ac:dyDescent="0.35">
      <c r="A52" s="166" t="s">
        <v>432</v>
      </c>
      <c r="B52" s="167"/>
      <c r="C52" s="168">
        <v>50</v>
      </c>
      <c r="D52" s="165">
        <v>0.6</v>
      </c>
      <c r="E52" s="169">
        <v>2.5</v>
      </c>
      <c r="F52" s="165">
        <v>4.2</v>
      </c>
      <c r="G52" s="170">
        <v>42</v>
      </c>
      <c r="H52" s="373" t="s">
        <v>433</v>
      </c>
    </row>
    <row r="53" spans="1:8" ht="22" x14ac:dyDescent="0.35">
      <c r="A53" s="166" t="s">
        <v>351</v>
      </c>
      <c r="B53" s="167"/>
      <c r="C53" s="342" t="s">
        <v>110</v>
      </c>
      <c r="D53" s="170">
        <v>3.6</v>
      </c>
      <c r="E53" s="169">
        <v>7.8</v>
      </c>
      <c r="F53" s="165">
        <v>25.6</v>
      </c>
      <c r="G53" s="170">
        <v>187</v>
      </c>
      <c r="H53" s="373" t="s">
        <v>352</v>
      </c>
    </row>
    <row r="54" spans="1:8" x14ac:dyDescent="0.35">
      <c r="A54" s="166" t="s">
        <v>117</v>
      </c>
      <c r="B54" s="167"/>
      <c r="C54" s="168">
        <v>70</v>
      </c>
      <c r="D54" s="170">
        <v>8.75</v>
      </c>
      <c r="E54" s="169">
        <v>6.8</v>
      </c>
      <c r="F54" s="165">
        <v>8.15</v>
      </c>
      <c r="G54" s="170">
        <v>129</v>
      </c>
      <c r="H54" s="373" t="s">
        <v>403</v>
      </c>
    </row>
    <row r="55" spans="1:8" x14ac:dyDescent="0.35">
      <c r="A55" s="166" t="s">
        <v>96</v>
      </c>
      <c r="B55" s="167"/>
      <c r="C55" s="168">
        <v>130</v>
      </c>
      <c r="D55" s="165">
        <v>3.7</v>
      </c>
      <c r="E55" s="169">
        <v>4.4400000000000004</v>
      </c>
      <c r="F55" s="165">
        <v>25</v>
      </c>
      <c r="G55" s="170">
        <v>155</v>
      </c>
      <c r="H55" s="373" t="s">
        <v>238</v>
      </c>
    </row>
    <row r="56" spans="1:8" x14ac:dyDescent="0.35">
      <c r="A56" s="166" t="s">
        <v>404</v>
      </c>
      <c r="B56" s="167"/>
      <c r="C56" s="168">
        <v>180</v>
      </c>
      <c r="D56" s="170"/>
      <c r="E56" s="169"/>
      <c r="F56" s="165">
        <v>10</v>
      </c>
      <c r="G56" s="170">
        <v>40</v>
      </c>
      <c r="H56" s="373" t="s">
        <v>411</v>
      </c>
    </row>
    <row r="57" spans="1:8" ht="15" thickBot="1" x14ac:dyDescent="0.4">
      <c r="A57" s="398" t="s">
        <v>50</v>
      </c>
      <c r="B57" s="300"/>
      <c r="C57" s="353">
        <v>37.5</v>
      </c>
      <c r="D57" s="353">
        <v>1.8</v>
      </c>
      <c r="E57" s="353">
        <v>0.4</v>
      </c>
      <c r="F57" s="353">
        <v>18</v>
      </c>
      <c r="G57" s="353">
        <v>82.5</v>
      </c>
      <c r="H57" s="381"/>
    </row>
    <row r="58" spans="1:8" ht="15" thickBot="1" x14ac:dyDescent="0.4">
      <c r="A58" s="318" t="s">
        <v>29</v>
      </c>
      <c r="B58" s="319"/>
      <c r="C58" s="322">
        <v>682.5</v>
      </c>
      <c r="D58" s="307">
        <v>18.45</v>
      </c>
      <c r="E58" s="307">
        <v>21.94</v>
      </c>
      <c r="F58" s="307">
        <v>90.95</v>
      </c>
      <c r="G58" s="307">
        <v>635.5</v>
      </c>
      <c r="H58" s="373"/>
    </row>
    <row r="59" spans="1:8" x14ac:dyDescent="0.35">
      <c r="A59" s="312"/>
      <c r="B59" s="95" t="s">
        <v>51</v>
      </c>
      <c r="C59" s="343"/>
      <c r="D59" s="172"/>
      <c r="E59" s="172"/>
      <c r="F59" s="172"/>
      <c r="G59" s="172"/>
      <c r="H59" s="372"/>
    </row>
    <row r="60" spans="1:8" x14ac:dyDescent="0.35">
      <c r="A60" s="166" t="s">
        <v>76</v>
      </c>
      <c r="B60" s="167"/>
      <c r="C60" s="168">
        <v>10</v>
      </c>
      <c r="D60" s="169">
        <v>2.5</v>
      </c>
      <c r="E60" s="165">
        <v>3</v>
      </c>
      <c r="F60" s="169">
        <v>30</v>
      </c>
      <c r="G60" s="165">
        <v>158</v>
      </c>
      <c r="H60" s="373"/>
    </row>
    <row r="61" spans="1:8" x14ac:dyDescent="0.35">
      <c r="A61" s="166" t="s">
        <v>371</v>
      </c>
      <c r="B61" s="167"/>
      <c r="C61" s="168"/>
      <c r="D61" s="170"/>
      <c r="E61" s="165"/>
      <c r="F61" s="165"/>
      <c r="G61" s="165"/>
      <c r="H61" s="373"/>
    </row>
    <row r="62" spans="1:8" x14ac:dyDescent="0.35">
      <c r="A62" s="166" t="s">
        <v>290</v>
      </c>
      <c r="B62" s="167"/>
      <c r="C62" s="168">
        <v>120</v>
      </c>
      <c r="D62" s="165">
        <v>3.4</v>
      </c>
      <c r="E62" s="169">
        <v>3</v>
      </c>
      <c r="F62" s="165">
        <v>5.7</v>
      </c>
      <c r="G62" s="169">
        <v>63.4</v>
      </c>
      <c r="H62" s="373" t="s">
        <v>291</v>
      </c>
    </row>
    <row r="63" spans="1:8" x14ac:dyDescent="0.35">
      <c r="A63" s="166" t="s">
        <v>287</v>
      </c>
      <c r="B63" s="167"/>
      <c r="C63" s="168">
        <v>50</v>
      </c>
      <c r="D63" s="165">
        <v>0.75</v>
      </c>
      <c r="E63" s="169">
        <v>0.06</v>
      </c>
      <c r="F63" s="165">
        <v>8.5</v>
      </c>
      <c r="G63" s="169">
        <v>37</v>
      </c>
      <c r="H63" s="365" t="s">
        <v>237</v>
      </c>
    </row>
    <row r="64" spans="1:8" x14ac:dyDescent="0.35">
      <c r="A64" s="312" t="s">
        <v>396</v>
      </c>
      <c r="B64" s="95"/>
      <c r="C64" s="343" t="s">
        <v>222</v>
      </c>
      <c r="D64" s="171">
        <v>7.5</v>
      </c>
      <c r="E64" s="172">
        <v>12</v>
      </c>
      <c r="F64" s="171">
        <v>26</v>
      </c>
      <c r="G64" s="172">
        <v>242</v>
      </c>
      <c r="H64" s="373" t="s">
        <v>286</v>
      </c>
    </row>
    <row r="65" spans="1:8" x14ac:dyDescent="0.35">
      <c r="A65" s="166" t="s">
        <v>79</v>
      </c>
      <c r="B65" s="167"/>
      <c r="C65" s="315" t="s">
        <v>345</v>
      </c>
      <c r="D65" s="170">
        <v>0.12</v>
      </c>
      <c r="E65" s="169">
        <v>0.01</v>
      </c>
      <c r="F65" s="165">
        <v>10.199999999999999</v>
      </c>
      <c r="G65" s="170">
        <v>41.4</v>
      </c>
      <c r="H65" s="373" t="s">
        <v>175</v>
      </c>
    </row>
    <row r="66" spans="1:8" ht="15" thickBot="1" x14ac:dyDescent="0.4">
      <c r="A66" s="166" t="s">
        <v>42</v>
      </c>
      <c r="B66" s="167"/>
      <c r="C66" s="168">
        <v>23</v>
      </c>
      <c r="D66" s="169">
        <v>1.8</v>
      </c>
      <c r="E66" s="165">
        <v>0.23</v>
      </c>
      <c r="F66" s="169">
        <v>11.3</v>
      </c>
      <c r="G66" s="165">
        <v>54.5</v>
      </c>
      <c r="H66" s="373"/>
    </row>
    <row r="67" spans="1:8" ht="15" thickBot="1" x14ac:dyDescent="0.4">
      <c r="A67" s="333" t="s">
        <v>29</v>
      </c>
      <c r="B67" s="334"/>
      <c r="C67" s="344">
        <v>543</v>
      </c>
      <c r="D67" s="336">
        <v>16.07</v>
      </c>
      <c r="E67" s="336">
        <v>18.3</v>
      </c>
      <c r="F67" s="336">
        <v>91.7</v>
      </c>
      <c r="G67" s="336">
        <v>596.29999999999995</v>
      </c>
      <c r="H67" s="374"/>
    </row>
    <row r="68" spans="1:8" ht="15" thickBot="1" x14ac:dyDescent="0.4">
      <c r="A68" s="318" t="s">
        <v>65</v>
      </c>
      <c r="B68" s="319"/>
      <c r="C68" s="322">
        <v>1750.5</v>
      </c>
      <c r="D68" s="306">
        <v>47.936666666666667</v>
      </c>
      <c r="E68" s="306">
        <v>55.823333333333338</v>
      </c>
      <c r="F68" s="306">
        <v>244.95833333333331</v>
      </c>
      <c r="G68" s="306">
        <v>1675.3</v>
      </c>
      <c r="H68" s="374"/>
    </row>
    <row r="69" spans="1:8" ht="23.25" customHeight="1" x14ac:dyDescent="0.35">
      <c r="A69" s="167"/>
      <c r="B69" s="167"/>
      <c r="C69" s="402"/>
      <c r="D69" s="165"/>
      <c r="E69" s="165"/>
      <c r="F69" s="165"/>
      <c r="G69" s="325"/>
      <c r="H69" s="376"/>
    </row>
    <row r="70" spans="1:8" ht="22.5" customHeight="1" thickBot="1" x14ac:dyDescent="0.4">
      <c r="A70" s="91" t="s">
        <v>81</v>
      </c>
      <c r="G70" s="401"/>
      <c r="H70" s="377"/>
    </row>
    <row r="71" spans="1:8" ht="22.5" customHeight="1" x14ac:dyDescent="0.35">
      <c r="A71" s="388" t="s">
        <v>264</v>
      </c>
      <c r="B71" s="389"/>
      <c r="C71" s="390" t="s">
        <v>260</v>
      </c>
      <c r="D71" s="471" t="s">
        <v>261</v>
      </c>
      <c r="E71" s="472"/>
      <c r="F71" s="473"/>
      <c r="G71" s="301" t="s">
        <v>4</v>
      </c>
      <c r="H71" s="372" t="s">
        <v>262</v>
      </c>
    </row>
    <row r="72" spans="1:8" ht="15" thickBot="1" x14ac:dyDescent="0.4">
      <c r="A72" s="391" t="s">
        <v>263</v>
      </c>
      <c r="B72" s="392"/>
      <c r="C72" s="393"/>
      <c r="D72" s="302"/>
      <c r="E72" s="303"/>
      <c r="F72" s="304"/>
      <c r="G72" s="305" t="s">
        <v>7</v>
      </c>
      <c r="H72" s="373"/>
    </row>
    <row r="73" spans="1:8" ht="15" thickBot="1" x14ac:dyDescent="0.4">
      <c r="A73" s="394"/>
      <c r="B73" s="395"/>
      <c r="C73" s="396"/>
      <c r="D73" s="306" t="s">
        <v>10</v>
      </c>
      <c r="E73" s="306" t="s">
        <v>11</v>
      </c>
      <c r="F73" s="307" t="s">
        <v>12</v>
      </c>
      <c r="G73" s="307" t="s">
        <v>13</v>
      </c>
      <c r="H73" s="374"/>
    </row>
    <row r="74" spans="1:8" x14ac:dyDescent="0.35">
      <c r="A74" s="308"/>
      <c r="B74" s="309" t="s">
        <v>15</v>
      </c>
      <c r="C74" s="323"/>
      <c r="D74" s="339"/>
      <c r="E74" s="340"/>
      <c r="F74" s="346"/>
      <c r="G74" s="339"/>
      <c r="H74" s="373"/>
    </row>
    <row r="75" spans="1:8" ht="22" x14ac:dyDescent="0.35">
      <c r="A75" s="166" t="s">
        <v>82</v>
      </c>
      <c r="B75" s="167"/>
      <c r="C75" s="168" t="s">
        <v>16</v>
      </c>
      <c r="D75" s="170">
        <v>6.7</v>
      </c>
      <c r="E75" s="169">
        <v>7.5</v>
      </c>
      <c r="F75" s="169">
        <v>22</v>
      </c>
      <c r="G75" s="170">
        <v>182.3</v>
      </c>
      <c r="H75" s="373" t="s">
        <v>210</v>
      </c>
    </row>
    <row r="76" spans="1:8" x14ac:dyDescent="0.35">
      <c r="A76" s="312" t="s">
        <v>97</v>
      </c>
      <c r="B76" s="95"/>
      <c r="C76" s="313" t="s">
        <v>288</v>
      </c>
      <c r="D76" s="314">
        <v>2.6</v>
      </c>
      <c r="E76" s="172">
        <v>2.2999999999999998</v>
      </c>
      <c r="F76" s="171">
        <v>14.3</v>
      </c>
      <c r="G76" s="172">
        <v>89</v>
      </c>
      <c r="H76" s="373" t="s">
        <v>98</v>
      </c>
    </row>
    <row r="77" spans="1:8" ht="15" thickBot="1" x14ac:dyDescent="0.4">
      <c r="A77" s="166" t="s">
        <v>25</v>
      </c>
      <c r="B77" s="167"/>
      <c r="C77" s="168" t="s">
        <v>26</v>
      </c>
      <c r="D77" s="170">
        <v>2.2999999999999998</v>
      </c>
      <c r="E77" s="169">
        <v>4.5</v>
      </c>
      <c r="F77" s="165">
        <v>15.4</v>
      </c>
      <c r="G77" s="170">
        <v>111</v>
      </c>
      <c r="H77" s="373" t="s">
        <v>27</v>
      </c>
    </row>
    <row r="78" spans="1:8" ht="15" thickBot="1" x14ac:dyDescent="0.4">
      <c r="A78" s="318" t="s">
        <v>29</v>
      </c>
      <c r="B78" s="319"/>
      <c r="C78" s="322">
        <v>425</v>
      </c>
      <c r="D78" s="306">
        <v>11.600000000000001</v>
      </c>
      <c r="E78" s="306">
        <v>14.3</v>
      </c>
      <c r="F78" s="306">
        <v>51.699999999999996</v>
      </c>
      <c r="G78" s="306">
        <v>382.3</v>
      </c>
      <c r="H78" s="374"/>
    </row>
    <row r="79" spans="1:8" x14ac:dyDescent="0.35">
      <c r="A79" s="166" t="s">
        <v>30</v>
      </c>
      <c r="B79" s="167"/>
      <c r="C79" s="321">
        <v>125</v>
      </c>
      <c r="D79" s="170">
        <v>1.2</v>
      </c>
      <c r="E79" s="169">
        <v>0</v>
      </c>
      <c r="F79" s="165">
        <v>12</v>
      </c>
      <c r="G79" s="169">
        <v>49.6</v>
      </c>
      <c r="H79" s="373" t="s">
        <v>300</v>
      </c>
    </row>
    <row r="80" spans="1:8" ht="15" thickBot="1" x14ac:dyDescent="0.4">
      <c r="A80" s="166" t="s">
        <v>216</v>
      </c>
      <c r="B80" s="167"/>
      <c r="C80" s="321"/>
      <c r="D80" s="170"/>
      <c r="E80" s="170"/>
      <c r="F80" s="165"/>
      <c r="G80" s="170"/>
      <c r="H80" s="373"/>
    </row>
    <row r="81" spans="1:8" ht="15" thickBot="1" x14ac:dyDescent="0.4">
      <c r="A81" s="318" t="s">
        <v>29</v>
      </c>
      <c r="B81" s="319"/>
      <c r="C81" s="322">
        <v>125</v>
      </c>
      <c r="D81" s="307">
        <v>1.2</v>
      </c>
      <c r="E81" s="307">
        <v>0</v>
      </c>
      <c r="F81" s="307">
        <v>12</v>
      </c>
      <c r="G81" s="307">
        <v>49.6</v>
      </c>
      <c r="H81" s="374"/>
    </row>
    <row r="82" spans="1:8" ht="15" thickBot="1" x14ac:dyDescent="0.4">
      <c r="A82" s="308"/>
      <c r="B82" s="309"/>
      <c r="C82" s="323">
        <v>550</v>
      </c>
      <c r="D82" s="301">
        <v>12.8</v>
      </c>
      <c r="E82" s="301">
        <v>14.3</v>
      </c>
      <c r="F82" s="301">
        <v>63.699999999999996</v>
      </c>
      <c r="G82" s="301">
        <v>431.90000000000003</v>
      </c>
      <c r="H82" s="373"/>
    </row>
    <row r="83" spans="1:8" x14ac:dyDescent="0.35">
      <c r="A83" s="308"/>
      <c r="B83" s="309" t="s">
        <v>32</v>
      </c>
      <c r="C83" s="323"/>
      <c r="D83" s="301"/>
      <c r="E83" s="324"/>
      <c r="F83" s="325"/>
      <c r="G83" s="301"/>
      <c r="H83" s="373"/>
    </row>
    <row r="84" spans="1:8" x14ac:dyDescent="0.35">
      <c r="A84" s="166" t="s">
        <v>84</v>
      </c>
      <c r="B84" s="167"/>
      <c r="C84" s="168">
        <v>50</v>
      </c>
      <c r="D84" s="165">
        <v>0.75</v>
      </c>
      <c r="E84" s="169">
        <v>1.32</v>
      </c>
      <c r="F84" s="165">
        <v>4</v>
      </c>
      <c r="G84" s="170">
        <v>30.8</v>
      </c>
      <c r="H84" s="373" t="s">
        <v>434</v>
      </c>
    </row>
    <row r="85" spans="1:8" x14ac:dyDescent="0.35">
      <c r="A85" s="347" t="s">
        <v>406</v>
      </c>
      <c r="B85" s="167"/>
      <c r="C85" s="168" t="s">
        <v>228</v>
      </c>
      <c r="D85" s="170">
        <v>3.16</v>
      </c>
      <c r="E85" s="169">
        <v>5.4</v>
      </c>
      <c r="F85" s="165">
        <v>8.14</v>
      </c>
      <c r="G85" s="170">
        <v>94</v>
      </c>
      <c r="H85" s="373" t="s">
        <v>220</v>
      </c>
    </row>
    <row r="86" spans="1:8" x14ac:dyDescent="0.35">
      <c r="A86" s="166" t="s">
        <v>435</v>
      </c>
      <c r="B86" s="167"/>
      <c r="C86" s="168" t="s">
        <v>283</v>
      </c>
      <c r="D86" s="165">
        <v>7.56</v>
      </c>
      <c r="E86" s="169">
        <v>8.6999999999999993</v>
      </c>
      <c r="F86" s="165">
        <v>24.6</v>
      </c>
      <c r="G86" s="170">
        <v>207</v>
      </c>
      <c r="H86" s="373" t="s">
        <v>400</v>
      </c>
    </row>
    <row r="87" spans="1:8" x14ac:dyDescent="0.35">
      <c r="A87" s="166" t="s">
        <v>284</v>
      </c>
      <c r="B87" s="167"/>
      <c r="C87" s="168" t="s">
        <v>316</v>
      </c>
      <c r="D87" s="169">
        <v>4.9000000000000004</v>
      </c>
      <c r="E87" s="169">
        <v>3.5</v>
      </c>
      <c r="F87" s="169">
        <v>21</v>
      </c>
      <c r="G87" s="169">
        <v>135.1</v>
      </c>
      <c r="H87" s="373" t="s">
        <v>301</v>
      </c>
    </row>
    <row r="88" spans="1:8" x14ac:dyDescent="0.35">
      <c r="A88" s="326" t="s">
        <v>378</v>
      </c>
      <c r="B88" s="167"/>
      <c r="C88" s="168">
        <v>180</v>
      </c>
      <c r="D88" s="316">
        <v>0.6</v>
      </c>
      <c r="E88" s="329">
        <v>0.03</v>
      </c>
      <c r="F88" s="330">
        <v>15</v>
      </c>
      <c r="G88" s="397">
        <v>62.5</v>
      </c>
      <c r="H88" s="375" t="s">
        <v>379</v>
      </c>
    </row>
    <row r="89" spans="1:8" ht="15" thickBot="1" x14ac:dyDescent="0.4">
      <c r="A89" s="398" t="s">
        <v>50</v>
      </c>
      <c r="B89" s="300"/>
      <c r="C89" s="353">
        <v>37.5</v>
      </c>
      <c r="D89" s="353">
        <v>1.8</v>
      </c>
      <c r="E89" s="353">
        <v>0.4</v>
      </c>
      <c r="F89" s="353">
        <v>18</v>
      </c>
      <c r="G89" s="353">
        <v>82.5</v>
      </c>
      <c r="H89" s="381"/>
    </row>
    <row r="90" spans="1:8" ht="15" thickBot="1" x14ac:dyDescent="0.4">
      <c r="A90" s="318" t="s">
        <v>29</v>
      </c>
      <c r="B90" s="319"/>
      <c r="C90" s="322">
        <v>711.5</v>
      </c>
      <c r="D90" s="306">
        <v>18.77</v>
      </c>
      <c r="E90" s="306">
        <v>19.350000000000001</v>
      </c>
      <c r="F90" s="306">
        <v>90.740000000000009</v>
      </c>
      <c r="G90" s="306">
        <v>611.9</v>
      </c>
      <c r="H90" s="374"/>
    </row>
    <row r="91" spans="1:8" x14ac:dyDescent="0.35">
      <c r="A91" s="308"/>
      <c r="B91" s="309" t="s">
        <v>51</v>
      </c>
      <c r="C91" s="323"/>
      <c r="D91" s="324"/>
      <c r="E91" s="325"/>
      <c r="F91" s="324"/>
      <c r="G91" s="325"/>
      <c r="H91" s="373"/>
    </row>
    <row r="92" spans="1:8" x14ac:dyDescent="0.35">
      <c r="A92" s="166" t="s">
        <v>423</v>
      </c>
      <c r="B92" s="167"/>
      <c r="C92" s="168">
        <v>50</v>
      </c>
      <c r="D92" s="169">
        <v>3.7</v>
      </c>
      <c r="E92" s="165">
        <v>5.5</v>
      </c>
      <c r="F92" s="169">
        <v>37.299999999999997</v>
      </c>
      <c r="G92" s="165">
        <v>213</v>
      </c>
      <c r="H92" s="373" t="s">
        <v>424</v>
      </c>
    </row>
    <row r="93" spans="1:8" x14ac:dyDescent="0.35">
      <c r="A93" s="312" t="s">
        <v>77</v>
      </c>
      <c r="B93" s="95"/>
      <c r="C93" s="313">
        <v>120</v>
      </c>
      <c r="D93" s="172">
        <v>4.3</v>
      </c>
      <c r="E93" s="172">
        <v>3</v>
      </c>
      <c r="F93" s="172">
        <v>5</v>
      </c>
      <c r="G93" s="172">
        <v>64</v>
      </c>
      <c r="H93" s="373" t="s">
        <v>59</v>
      </c>
    </row>
    <row r="94" spans="1:8" ht="43" x14ac:dyDescent="0.35">
      <c r="A94" s="166" t="s">
        <v>401</v>
      </c>
      <c r="B94" s="167"/>
      <c r="C94" s="168">
        <v>150</v>
      </c>
      <c r="D94" s="165">
        <v>6</v>
      </c>
      <c r="E94" s="169">
        <v>10</v>
      </c>
      <c r="F94" s="165">
        <v>16</v>
      </c>
      <c r="G94" s="170">
        <v>178</v>
      </c>
      <c r="H94" s="373" t="s">
        <v>402</v>
      </c>
    </row>
    <row r="95" spans="1:8" x14ac:dyDescent="0.35">
      <c r="A95" s="312" t="s">
        <v>172</v>
      </c>
      <c r="B95" s="95"/>
      <c r="C95" s="313" t="s">
        <v>288</v>
      </c>
      <c r="D95" s="314">
        <v>0.06</v>
      </c>
      <c r="E95" s="172">
        <v>0.02</v>
      </c>
      <c r="F95" s="171">
        <v>4.99</v>
      </c>
      <c r="G95" s="172">
        <v>20.38</v>
      </c>
      <c r="H95" s="373" t="s">
        <v>285</v>
      </c>
    </row>
    <row r="96" spans="1:8" ht="15" thickBot="1" x14ac:dyDescent="0.4">
      <c r="A96" s="166" t="s">
        <v>42</v>
      </c>
      <c r="B96" s="167"/>
      <c r="C96" s="168">
        <v>23</v>
      </c>
      <c r="D96" s="169">
        <v>1.8</v>
      </c>
      <c r="E96" s="165">
        <v>0.23</v>
      </c>
      <c r="F96" s="169">
        <v>11.3</v>
      </c>
      <c r="G96" s="165">
        <v>54.5</v>
      </c>
      <c r="H96" s="373"/>
    </row>
    <row r="97" spans="1:8" ht="23.25" customHeight="1" thickBot="1" x14ac:dyDescent="0.4">
      <c r="A97" s="333" t="s">
        <v>29</v>
      </c>
      <c r="B97" s="334"/>
      <c r="C97" s="344">
        <v>528</v>
      </c>
      <c r="D97" s="335">
        <v>15.860000000000001</v>
      </c>
      <c r="E97" s="335">
        <v>18.75</v>
      </c>
      <c r="F97" s="335">
        <v>74.59</v>
      </c>
      <c r="G97" s="335">
        <v>529.88</v>
      </c>
      <c r="H97" s="374"/>
    </row>
    <row r="98" spans="1:8" ht="15" thickBot="1" x14ac:dyDescent="0.4">
      <c r="A98" s="318" t="s">
        <v>65</v>
      </c>
      <c r="B98" s="319"/>
      <c r="C98" s="322">
        <v>1789.5</v>
      </c>
      <c r="D98" s="306">
        <v>47.43</v>
      </c>
      <c r="E98" s="306">
        <v>52.400000000000006</v>
      </c>
      <c r="F98" s="306">
        <v>229.03</v>
      </c>
      <c r="G98" s="306">
        <v>1573.6799999999998</v>
      </c>
      <c r="H98" s="374"/>
    </row>
    <row r="99" spans="1:8" ht="23.25" customHeight="1" x14ac:dyDescent="0.35">
      <c r="A99" s="167"/>
      <c r="B99" s="167"/>
      <c r="C99" s="403"/>
      <c r="D99" s="165"/>
      <c r="E99" s="165"/>
      <c r="F99" s="165"/>
      <c r="G99" s="325"/>
      <c r="H99" s="376"/>
    </row>
    <row r="100" spans="1:8" ht="22.5" customHeight="1" thickBot="1" x14ac:dyDescent="0.4">
      <c r="A100" s="91" t="s">
        <v>99</v>
      </c>
      <c r="C100" s="404"/>
      <c r="G100" s="401"/>
      <c r="H100" s="377"/>
    </row>
    <row r="101" spans="1:8" ht="22.5" customHeight="1" x14ac:dyDescent="0.35">
      <c r="A101" s="388" t="s">
        <v>264</v>
      </c>
      <c r="B101" s="389"/>
      <c r="C101" s="390" t="s">
        <v>260</v>
      </c>
      <c r="D101" s="471" t="s">
        <v>261</v>
      </c>
      <c r="E101" s="472"/>
      <c r="F101" s="473"/>
      <c r="G101" s="301" t="s">
        <v>4</v>
      </c>
      <c r="H101" s="372" t="s">
        <v>262</v>
      </c>
    </row>
    <row r="102" spans="1:8" ht="15" thickBot="1" x14ac:dyDescent="0.4">
      <c r="A102" s="391" t="s">
        <v>263</v>
      </c>
      <c r="B102" s="392"/>
      <c r="C102" s="393"/>
      <c r="D102" s="302"/>
      <c r="E102" s="303"/>
      <c r="F102" s="304"/>
      <c r="G102" s="305" t="s">
        <v>7</v>
      </c>
      <c r="H102" s="373"/>
    </row>
    <row r="103" spans="1:8" ht="15" thickBot="1" x14ac:dyDescent="0.4">
      <c r="A103" s="394"/>
      <c r="B103" s="395"/>
      <c r="C103" s="396"/>
      <c r="D103" s="306" t="s">
        <v>10</v>
      </c>
      <c r="E103" s="306" t="s">
        <v>11</v>
      </c>
      <c r="F103" s="307" t="s">
        <v>12</v>
      </c>
      <c r="G103" s="307" t="s">
        <v>13</v>
      </c>
      <c r="H103" s="374"/>
    </row>
    <row r="104" spans="1:8" x14ac:dyDescent="0.35">
      <c r="A104" s="166"/>
      <c r="B104" s="309" t="s">
        <v>15</v>
      </c>
      <c r="C104" s="323"/>
      <c r="D104" s="340"/>
      <c r="E104" s="346"/>
      <c r="F104" s="340"/>
      <c r="G104" s="346"/>
      <c r="H104" s="373"/>
    </row>
    <row r="105" spans="1:8" x14ac:dyDescent="0.35">
      <c r="A105" s="166" t="s">
        <v>193</v>
      </c>
      <c r="B105" s="167"/>
      <c r="C105" s="168" t="s">
        <v>16</v>
      </c>
      <c r="D105" s="170">
        <v>8</v>
      </c>
      <c r="E105" s="169">
        <v>6.6</v>
      </c>
      <c r="F105" s="169">
        <v>26</v>
      </c>
      <c r="G105" s="165">
        <v>195.4</v>
      </c>
      <c r="H105" s="373" t="s">
        <v>209</v>
      </c>
    </row>
    <row r="106" spans="1:8" ht="22" x14ac:dyDescent="0.35">
      <c r="A106" s="166" t="s">
        <v>23</v>
      </c>
      <c r="B106" s="167"/>
      <c r="C106" s="168">
        <v>180</v>
      </c>
      <c r="D106" s="170">
        <v>1.2166666666666666</v>
      </c>
      <c r="E106" s="169">
        <v>1.3416666666666668</v>
      </c>
      <c r="F106" s="169">
        <v>11.941666666666666</v>
      </c>
      <c r="G106" s="170">
        <v>65</v>
      </c>
      <c r="H106" s="373" t="s">
        <v>384</v>
      </c>
    </row>
    <row r="107" spans="1:8" ht="15" thickBot="1" x14ac:dyDescent="0.4">
      <c r="A107" s="166" t="s">
        <v>70</v>
      </c>
      <c r="B107" s="167"/>
      <c r="C107" s="315" t="s">
        <v>369</v>
      </c>
      <c r="D107" s="170">
        <v>4.8</v>
      </c>
      <c r="E107" s="169">
        <v>7.2</v>
      </c>
      <c r="F107" s="165">
        <v>15.4</v>
      </c>
      <c r="G107" s="170">
        <v>146</v>
      </c>
      <c r="H107" s="373" t="s">
        <v>275</v>
      </c>
    </row>
    <row r="108" spans="1:8" ht="15" thickBot="1" x14ac:dyDescent="0.4">
      <c r="A108" s="318" t="s">
        <v>29</v>
      </c>
      <c r="B108" s="319"/>
      <c r="C108" s="322">
        <v>425</v>
      </c>
      <c r="D108" s="306">
        <v>14.016666666666666</v>
      </c>
      <c r="E108" s="306">
        <v>15.141666666666666</v>
      </c>
      <c r="F108" s="306">
        <v>53.341666666666661</v>
      </c>
      <c r="G108" s="306">
        <v>406.4</v>
      </c>
      <c r="H108" s="374"/>
    </row>
    <row r="109" spans="1:8" x14ac:dyDescent="0.35">
      <c r="A109" s="166" t="s">
        <v>52</v>
      </c>
      <c r="B109" s="167"/>
      <c r="C109" s="321">
        <v>100</v>
      </c>
      <c r="D109" s="170">
        <v>0.3</v>
      </c>
      <c r="E109" s="169">
        <v>0.43</v>
      </c>
      <c r="F109" s="165">
        <v>14</v>
      </c>
      <c r="G109" s="169">
        <v>61</v>
      </c>
      <c r="H109" s="373" t="s">
        <v>302</v>
      </c>
    </row>
    <row r="110" spans="1:8" ht="15" thickBot="1" x14ac:dyDescent="0.4">
      <c r="A110" s="166" t="s">
        <v>214</v>
      </c>
      <c r="B110" s="167"/>
      <c r="C110" s="321"/>
      <c r="D110" s="170"/>
      <c r="E110" s="169"/>
      <c r="F110" s="165"/>
      <c r="G110" s="169"/>
      <c r="H110" s="373"/>
    </row>
    <row r="111" spans="1:8" ht="15" thickBot="1" x14ac:dyDescent="0.4">
      <c r="A111" s="318" t="s">
        <v>29</v>
      </c>
      <c r="B111" s="319"/>
      <c r="C111" s="322">
        <v>100</v>
      </c>
      <c r="D111" s="306">
        <v>0.3</v>
      </c>
      <c r="E111" s="306">
        <v>0.43</v>
      </c>
      <c r="F111" s="306">
        <v>14</v>
      </c>
      <c r="G111" s="306">
        <v>61</v>
      </c>
      <c r="H111" s="374"/>
    </row>
    <row r="112" spans="1:8" ht="15" thickBot="1" x14ac:dyDescent="0.4">
      <c r="A112" s="308"/>
      <c r="B112" s="309"/>
      <c r="C112" s="323">
        <v>525</v>
      </c>
      <c r="D112" s="325">
        <v>14.316666666666666</v>
      </c>
      <c r="E112" s="325">
        <v>15.571666666666665</v>
      </c>
      <c r="F112" s="325">
        <v>67.341666666666669</v>
      </c>
      <c r="G112" s="325">
        <v>467.4</v>
      </c>
      <c r="H112" s="373"/>
    </row>
    <row r="113" spans="1:8" x14ac:dyDescent="0.35">
      <c r="A113" s="308"/>
      <c r="B113" s="309" t="s">
        <v>32</v>
      </c>
      <c r="C113" s="323"/>
      <c r="D113" s="325"/>
      <c r="E113" s="324"/>
      <c r="F113" s="325"/>
      <c r="G113" s="301"/>
      <c r="H113" s="373"/>
    </row>
    <row r="114" spans="1:8" x14ac:dyDescent="0.35">
      <c r="A114" s="166" t="s">
        <v>194</v>
      </c>
      <c r="B114" s="167"/>
      <c r="C114" s="168">
        <v>50</v>
      </c>
      <c r="D114" s="165">
        <v>0.5</v>
      </c>
      <c r="E114" s="169">
        <v>2.25</v>
      </c>
      <c r="F114" s="165">
        <v>4.8</v>
      </c>
      <c r="G114" s="170">
        <v>42</v>
      </c>
      <c r="H114" s="373" t="s">
        <v>278</v>
      </c>
    </row>
    <row r="115" spans="1:8" ht="21" x14ac:dyDescent="0.35">
      <c r="A115" s="349" t="s">
        <v>422</v>
      </c>
      <c r="B115" s="350"/>
      <c r="C115" s="168" t="s">
        <v>16</v>
      </c>
      <c r="D115" s="170">
        <v>4.5999999999999996</v>
      </c>
      <c r="E115" s="170">
        <v>8</v>
      </c>
      <c r="F115" s="169">
        <v>17</v>
      </c>
      <c r="G115" s="170">
        <v>158.5</v>
      </c>
      <c r="H115" s="373" t="s">
        <v>233</v>
      </c>
    </row>
    <row r="116" spans="1:8" ht="22" x14ac:dyDescent="0.35">
      <c r="A116" s="166" t="s">
        <v>408</v>
      </c>
      <c r="B116" s="167"/>
      <c r="C116" s="168">
        <v>180</v>
      </c>
      <c r="D116" s="168">
        <v>10</v>
      </c>
      <c r="E116" s="317">
        <v>9.5</v>
      </c>
      <c r="F116" s="168">
        <v>35</v>
      </c>
      <c r="G116" s="317">
        <v>266</v>
      </c>
      <c r="H116" s="373" t="s">
        <v>409</v>
      </c>
    </row>
    <row r="117" spans="1:8" x14ac:dyDescent="0.35">
      <c r="A117" s="326" t="s">
        <v>49</v>
      </c>
      <c r="B117" s="167"/>
      <c r="C117" s="168">
        <v>180</v>
      </c>
      <c r="D117" s="316">
        <v>0.7</v>
      </c>
      <c r="E117" s="329">
        <v>0.04</v>
      </c>
      <c r="F117" s="330">
        <v>18</v>
      </c>
      <c r="G117" s="397">
        <v>75.2</v>
      </c>
      <c r="H117" s="375" t="s">
        <v>250</v>
      </c>
    </row>
    <row r="118" spans="1:8" ht="15" thickBot="1" x14ac:dyDescent="0.4">
      <c r="A118" s="398" t="s">
        <v>50</v>
      </c>
      <c r="B118" s="300"/>
      <c r="C118" s="353">
        <v>37.5</v>
      </c>
      <c r="D118" s="353">
        <v>1.8</v>
      </c>
      <c r="E118" s="353">
        <v>0.4</v>
      </c>
      <c r="F118" s="353">
        <v>18</v>
      </c>
      <c r="G118" s="353">
        <v>82.5</v>
      </c>
      <c r="H118" s="381"/>
    </row>
    <row r="119" spans="1:8" ht="15" thickBot="1" x14ac:dyDescent="0.4">
      <c r="A119" s="318" t="s">
        <v>29</v>
      </c>
      <c r="B119" s="319"/>
      <c r="C119" s="322">
        <v>652.5</v>
      </c>
      <c r="D119" s="307">
        <v>17.599999999999998</v>
      </c>
      <c r="E119" s="307">
        <v>20.189999999999998</v>
      </c>
      <c r="F119" s="307">
        <v>92.8</v>
      </c>
      <c r="G119" s="307">
        <v>624.20000000000005</v>
      </c>
      <c r="H119" s="374"/>
    </row>
    <row r="120" spans="1:8" x14ac:dyDescent="0.35">
      <c r="A120" s="308"/>
      <c r="B120" s="309" t="s">
        <v>51</v>
      </c>
      <c r="C120" s="405"/>
      <c r="D120" s="324"/>
      <c r="E120" s="325"/>
      <c r="F120" s="324"/>
      <c r="G120" s="325"/>
      <c r="H120" s="373"/>
    </row>
    <row r="121" spans="1:8" x14ac:dyDescent="0.35">
      <c r="A121" s="312" t="s">
        <v>76</v>
      </c>
      <c r="B121" s="95"/>
      <c r="C121" s="313">
        <v>20</v>
      </c>
      <c r="D121" s="172">
        <v>0.8</v>
      </c>
      <c r="E121" s="172">
        <v>1.7</v>
      </c>
      <c r="F121" s="172">
        <v>34</v>
      </c>
      <c r="G121" s="171">
        <v>156</v>
      </c>
      <c r="H121" s="365"/>
    </row>
    <row r="122" spans="1:8" x14ac:dyDescent="0.35">
      <c r="A122" s="312" t="s">
        <v>416</v>
      </c>
      <c r="B122" s="312"/>
      <c r="C122" s="313"/>
      <c r="D122" s="172"/>
      <c r="E122" s="172"/>
      <c r="F122" s="172"/>
      <c r="G122" s="171"/>
      <c r="H122" s="365"/>
    </row>
    <row r="123" spans="1:8" x14ac:dyDescent="0.35">
      <c r="A123" s="166" t="s">
        <v>90</v>
      </c>
      <c r="B123" s="167"/>
      <c r="C123" s="168">
        <v>120</v>
      </c>
      <c r="D123" s="317">
        <v>3.77</v>
      </c>
      <c r="E123" s="168">
        <v>3</v>
      </c>
      <c r="F123" s="317">
        <v>5</v>
      </c>
      <c r="G123" s="168">
        <v>62.1</v>
      </c>
      <c r="H123" s="373" t="s">
        <v>171</v>
      </c>
    </row>
    <row r="124" spans="1:8" x14ac:dyDescent="0.35">
      <c r="A124" s="166" t="s">
        <v>129</v>
      </c>
      <c r="B124" s="167"/>
      <c r="C124" s="168">
        <v>50</v>
      </c>
      <c r="D124" s="165">
        <v>0.37</v>
      </c>
      <c r="E124" s="170">
        <v>2</v>
      </c>
      <c r="F124" s="169">
        <v>4.3</v>
      </c>
      <c r="G124" s="170">
        <v>37</v>
      </c>
      <c r="H124" s="373" t="s">
        <v>248</v>
      </c>
    </row>
    <row r="125" spans="1:8" ht="22" x14ac:dyDescent="0.35">
      <c r="A125" s="166" t="s">
        <v>397</v>
      </c>
      <c r="B125" s="167"/>
      <c r="C125" s="168" t="s">
        <v>118</v>
      </c>
      <c r="D125" s="171">
        <v>9</v>
      </c>
      <c r="E125" s="172">
        <v>12.5</v>
      </c>
      <c r="F125" s="171">
        <v>24</v>
      </c>
      <c r="G125" s="172">
        <v>244.5</v>
      </c>
      <c r="H125" s="373" t="s">
        <v>382</v>
      </c>
    </row>
    <row r="126" spans="1:8" x14ac:dyDescent="0.35">
      <c r="A126" s="166" t="s">
        <v>347</v>
      </c>
      <c r="B126" s="167"/>
      <c r="C126" s="168" t="s">
        <v>288</v>
      </c>
      <c r="D126" s="316">
        <v>0.6</v>
      </c>
      <c r="E126" s="168">
        <v>0.3</v>
      </c>
      <c r="F126" s="317">
        <v>6.5</v>
      </c>
      <c r="G126" s="316">
        <v>31.1</v>
      </c>
      <c r="H126" s="373" t="s">
        <v>334</v>
      </c>
    </row>
    <row r="127" spans="1:8" ht="15" thickBot="1" x14ac:dyDescent="0.4">
      <c r="A127" s="166" t="s">
        <v>42</v>
      </c>
      <c r="B127" s="167"/>
      <c r="C127" s="168">
        <v>23</v>
      </c>
      <c r="D127" s="169">
        <v>1.8</v>
      </c>
      <c r="E127" s="165">
        <v>0.23</v>
      </c>
      <c r="F127" s="169">
        <v>11.3</v>
      </c>
      <c r="G127" s="165">
        <v>54.5</v>
      </c>
      <c r="H127" s="373"/>
    </row>
    <row r="128" spans="1:8" ht="15" thickBot="1" x14ac:dyDescent="0.4">
      <c r="A128" s="333" t="s">
        <v>29</v>
      </c>
      <c r="B128" s="334"/>
      <c r="C128" s="344">
        <v>568</v>
      </c>
      <c r="D128" s="336">
        <v>16.34</v>
      </c>
      <c r="E128" s="336">
        <v>19.73</v>
      </c>
      <c r="F128" s="336">
        <v>85.1</v>
      </c>
      <c r="G128" s="336">
        <v>585.20000000000005</v>
      </c>
      <c r="H128" s="374"/>
    </row>
    <row r="129" spans="1:8" ht="22.5" customHeight="1" thickBot="1" x14ac:dyDescent="0.4">
      <c r="A129" s="318" t="s">
        <v>65</v>
      </c>
      <c r="B129" s="319"/>
      <c r="C129" s="364">
        <v>1745.5</v>
      </c>
      <c r="D129" s="307">
        <v>48.256666666666661</v>
      </c>
      <c r="E129" s="307">
        <v>55.49166666666666</v>
      </c>
      <c r="F129" s="307">
        <v>245.24166666666665</v>
      </c>
      <c r="G129" s="307">
        <v>1676.8</v>
      </c>
      <c r="H129" s="373"/>
    </row>
    <row r="130" spans="1:8" ht="22.5" customHeight="1" x14ac:dyDescent="0.35">
      <c r="A130" s="167"/>
      <c r="B130" s="167"/>
      <c r="C130" s="400"/>
      <c r="D130" s="165"/>
      <c r="E130" s="165"/>
      <c r="F130" s="165"/>
      <c r="G130" s="165"/>
      <c r="H130" s="376"/>
    </row>
    <row r="131" spans="1:8" ht="23.25" customHeight="1" x14ac:dyDescent="0.35">
      <c r="A131" s="167"/>
      <c r="B131" s="167"/>
      <c r="C131" s="400"/>
      <c r="D131" s="165"/>
      <c r="E131" s="165"/>
      <c r="F131" s="165"/>
      <c r="G131" s="165"/>
      <c r="H131" s="380"/>
    </row>
    <row r="132" spans="1:8" ht="15" thickBot="1" x14ac:dyDescent="0.4">
      <c r="A132" s="91" t="s">
        <v>107</v>
      </c>
      <c r="H132" s="377"/>
    </row>
    <row r="133" spans="1:8" ht="31.5" customHeight="1" x14ac:dyDescent="0.35">
      <c r="A133" s="388" t="s">
        <v>264</v>
      </c>
      <c r="B133" s="389"/>
      <c r="C133" s="390" t="s">
        <v>260</v>
      </c>
      <c r="D133" s="471" t="s">
        <v>261</v>
      </c>
      <c r="E133" s="472"/>
      <c r="F133" s="473"/>
      <c r="G133" s="301" t="s">
        <v>4</v>
      </c>
      <c r="H133" s="372" t="s">
        <v>262</v>
      </c>
    </row>
    <row r="134" spans="1:8" ht="15" thickBot="1" x14ac:dyDescent="0.4">
      <c r="A134" s="391" t="s">
        <v>263</v>
      </c>
      <c r="B134" s="392"/>
      <c r="C134" s="393"/>
      <c r="D134" s="302"/>
      <c r="E134" s="303"/>
      <c r="F134" s="304"/>
      <c r="G134" s="305" t="s">
        <v>7</v>
      </c>
      <c r="H134" s="373"/>
    </row>
    <row r="135" spans="1:8" ht="15" thickBot="1" x14ac:dyDescent="0.4">
      <c r="A135" s="394"/>
      <c r="B135" s="395"/>
      <c r="C135" s="396"/>
      <c r="D135" s="306" t="s">
        <v>10</v>
      </c>
      <c r="E135" s="306" t="s">
        <v>11</v>
      </c>
      <c r="F135" s="307" t="s">
        <v>12</v>
      </c>
      <c r="G135" s="307" t="s">
        <v>13</v>
      </c>
      <c r="H135" s="374"/>
    </row>
    <row r="136" spans="1:8" x14ac:dyDescent="0.35">
      <c r="A136" s="308"/>
      <c r="B136" s="309" t="s">
        <v>15</v>
      </c>
      <c r="C136" s="405"/>
      <c r="D136" s="339"/>
      <c r="E136" s="339"/>
      <c r="F136" s="340"/>
      <c r="G136" s="339"/>
      <c r="H136" s="372"/>
    </row>
    <row r="137" spans="1:8" x14ac:dyDescent="0.35">
      <c r="A137" s="166" t="s">
        <v>201</v>
      </c>
      <c r="B137" s="327"/>
      <c r="C137" s="168" t="s">
        <v>16</v>
      </c>
      <c r="D137" s="170">
        <v>7.3</v>
      </c>
      <c r="E137" s="170">
        <v>7.42</v>
      </c>
      <c r="F137" s="169">
        <v>22.8</v>
      </c>
      <c r="G137" s="170">
        <v>187.2</v>
      </c>
      <c r="H137" s="373" t="s">
        <v>95</v>
      </c>
    </row>
    <row r="138" spans="1:8" x14ac:dyDescent="0.35">
      <c r="A138" s="166" t="s">
        <v>68</v>
      </c>
      <c r="B138" s="167"/>
      <c r="C138" s="168">
        <v>180</v>
      </c>
      <c r="D138" s="170">
        <v>2.4166666666666665</v>
      </c>
      <c r="E138" s="169">
        <v>2.5833333333333335</v>
      </c>
      <c r="F138" s="169">
        <v>13.608333333333333</v>
      </c>
      <c r="G138" s="170">
        <v>87.3</v>
      </c>
      <c r="H138" s="373" t="s">
        <v>383</v>
      </c>
    </row>
    <row r="139" spans="1:8" ht="15" thickBot="1" x14ac:dyDescent="0.4">
      <c r="A139" s="166" t="s">
        <v>25</v>
      </c>
      <c r="B139" s="167"/>
      <c r="C139" s="168" t="s">
        <v>26</v>
      </c>
      <c r="D139" s="170">
        <v>2.2999999999999998</v>
      </c>
      <c r="E139" s="169">
        <v>4.5</v>
      </c>
      <c r="F139" s="165">
        <v>15.4</v>
      </c>
      <c r="G139" s="170">
        <v>111</v>
      </c>
      <c r="H139" s="373" t="s">
        <v>27</v>
      </c>
    </row>
    <row r="140" spans="1:8" ht="15" thickBot="1" x14ac:dyDescent="0.4">
      <c r="A140" s="318" t="s">
        <v>29</v>
      </c>
      <c r="B140" s="319"/>
      <c r="C140" s="322">
        <v>420</v>
      </c>
      <c r="D140" s="306">
        <v>12.016666666666666</v>
      </c>
      <c r="E140" s="306">
        <v>14.503333333333334</v>
      </c>
      <c r="F140" s="306">
        <v>51.80833333333333</v>
      </c>
      <c r="G140" s="306">
        <v>385.5</v>
      </c>
      <c r="H140" s="385"/>
    </row>
    <row r="141" spans="1:8" x14ac:dyDescent="0.35">
      <c r="A141" s="166" t="s">
        <v>30</v>
      </c>
      <c r="B141" s="167"/>
      <c r="C141" s="321">
        <v>125</v>
      </c>
      <c r="D141" s="170">
        <v>0.87</v>
      </c>
      <c r="E141" s="169">
        <v>0.25</v>
      </c>
      <c r="F141" s="165">
        <v>20</v>
      </c>
      <c r="G141" s="169">
        <v>85</v>
      </c>
      <c r="H141" s="373" t="s">
        <v>300</v>
      </c>
    </row>
    <row r="142" spans="1:8" ht="15" thickBot="1" x14ac:dyDescent="0.4">
      <c r="A142" s="166" t="s">
        <v>217</v>
      </c>
      <c r="B142" s="167"/>
      <c r="C142" s="321"/>
      <c r="D142" s="170"/>
      <c r="E142" s="169"/>
      <c r="F142" s="165"/>
      <c r="G142" s="169"/>
      <c r="H142" s="373"/>
    </row>
    <row r="143" spans="1:8" ht="15" thickBot="1" x14ac:dyDescent="0.4">
      <c r="A143" s="318" t="s">
        <v>29</v>
      </c>
      <c r="B143" s="319"/>
      <c r="C143" s="322">
        <v>125</v>
      </c>
      <c r="D143" s="324">
        <v>0.87</v>
      </c>
      <c r="E143" s="324">
        <v>0.25</v>
      </c>
      <c r="F143" s="324">
        <v>16.5</v>
      </c>
      <c r="G143" s="324">
        <v>71</v>
      </c>
      <c r="H143" s="385"/>
    </row>
    <row r="144" spans="1:8" ht="15" thickBot="1" x14ac:dyDescent="0.4">
      <c r="A144" s="308"/>
      <c r="B144" s="309"/>
      <c r="C144" s="323">
        <v>545</v>
      </c>
      <c r="D144" s="406">
        <v>12.886666666666665</v>
      </c>
      <c r="E144" s="406">
        <v>14.753333333333334</v>
      </c>
      <c r="F144" s="406">
        <v>68.308333333333337</v>
      </c>
      <c r="G144" s="406">
        <v>456.5</v>
      </c>
      <c r="H144" s="455"/>
    </row>
    <row r="145" spans="1:8" x14ac:dyDescent="0.35">
      <c r="A145" s="308"/>
      <c r="B145" s="309" t="s">
        <v>32</v>
      </c>
      <c r="C145" s="323"/>
      <c r="D145" s="165"/>
      <c r="E145" s="169"/>
      <c r="F145" s="165"/>
      <c r="G145" s="170"/>
      <c r="H145" s="365"/>
    </row>
    <row r="146" spans="1:8" x14ac:dyDescent="0.35">
      <c r="A146" s="166" t="s">
        <v>388</v>
      </c>
      <c r="B146" s="167"/>
      <c r="C146" s="168">
        <v>50</v>
      </c>
      <c r="D146" s="165">
        <v>0.7</v>
      </c>
      <c r="E146" s="169">
        <v>2.5</v>
      </c>
      <c r="F146" s="165">
        <v>4.5</v>
      </c>
      <c r="G146" s="170">
        <v>43.5</v>
      </c>
      <c r="H146" s="373" t="s">
        <v>430</v>
      </c>
    </row>
    <row r="147" spans="1:8" ht="22" x14ac:dyDescent="0.35">
      <c r="A147" s="166" t="s">
        <v>198</v>
      </c>
      <c r="B147" s="167"/>
      <c r="C147" s="168" t="s">
        <v>110</v>
      </c>
      <c r="D147" s="165">
        <v>4.8600000000000003</v>
      </c>
      <c r="E147" s="169">
        <v>5.8</v>
      </c>
      <c r="F147" s="165">
        <v>15.24</v>
      </c>
      <c r="G147" s="170">
        <v>132.6</v>
      </c>
      <c r="H147" s="373" t="s">
        <v>232</v>
      </c>
    </row>
    <row r="148" spans="1:8" x14ac:dyDescent="0.35">
      <c r="A148" s="312" t="s">
        <v>354</v>
      </c>
      <c r="B148" s="95"/>
      <c r="C148" s="356">
        <v>160</v>
      </c>
      <c r="D148" s="313">
        <v>11.8</v>
      </c>
      <c r="E148" s="356">
        <v>13.5</v>
      </c>
      <c r="F148" s="313">
        <v>38.9</v>
      </c>
      <c r="G148" s="357">
        <v>324</v>
      </c>
      <c r="H148" s="379" t="s">
        <v>361</v>
      </c>
    </row>
    <row r="149" spans="1:8" x14ac:dyDescent="0.35">
      <c r="A149" s="166" t="s">
        <v>190</v>
      </c>
      <c r="B149" s="167"/>
      <c r="C149" s="168">
        <v>180</v>
      </c>
      <c r="D149" s="170">
        <v>0.1</v>
      </c>
      <c r="E149" s="169">
        <v>0.1</v>
      </c>
      <c r="F149" s="169">
        <v>11.8</v>
      </c>
      <c r="G149" s="169">
        <v>48.5</v>
      </c>
      <c r="H149" s="373" t="s">
        <v>249</v>
      </c>
    </row>
    <row r="150" spans="1:8" ht="15" thickBot="1" x14ac:dyDescent="0.4">
      <c r="A150" s="398" t="s">
        <v>50</v>
      </c>
      <c r="B150" s="300"/>
      <c r="C150" s="353">
        <v>37.5</v>
      </c>
      <c r="D150" s="353">
        <v>1.8</v>
      </c>
      <c r="E150" s="353">
        <v>0.4</v>
      </c>
      <c r="F150" s="353">
        <v>18</v>
      </c>
      <c r="G150" s="353">
        <v>82.5</v>
      </c>
      <c r="H150" s="381"/>
    </row>
    <row r="151" spans="1:8" ht="15" thickBot="1" x14ac:dyDescent="0.4">
      <c r="A151" s="318" t="s">
        <v>29</v>
      </c>
      <c r="B151" s="319"/>
      <c r="C151" s="322">
        <v>642.5</v>
      </c>
      <c r="D151" s="363">
        <v>19.260000000000002</v>
      </c>
      <c r="E151" s="363">
        <v>22.3</v>
      </c>
      <c r="F151" s="363">
        <v>88.44</v>
      </c>
      <c r="G151" s="363">
        <v>631.1</v>
      </c>
      <c r="H151" s="374"/>
    </row>
    <row r="152" spans="1:8" x14ac:dyDescent="0.35">
      <c r="A152" s="308"/>
      <c r="B152" s="309" t="s">
        <v>51</v>
      </c>
      <c r="C152" s="323"/>
      <c r="D152" s="301"/>
      <c r="E152" s="324"/>
      <c r="F152" s="325"/>
      <c r="G152" s="301"/>
      <c r="H152" s="373"/>
    </row>
    <row r="153" spans="1:8" x14ac:dyDescent="0.35">
      <c r="A153" s="166" t="s">
        <v>405</v>
      </c>
      <c r="B153" s="167"/>
      <c r="C153" s="168">
        <v>50</v>
      </c>
      <c r="D153" s="170">
        <v>3</v>
      </c>
      <c r="E153" s="170">
        <v>5.5</v>
      </c>
      <c r="F153" s="169">
        <v>40</v>
      </c>
      <c r="G153" s="170">
        <v>221</v>
      </c>
      <c r="H153" s="373" t="s">
        <v>412</v>
      </c>
    </row>
    <row r="154" spans="1:8" x14ac:dyDescent="0.35">
      <c r="A154" s="166" t="s">
        <v>58</v>
      </c>
      <c r="B154" s="167"/>
      <c r="C154" s="168">
        <v>120</v>
      </c>
      <c r="D154" s="165">
        <v>3.5</v>
      </c>
      <c r="E154" s="169">
        <v>3</v>
      </c>
      <c r="F154" s="165">
        <v>4.8</v>
      </c>
      <c r="G154" s="169">
        <v>60.2</v>
      </c>
      <c r="H154" s="373" t="s">
        <v>59</v>
      </c>
    </row>
    <row r="155" spans="1:8" ht="17.25" customHeight="1" x14ac:dyDescent="0.35">
      <c r="A155" s="166" t="s">
        <v>251</v>
      </c>
      <c r="B155" s="167"/>
      <c r="C155" s="168">
        <v>140</v>
      </c>
      <c r="D155" s="170">
        <v>8.5</v>
      </c>
      <c r="E155" s="169">
        <v>8.68</v>
      </c>
      <c r="F155" s="169">
        <v>13.6</v>
      </c>
      <c r="G155" s="170">
        <v>167.4</v>
      </c>
      <c r="H155" s="373" t="s">
        <v>253</v>
      </c>
    </row>
    <row r="156" spans="1:8" ht="22.5" customHeight="1" x14ac:dyDescent="0.35">
      <c r="A156" s="312" t="s">
        <v>172</v>
      </c>
      <c r="B156" s="95"/>
      <c r="C156" s="313" t="s">
        <v>288</v>
      </c>
      <c r="D156" s="314">
        <v>0.06</v>
      </c>
      <c r="E156" s="172">
        <v>0.02</v>
      </c>
      <c r="F156" s="171">
        <v>4.99</v>
      </c>
      <c r="G156" s="172">
        <v>20.38</v>
      </c>
      <c r="H156" s="373" t="s">
        <v>285</v>
      </c>
    </row>
    <row r="157" spans="1:8" ht="15" thickBot="1" x14ac:dyDescent="0.4">
      <c r="A157" s="166" t="s">
        <v>42</v>
      </c>
      <c r="B157" s="167"/>
      <c r="C157" s="168">
        <v>23</v>
      </c>
      <c r="D157" s="169">
        <v>1.8</v>
      </c>
      <c r="E157" s="165">
        <v>0.23</v>
      </c>
      <c r="F157" s="169">
        <v>11.3</v>
      </c>
      <c r="G157" s="165">
        <v>54.5</v>
      </c>
      <c r="H157" s="373"/>
    </row>
    <row r="158" spans="1:8" ht="22.5" customHeight="1" thickBot="1" x14ac:dyDescent="0.4">
      <c r="A158" s="333" t="s">
        <v>29</v>
      </c>
      <c r="B158" s="334"/>
      <c r="C158" s="344">
        <v>518</v>
      </c>
      <c r="D158" s="336">
        <v>16.86</v>
      </c>
      <c r="E158" s="336">
        <v>17.43</v>
      </c>
      <c r="F158" s="336">
        <v>74.69</v>
      </c>
      <c r="G158" s="336">
        <v>523.48</v>
      </c>
      <c r="H158" s="372"/>
    </row>
    <row r="159" spans="1:8" ht="22.5" customHeight="1" thickBot="1" x14ac:dyDescent="0.4">
      <c r="A159" s="333" t="s">
        <v>65</v>
      </c>
      <c r="B159" s="334"/>
      <c r="C159" s="344">
        <v>1705.5</v>
      </c>
      <c r="D159" s="335">
        <v>49.006666666666668</v>
      </c>
      <c r="E159" s="335">
        <v>54.483333333333334</v>
      </c>
      <c r="F159" s="335">
        <v>231.43833333333333</v>
      </c>
      <c r="G159" s="335">
        <v>1611.08</v>
      </c>
      <c r="H159" s="374"/>
    </row>
    <row r="160" spans="1:8" ht="23.25" customHeight="1" x14ac:dyDescent="0.35">
      <c r="A160" s="167"/>
      <c r="B160" s="167"/>
      <c r="C160" s="400"/>
      <c r="D160" s="165"/>
      <c r="E160" s="165"/>
      <c r="F160" s="165"/>
      <c r="G160" s="165"/>
      <c r="H160" s="380"/>
    </row>
    <row r="161" spans="1:8" ht="15" thickBot="1" x14ac:dyDescent="0.4">
      <c r="A161" s="91" t="s">
        <v>115</v>
      </c>
      <c r="H161" s="377"/>
    </row>
    <row r="162" spans="1:8" ht="31.5" customHeight="1" x14ac:dyDescent="0.35">
      <c r="A162" s="388" t="s">
        <v>264</v>
      </c>
      <c r="B162" s="389"/>
      <c r="C162" s="390" t="s">
        <v>260</v>
      </c>
      <c r="D162" s="471" t="s">
        <v>261</v>
      </c>
      <c r="E162" s="472"/>
      <c r="F162" s="473"/>
      <c r="G162" s="301" t="s">
        <v>4</v>
      </c>
      <c r="H162" s="372" t="s">
        <v>262</v>
      </c>
    </row>
    <row r="163" spans="1:8" ht="15" thickBot="1" x14ac:dyDescent="0.4">
      <c r="A163" s="391" t="s">
        <v>263</v>
      </c>
      <c r="B163" s="392"/>
      <c r="C163" s="393"/>
      <c r="D163" s="302"/>
      <c r="E163" s="303"/>
      <c r="F163" s="304"/>
      <c r="G163" s="305" t="s">
        <v>7</v>
      </c>
      <c r="H163" s="373"/>
    </row>
    <row r="164" spans="1:8" ht="15" thickBot="1" x14ac:dyDescent="0.4">
      <c r="A164" s="394"/>
      <c r="B164" s="395"/>
      <c r="C164" s="396"/>
      <c r="D164" s="306" t="s">
        <v>10</v>
      </c>
      <c r="E164" s="306" t="s">
        <v>11</v>
      </c>
      <c r="F164" s="307" t="s">
        <v>12</v>
      </c>
      <c r="G164" s="307" t="s">
        <v>13</v>
      </c>
      <c r="H164" s="374"/>
    </row>
    <row r="165" spans="1:8" x14ac:dyDescent="0.35">
      <c r="A165" s="166"/>
      <c r="B165" s="167" t="s">
        <v>15</v>
      </c>
      <c r="C165" s="323"/>
      <c r="D165" s="359"/>
      <c r="E165" s="173"/>
      <c r="F165" s="311"/>
      <c r="G165" s="359"/>
      <c r="H165" s="373"/>
    </row>
    <row r="166" spans="1:8" ht="22" x14ac:dyDescent="0.35">
      <c r="A166" s="166" t="s">
        <v>82</v>
      </c>
      <c r="B166" s="167"/>
      <c r="C166" s="168" t="s">
        <v>16</v>
      </c>
      <c r="D166" s="170">
        <v>6.7</v>
      </c>
      <c r="E166" s="169">
        <v>7.5</v>
      </c>
      <c r="F166" s="169">
        <v>22</v>
      </c>
      <c r="G166" s="170">
        <v>182.3</v>
      </c>
      <c r="H166" s="373" t="s">
        <v>210</v>
      </c>
    </row>
    <row r="167" spans="1:8" x14ac:dyDescent="0.35">
      <c r="A167" s="312" t="s">
        <v>97</v>
      </c>
      <c r="B167" s="95"/>
      <c r="C167" s="313" t="s">
        <v>288</v>
      </c>
      <c r="D167" s="314">
        <v>2.6</v>
      </c>
      <c r="E167" s="172">
        <v>2.2999999999999998</v>
      </c>
      <c r="F167" s="171">
        <v>14.3</v>
      </c>
      <c r="G167" s="172">
        <v>89</v>
      </c>
      <c r="H167" s="373" t="s">
        <v>98</v>
      </c>
    </row>
    <row r="168" spans="1:8" ht="15" thickBot="1" x14ac:dyDescent="0.4">
      <c r="A168" s="166" t="s">
        <v>70</v>
      </c>
      <c r="B168" s="167"/>
      <c r="C168" s="315" t="s">
        <v>369</v>
      </c>
      <c r="D168" s="170">
        <v>4.8</v>
      </c>
      <c r="E168" s="169">
        <v>7.2</v>
      </c>
      <c r="F168" s="165">
        <v>15.4</v>
      </c>
      <c r="G168" s="170">
        <v>146</v>
      </c>
      <c r="H168" s="373" t="s">
        <v>275</v>
      </c>
    </row>
    <row r="169" spans="1:8" ht="15" thickBot="1" x14ac:dyDescent="0.4">
      <c r="A169" s="318" t="s">
        <v>29</v>
      </c>
      <c r="B169" s="319"/>
      <c r="C169" s="322">
        <v>430</v>
      </c>
      <c r="D169" s="306">
        <v>14.100000000000001</v>
      </c>
      <c r="E169" s="306">
        <v>17</v>
      </c>
      <c r="F169" s="306">
        <v>51.699999999999996</v>
      </c>
      <c r="G169" s="306">
        <v>417.3</v>
      </c>
      <c r="H169" s="385"/>
    </row>
    <row r="170" spans="1:8" x14ac:dyDescent="0.35">
      <c r="A170" s="166" t="s">
        <v>52</v>
      </c>
      <c r="B170" s="167"/>
      <c r="C170" s="321">
        <v>100</v>
      </c>
      <c r="D170" s="170">
        <v>0.4</v>
      </c>
      <c r="E170" s="169">
        <v>0.4</v>
      </c>
      <c r="F170" s="165">
        <v>12</v>
      </c>
      <c r="G170" s="169">
        <v>53.2</v>
      </c>
      <c r="H170" s="373" t="s">
        <v>302</v>
      </c>
    </row>
    <row r="171" spans="1:8" ht="15" thickBot="1" x14ac:dyDescent="0.4">
      <c r="A171" s="166" t="s">
        <v>212</v>
      </c>
      <c r="B171" s="167"/>
      <c r="C171" s="321"/>
      <c r="D171" s="170"/>
      <c r="E171" s="169"/>
      <c r="F171" s="165"/>
      <c r="G171" s="169"/>
      <c r="H171" s="373"/>
    </row>
    <row r="172" spans="1:8" ht="15" thickBot="1" x14ac:dyDescent="0.4">
      <c r="A172" s="318" t="s">
        <v>29</v>
      </c>
      <c r="B172" s="319"/>
      <c r="C172" s="322">
        <v>100</v>
      </c>
      <c r="D172" s="306">
        <v>0.4</v>
      </c>
      <c r="E172" s="306">
        <v>0.4</v>
      </c>
      <c r="F172" s="306">
        <v>12</v>
      </c>
      <c r="G172" s="306">
        <v>53.2</v>
      </c>
      <c r="H172" s="385"/>
    </row>
    <row r="173" spans="1:8" ht="15" thickBot="1" x14ac:dyDescent="0.4">
      <c r="A173" s="308"/>
      <c r="B173" s="309"/>
      <c r="C173" s="323">
        <v>530</v>
      </c>
      <c r="D173" s="301">
        <v>14.500000000000002</v>
      </c>
      <c r="E173" s="301">
        <v>15.4</v>
      </c>
      <c r="F173" s="301">
        <v>63.699999999999996</v>
      </c>
      <c r="G173" s="301">
        <v>470.5</v>
      </c>
      <c r="H173" s="365"/>
    </row>
    <row r="174" spans="1:8" x14ac:dyDescent="0.35">
      <c r="A174" s="308"/>
      <c r="B174" s="309" t="s">
        <v>32</v>
      </c>
      <c r="C174" s="323"/>
      <c r="D174" s="301"/>
      <c r="E174" s="324"/>
      <c r="F174" s="325"/>
      <c r="G174" s="301"/>
      <c r="H174" s="373"/>
    </row>
    <row r="175" spans="1:8" x14ac:dyDescent="0.35">
      <c r="A175" s="166" t="s">
        <v>436</v>
      </c>
      <c r="B175" s="167"/>
      <c r="C175" s="168">
        <v>50</v>
      </c>
      <c r="D175" s="165">
        <v>1.3</v>
      </c>
      <c r="E175" s="169">
        <v>2.5</v>
      </c>
      <c r="F175" s="165">
        <v>6</v>
      </c>
      <c r="G175" s="170">
        <v>51</v>
      </c>
      <c r="H175" s="365" t="s">
        <v>437</v>
      </c>
    </row>
    <row r="176" spans="1:8" ht="22" x14ac:dyDescent="0.35">
      <c r="A176" s="166" t="s">
        <v>344</v>
      </c>
      <c r="B176" s="167"/>
      <c r="C176" s="168" t="s">
        <v>227</v>
      </c>
      <c r="D176" s="170">
        <v>3.25</v>
      </c>
      <c r="E176" s="169">
        <v>3</v>
      </c>
      <c r="F176" s="165">
        <v>18</v>
      </c>
      <c r="G176" s="170">
        <v>112</v>
      </c>
      <c r="H176" s="373" t="s">
        <v>235</v>
      </c>
    </row>
    <row r="177" spans="1:8" x14ac:dyDescent="0.35">
      <c r="A177" s="166" t="s">
        <v>289</v>
      </c>
      <c r="B177" s="167"/>
      <c r="C177" s="168">
        <v>70</v>
      </c>
      <c r="D177" s="170">
        <v>8</v>
      </c>
      <c r="E177" s="169">
        <v>10.5</v>
      </c>
      <c r="F177" s="165">
        <v>6.2</v>
      </c>
      <c r="G177" s="170">
        <v>152</v>
      </c>
      <c r="H177" s="373" t="s">
        <v>355</v>
      </c>
    </row>
    <row r="178" spans="1:8" x14ac:dyDescent="0.35">
      <c r="A178" s="166" t="s">
        <v>112</v>
      </c>
      <c r="B178" s="167"/>
      <c r="C178" s="168">
        <v>130</v>
      </c>
      <c r="D178" s="165">
        <v>4.8</v>
      </c>
      <c r="E178" s="169">
        <v>3.6</v>
      </c>
      <c r="F178" s="165">
        <v>29.4</v>
      </c>
      <c r="G178" s="170">
        <v>169.2</v>
      </c>
      <c r="H178" s="373" t="s">
        <v>239</v>
      </c>
    </row>
    <row r="179" spans="1:8" x14ac:dyDescent="0.35">
      <c r="A179" s="326" t="s">
        <v>378</v>
      </c>
      <c r="B179" s="167"/>
      <c r="C179" s="168">
        <v>180</v>
      </c>
      <c r="D179" s="316">
        <v>0.6</v>
      </c>
      <c r="E179" s="329">
        <v>0.03</v>
      </c>
      <c r="F179" s="330">
        <v>15</v>
      </c>
      <c r="G179" s="397">
        <v>62.5</v>
      </c>
      <c r="H179" s="375" t="s">
        <v>379</v>
      </c>
    </row>
    <row r="180" spans="1:8" ht="15" thickBot="1" x14ac:dyDescent="0.4">
      <c r="A180" s="398" t="s">
        <v>50</v>
      </c>
      <c r="B180" s="300"/>
      <c r="C180" s="353">
        <v>37.5</v>
      </c>
      <c r="D180" s="353">
        <v>1.8</v>
      </c>
      <c r="E180" s="353">
        <v>0.4</v>
      </c>
      <c r="F180" s="353">
        <v>18</v>
      </c>
      <c r="G180" s="353">
        <v>82.5</v>
      </c>
      <c r="H180" s="381"/>
    </row>
    <row r="181" spans="1:8" ht="15" thickBot="1" x14ac:dyDescent="0.4">
      <c r="A181" s="318" t="s">
        <v>29</v>
      </c>
      <c r="B181" s="319"/>
      <c r="C181" s="322">
        <v>692.5</v>
      </c>
      <c r="D181" s="363">
        <v>19.750000000000004</v>
      </c>
      <c r="E181" s="363">
        <v>20.03</v>
      </c>
      <c r="F181" s="363">
        <v>92.6</v>
      </c>
      <c r="G181" s="363">
        <v>629.20000000000005</v>
      </c>
      <c r="H181" s="456"/>
    </row>
    <row r="182" spans="1:8" ht="23.25" customHeight="1" x14ac:dyDescent="0.35">
      <c r="A182" s="167"/>
      <c r="B182" s="96" t="s">
        <v>51</v>
      </c>
      <c r="C182" s="168"/>
      <c r="D182" s="165"/>
      <c r="E182" s="169"/>
      <c r="F182" s="165"/>
      <c r="G182" s="169"/>
      <c r="H182" s="457"/>
    </row>
    <row r="183" spans="1:8" ht="22.5" customHeight="1" x14ac:dyDescent="0.35">
      <c r="A183" s="166" t="s">
        <v>426</v>
      </c>
      <c r="B183" s="167"/>
      <c r="C183" s="361">
        <v>50</v>
      </c>
      <c r="D183" s="316">
        <v>2.2000000000000002</v>
      </c>
      <c r="E183" s="316">
        <v>4.8</v>
      </c>
      <c r="F183" s="168">
        <v>19.3</v>
      </c>
      <c r="G183" s="316">
        <v>130</v>
      </c>
      <c r="H183" s="382" t="s">
        <v>429</v>
      </c>
    </row>
    <row r="184" spans="1:8" x14ac:dyDescent="0.35">
      <c r="A184" s="312" t="s">
        <v>77</v>
      </c>
      <c r="B184" s="95"/>
      <c r="C184" s="313">
        <v>120</v>
      </c>
      <c r="D184" s="172">
        <v>4.3</v>
      </c>
      <c r="E184" s="172">
        <v>3</v>
      </c>
      <c r="F184" s="172">
        <v>5</v>
      </c>
      <c r="G184" s="172">
        <v>64</v>
      </c>
      <c r="H184" s="373" t="s">
        <v>59</v>
      </c>
    </row>
    <row r="185" spans="1:8" ht="22.5" customHeight="1" x14ac:dyDescent="0.35">
      <c r="A185" s="166" t="s">
        <v>356</v>
      </c>
      <c r="B185" s="167"/>
      <c r="C185" s="362" t="s">
        <v>295</v>
      </c>
      <c r="D185" s="165">
        <v>7.5</v>
      </c>
      <c r="E185" s="169">
        <v>10.5</v>
      </c>
      <c r="F185" s="165">
        <v>29.6</v>
      </c>
      <c r="G185" s="169">
        <v>243</v>
      </c>
      <c r="H185" s="382" t="s">
        <v>357</v>
      </c>
    </row>
    <row r="186" spans="1:8" ht="22.5" customHeight="1" x14ac:dyDescent="0.35">
      <c r="A186" s="166" t="s">
        <v>317</v>
      </c>
      <c r="B186" s="167"/>
      <c r="C186" s="343" t="s">
        <v>350</v>
      </c>
      <c r="D186" s="314">
        <v>0.18</v>
      </c>
      <c r="E186" s="172">
        <v>0.09</v>
      </c>
      <c r="F186" s="171">
        <v>17</v>
      </c>
      <c r="G186" s="172">
        <v>69.5</v>
      </c>
      <c r="H186" s="373" t="s">
        <v>319</v>
      </c>
    </row>
    <row r="187" spans="1:8" ht="22.5" customHeight="1" thickBot="1" x14ac:dyDescent="0.4">
      <c r="A187" s="166" t="s">
        <v>42</v>
      </c>
      <c r="B187" s="167"/>
      <c r="C187" s="168">
        <v>23</v>
      </c>
      <c r="D187" s="169">
        <v>1.8</v>
      </c>
      <c r="E187" s="165">
        <v>0.23</v>
      </c>
      <c r="F187" s="169">
        <v>11.3</v>
      </c>
      <c r="G187" s="165">
        <v>54.5</v>
      </c>
      <c r="H187" s="373"/>
    </row>
    <row r="188" spans="1:8" ht="23.25" customHeight="1" thickBot="1" x14ac:dyDescent="0.4">
      <c r="A188" s="318" t="s">
        <v>29</v>
      </c>
      <c r="B188" s="319"/>
      <c r="C188" s="322">
        <v>510</v>
      </c>
      <c r="D188" s="307">
        <v>15.98</v>
      </c>
      <c r="E188" s="307">
        <v>18.62</v>
      </c>
      <c r="F188" s="307">
        <v>82.2</v>
      </c>
      <c r="G188" s="307">
        <v>561</v>
      </c>
      <c r="H188" s="373"/>
    </row>
    <row r="189" spans="1:8" ht="22.5" customHeight="1" thickBot="1" x14ac:dyDescent="0.4">
      <c r="A189" s="318" t="s">
        <v>65</v>
      </c>
      <c r="B189" s="319"/>
      <c r="C189" s="322">
        <v>1732.5</v>
      </c>
      <c r="D189" s="306">
        <v>50.230000000000004</v>
      </c>
      <c r="E189" s="306">
        <v>56.05</v>
      </c>
      <c r="F189" s="306">
        <v>238.5</v>
      </c>
      <c r="G189" s="306">
        <v>1660.7</v>
      </c>
      <c r="H189" s="374"/>
    </row>
    <row r="190" spans="1:8" ht="23.25" customHeight="1" x14ac:dyDescent="0.35">
      <c r="A190" s="167"/>
      <c r="B190" s="167"/>
      <c r="C190" s="400"/>
      <c r="D190" s="165"/>
      <c r="E190" s="165"/>
      <c r="F190" s="165"/>
      <c r="G190" s="165"/>
      <c r="H190" s="376"/>
    </row>
    <row r="191" spans="1:8" ht="15" thickBot="1" x14ac:dyDescent="0.4">
      <c r="A191" s="91" t="s">
        <v>119</v>
      </c>
      <c r="H191" s="377"/>
    </row>
    <row r="192" spans="1:8" ht="31.5" customHeight="1" x14ac:dyDescent="0.35">
      <c r="A192" s="388" t="s">
        <v>264</v>
      </c>
      <c r="B192" s="389"/>
      <c r="C192" s="390" t="s">
        <v>260</v>
      </c>
      <c r="D192" s="471" t="s">
        <v>261</v>
      </c>
      <c r="E192" s="472"/>
      <c r="F192" s="473"/>
      <c r="G192" s="301" t="s">
        <v>4</v>
      </c>
      <c r="H192" s="372" t="s">
        <v>262</v>
      </c>
    </row>
    <row r="193" spans="1:8" ht="15" thickBot="1" x14ac:dyDescent="0.4">
      <c r="A193" s="391" t="s">
        <v>263</v>
      </c>
      <c r="B193" s="392"/>
      <c r="C193" s="393"/>
      <c r="D193" s="302"/>
      <c r="E193" s="303"/>
      <c r="F193" s="304"/>
      <c r="G193" s="305" t="s">
        <v>7</v>
      </c>
      <c r="H193" s="373"/>
    </row>
    <row r="194" spans="1:8" ht="15" thickBot="1" x14ac:dyDescent="0.4">
      <c r="A194" s="394"/>
      <c r="B194" s="395"/>
      <c r="C194" s="396"/>
      <c r="D194" s="306" t="s">
        <v>10</v>
      </c>
      <c r="E194" s="306" t="s">
        <v>11</v>
      </c>
      <c r="F194" s="307" t="s">
        <v>12</v>
      </c>
      <c r="G194" s="307" t="s">
        <v>13</v>
      </c>
      <c r="H194" s="374"/>
    </row>
    <row r="195" spans="1:8" x14ac:dyDescent="0.35">
      <c r="A195" s="308"/>
      <c r="B195" s="309" t="s">
        <v>15</v>
      </c>
      <c r="C195" s="168"/>
      <c r="D195" s="339"/>
      <c r="E195" s="340"/>
      <c r="F195" s="346"/>
      <c r="G195" s="339"/>
      <c r="H195" s="373"/>
    </row>
    <row r="196" spans="1:8" x14ac:dyDescent="0.35">
      <c r="A196" s="166" t="s">
        <v>193</v>
      </c>
      <c r="B196" s="167"/>
      <c r="C196" s="168" t="s">
        <v>16</v>
      </c>
      <c r="D196" s="170">
        <v>8</v>
      </c>
      <c r="E196" s="169">
        <v>6.6</v>
      </c>
      <c r="F196" s="169">
        <v>26</v>
      </c>
      <c r="G196" s="165">
        <v>194</v>
      </c>
      <c r="H196" s="373" t="s">
        <v>209</v>
      </c>
    </row>
    <row r="197" spans="1:8" ht="22" x14ac:dyDescent="0.35">
      <c r="A197" s="166" t="s">
        <v>23</v>
      </c>
      <c r="B197" s="167"/>
      <c r="C197" s="168">
        <v>180</v>
      </c>
      <c r="D197" s="170">
        <v>1.2166666666666666</v>
      </c>
      <c r="E197" s="169">
        <v>1.3416666666666668</v>
      </c>
      <c r="F197" s="169">
        <v>11.941666666666666</v>
      </c>
      <c r="G197" s="170">
        <v>65</v>
      </c>
      <c r="H197" s="373" t="s">
        <v>384</v>
      </c>
    </row>
    <row r="198" spans="1:8" ht="15" thickBot="1" x14ac:dyDescent="0.4">
      <c r="A198" s="166" t="s">
        <v>25</v>
      </c>
      <c r="B198" s="167"/>
      <c r="C198" s="168" t="s">
        <v>26</v>
      </c>
      <c r="D198" s="170">
        <v>2.2999999999999998</v>
      </c>
      <c r="E198" s="169">
        <v>4.5</v>
      </c>
      <c r="F198" s="165">
        <v>15.4</v>
      </c>
      <c r="G198" s="170">
        <v>111</v>
      </c>
      <c r="H198" s="373" t="s">
        <v>27</v>
      </c>
    </row>
    <row r="199" spans="1:8" ht="15" thickBot="1" x14ac:dyDescent="0.4">
      <c r="A199" s="318" t="s">
        <v>29</v>
      </c>
      <c r="B199" s="319"/>
      <c r="C199" s="322">
        <v>420</v>
      </c>
      <c r="D199" s="307">
        <v>11.516666666666666</v>
      </c>
      <c r="E199" s="307">
        <v>12.441666666666666</v>
      </c>
      <c r="F199" s="307">
        <v>53.341666666666661</v>
      </c>
      <c r="G199" s="307">
        <v>370</v>
      </c>
      <c r="H199" s="372"/>
    </row>
    <row r="200" spans="1:8" x14ac:dyDescent="0.35">
      <c r="A200" s="166" t="s">
        <v>30</v>
      </c>
      <c r="B200" s="167"/>
      <c r="C200" s="321">
        <v>125</v>
      </c>
      <c r="D200" s="170">
        <v>1.3</v>
      </c>
      <c r="E200" s="169">
        <v>2</v>
      </c>
      <c r="F200" s="165">
        <v>15</v>
      </c>
      <c r="G200" s="169">
        <v>83</v>
      </c>
      <c r="H200" s="373" t="s">
        <v>300</v>
      </c>
    </row>
    <row r="201" spans="1:8" ht="15" thickBot="1" x14ac:dyDescent="0.4">
      <c r="A201" s="166" t="s">
        <v>218</v>
      </c>
      <c r="B201" s="167"/>
      <c r="C201" s="321"/>
      <c r="D201" s="170"/>
      <c r="E201" s="169"/>
      <c r="F201" s="165"/>
      <c r="G201" s="169"/>
      <c r="H201" s="373"/>
    </row>
    <row r="202" spans="1:8" ht="15" thickBot="1" x14ac:dyDescent="0.4">
      <c r="A202" s="318" t="s">
        <v>29</v>
      </c>
      <c r="B202" s="319"/>
      <c r="C202" s="322">
        <v>125</v>
      </c>
      <c r="D202" s="306">
        <v>1.3</v>
      </c>
      <c r="E202" s="306">
        <v>2</v>
      </c>
      <c r="F202" s="306">
        <v>15</v>
      </c>
      <c r="G202" s="306">
        <v>83</v>
      </c>
      <c r="H202" s="372"/>
    </row>
    <row r="203" spans="1:8" ht="15" thickBot="1" x14ac:dyDescent="0.4">
      <c r="A203" s="308"/>
      <c r="B203" s="309"/>
      <c r="C203" s="323">
        <v>545</v>
      </c>
      <c r="D203" s="94">
        <v>12.816666666666666</v>
      </c>
      <c r="E203" s="94">
        <v>14.441666666666666</v>
      </c>
      <c r="F203" s="94">
        <v>68.341666666666669</v>
      </c>
      <c r="G203" s="94">
        <v>453</v>
      </c>
      <c r="H203" s="372"/>
    </row>
    <row r="204" spans="1:8" x14ac:dyDescent="0.35">
      <c r="A204" s="308"/>
      <c r="B204" s="309" t="s">
        <v>32</v>
      </c>
      <c r="C204" s="323"/>
      <c r="D204" s="325"/>
      <c r="E204" s="324"/>
      <c r="F204" s="325"/>
      <c r="G204" s="301"/>
      <c r="H204" s="372"/>
    </row>
    <row r="205" spans="1:8" x14ac:dyDescent="0.35">
      <c r="A205" s="166" t="s">
        <v>388</v>
      </c>
      <c r="B205" s="167"/>
      <c r="C205" s="168">
        <v>50</v>
      </c>
      <c r="D205" s="165">
        <v>0.7</v>
      </c>
      <c r="E205" s="169">
        <v>2.5</v>
      </c>
      <c r="F205" s="165">
        <v>4.5</v>
      </c>
      <c r="G205" s="170">
        <v>43.5</v>
      </c>
      <c r="H205" s="373" t="s">
        <v>430</v>
      </c>
    </row>
    <row r="206" spans="1:8" ht="22" x14ac:dyDescent="0.35">
      <c r="A206" s="166" t="s">
        <v>394</v>
      </c>
      <c r="B206" s="167"/>
      <c r="C206" s="168" t="s">
        <v>229</v>
      </c>
      <c r="D206" s="170">
        <v>4.5599999999999996</v>
      </c>
      <c r="E206" s="169">
        <v>7.5</v>
      </c>
      <c r="F206" s="165">
        <v>12.64</v>
      </c>
      <c r="G206" s="170">
        <v>136.30000000000001</v>
      </c>
      <c r="H206" s="373" t="s">
        <v>395</v>
      </c>
    </row>
    <row r="207" spans="1:8" x14ac:dyDescent="0.35">
      <c r="A207" s="166" t="s">
        <v>117</v>
      </c>
      <c r="B207" s="167"/>
      <c r="C207" s="168">
        <v>70</v>
      </c>
      <c r="D207" s="170">
        <v>8.75</v>
      </c>
      <c r="E207" s="169">
        <v>6.8</v>
      </c>
      <c r="F207" s="165">
        <v>8.15</v>
      </c>
      <c r="G207" s="170">
        <v>129</v>
      </c>
      <c r="H207" s="373" t="s">
        <v>403</v>
      </c>
    </row>
    <row r="208" spans="1:8" x14ac:dyDescent="0.35">
      <c r="A208" s="166" t="s">
        <v>96</v>
      </c>
      <c r="B208" s="167"/>
      <c r="C208" s="168">
        <v>130</v>
      </c>
      <c r="D208" s="165">
        <v>3.7</v>
      </c>
      <c r="E208" s="169">
        <v>4.4400000000000004</v>
      </c>
      <c r="F208" s="165">
        <v>25</v>
      </c>
      <c r="G208" s="170">
        <v>155</v>
      </c>
      <c r="H208" s="373" t="s">
        <v>238</v>
      </c>
    </row>
    <row r="209" spans="1:8" x14ac:dyDescent="0.35">
      <c r="A209" s="166" t="s">
        <v>404</v>
      </c>
      <c r="B209" s="167"/>
      <c r="C209" s="168">
        <v>180</v>
      </c>
      <c r="D209" s="170"/>
      <c r="E209" s="169"/>
      <c r="F209" s="165">
        <v>10</v>
      </c>
      <c r="G209" s="170">
        <v>40</v>
      </c>
      <c r="H209" s="373" t="s">
        <v>411</v>
      </c>
    </row>
    <row r="210" spans="1:8" ht="15" thickBot="1" x14ac:dyDescent="0.4">
      <c r="A210" s="398" t="s">
        <v>50</v>
      </c>
      <c r="B210" s="300"/>
      <c r="C210" s="353">
        <v>37.5</v>
      </c>
      <c r="D210" s="353">
        <v>1.8</v>
      </c>
      <c r="E210" s="353">
        <v>0.4</v>
      </c>
      <c r="F210" s="353">
        <v>18</v>
      </c>
      <c r="G210" s="353">
        <v>82.5</v>
      </c>
      <c r="H210" s="381"/>
    </row>
    <row r="211" spans="1:8" ht="23.25" customHeight="1" thickBot="1" x14ac:dyDescent="0.4">
      <c r="A211" s="318" t="s">
        <v>29</v>
      </c>
      <c r="B211" s="319"/>
      <c r="C211" s="322">
        <v>687.5</v>
      </c>
      <c r="D211" s="307">
        <v>19.510000000000002</v>
      </c>
      <c r="E211" s="307">
        <v>21.64</v>
      </c>
      <c r="F211" s="307">
        <v>78.289999999999992</v>
      </c>
      <c r="G211" s="307">
        <v>586.29999999999995</v>
      </c>
      <c r="H211" s="372"/>
    </row>
    <row r="212" spans="1:8" ht="22.5" customHeight="1" x14ac:dyDescent="0.35">
      <c r="A212" s="407"/>
      <c r="B212" s="408" t="s">
        <v>51</v>
      </c>
      <c r="C212" s="409"/>
      <c r="D212" s="410"/>
      <c r="E212" s="410"/>
      <c r="F212" s="410"/>
      <c r="G212" s="410"/>
      <c r="H212" s="372"/>
    </row>
    <row r="213" spans="1:8" x14ac:dyDescent="0.35">
      <c r="A213" s="166" t="s">
        <v>76</v>
      </c>
      <c r="B213" s="167"/>
      <c r="C213" s="168">
        <v>10</v>
      </c>
      <c r="D213" s="169">
        <v>0.3</v>
      </c>
      <c r="E213" s="165">
        <v>3</v>
      </c>
      <c r="F213" s="169">
        <v>22.3</v>
      </c>
      <c r="G213" s="165">
        <v>117</v>
      </c>
      <c r="H213" s="373"/>
    </row>
    <row r="214" spans="1:8" x14ac:dyDescent="0.35">
      <c r="A214" s="166" t="s">
        <v>371</v>
      </c>
      <c r="B214" s="167"/>
      <c r="C214" s="168"/>
      <c r="D214" s="170"/>
      <c r="E214" s="165"/>
      <c r="F214" s="165"/>
      <c r="G214" s="165"/>
      <c r="H214" s="373"/>
    </row>
    <row r="215" spans="1:8" x14ac:dyDescent="0.35">
      <c r="A215" s="166" t="s">
        <v>290</v>
      </c>
      <c r="B215" s="167"/>
      <c r="C215" s="168">
        <v>120</v>
      </c>
      <c r="D215" s="165">
        <v>3.4</v>
      </c>
      <c r="E215" s="169">
        <v>3</v>
      </c>
      <c r="F215" s="165">
        <v>5.7</v>
      </c>
      <c r="G215" s="169">
        <v>63.4</v>
      </c>
      <c r="H215" s="373" t="s">
        <v>291</v>
      </c>
    </row>
    <row r="216" spans="1:8" ht="22.5" customHeight="1" x14ac:dyDescent="0.35">
      <c r="A216" s="166" t="s">
        <v>129</v>
      </c>
      <c r="B216" s="167"/>
      <c r="C216" s="168">
        <v>50</v>
      </c>
      <c r="D216" s="165">
        <v>0.37</v>
      </c>
      <c r="E216" s="170">
        <v>2</v>
      </c>
      <c r="F216" s="169">
        <v>4.3</v>
      </c>
      <c r="G216" s="170">
        <v>37</v>
      </c>
      <c r="H216" s="373" t="s">
        <v>248</v>
      </c>
    </row>
    <row r="217" spans="1:8" ht="22.5" customHeight="1" x14ac:dyDescent="0.35">
      <c r="A217" s="166" t="s">
        <v>398</v>
      </c>
      <c r="B217" s="167"/>
      <c r="C217" s="168" t="s">
        <v>118</v>
      </c>
      <c r="D217" s="170">
        <v>9.8000000000000007</v>
      </c>
      <c r="E217" s="169">
        <v>10</v>
      </c>
      <c r="F217" s="165">
        <v>28.3</v>
      </c>
      <c r="G217" s="170">
        <v>241</v>
      </c>
      <c r="H217" s="373" t="s">
        <v>182</v>
      </c>
    </row>
    <row r="218" spans="1:8" ht="22.5" customHeight="1" x14ac:dyDescent="0.35">
      <c r="A218" s="166" t="s">
        <v>79</v>
      </c>
      <c r="B218" s="167"/>
      <c r="C218" s="315" t="s">
        <v>345</v>
      </c>
      <c r="D218" s="170">
        <v>0.12</v>
      </c>
      <c r="E218" s="169">
        <v>0.01</v>
      </c>
      <c r="F218" s="165">
        <v>10.199999999999999</v>
      </c>
      <c r="G218" s="170">
        <v>41.4</v>
      </c>
      <c r="H218" s="373" t="s">
        <v>175</v>
      </c>
    </row>
    <row r="219" spans="1:8" ht="23.25" customHeight="1" thickBot="1" x14ac:dyDescent="0.4">
      <c r="A219" s="166" t="s">
        <v>42</v>
      </c>
      <c r="B219" s="167"/>
      <c r="C219" s="168">
        <v>23</v>
      </c>
      <c r="D219" s="169">
        <v>1.8</v>
      </c>
      <c r="E219" s="165">
        <v>0.23</v>
      </c>
      <c r="F219" s="169">
        <v>11.3</v>
      </c>
      <c r="G219" s="165">
        <v>54.5</v>
      </c>
      <c r="H219" s="373"/>
    </row>
    <row r="220" spans="1:8" ht="22.5" customHeight="1" thickBot="1" x14ac:dyDescent="0.4">
      <c r="A220" s="318" t="s">
        <v>29</v>
      </c>
      <c r="B220" s="319"/>
      <c r="C220" s="322">
        <v>563</v>
      </c>
      <c r="D220" s="307">
        <v>15.790000000000001</v>
      </c>
      <c r="E220" s="307">
        <v>18.240000000000002</v>
      </c>
      <c r="F220" s="307">
        <v>82.1</v>
      </c>
      <c r="G220" s="307">
        <v>554.29999999999995</v>
      </c>
      <c r="H220" s="374"/>
    </row>
    <row r="221" spans="1:8" ht="23.25" customHeight="1" thickBot="1" x14ac:dyDescent="0.4">
      <c r="A221" s="318" t="s">
        <v>65</v>
      </c>
      <c r="B221" s="319"/>
      <c r="C221" s="364">
        <v>1795.5</v>
      </c>
      <c r="D221" s="306">
        <v>48.116666666666667</v>
      </c>
      <c r="E221" s="306">
        <v>54.321666666666665</v>
      </c>
      <c r="F221" s="306">
        <v>228.73166666666665</v>
      </c>
      <c r="G221" s="306">
        <v>1593.6</v>
      </c>
      <c r="H221" s="374"/>
    </row>
    <row r="222" spans="1:8" ht="15" thickBot="1" x14ac:dyDescent="0.4">
      <c r="A222" s="91" t="s">
        <v>121</v>
      </c>
      <c r="G222" s="401"/>
      <c r="H222" s="377"/>
    </row>
    <row r="223" spans="1:8" ht="31.5" customHeight="1" x14ac:dyDescent="0.35">
      <c r="A223" s="388" t="s">
        <v>264</v>
      </c>
      <c r="B223" s="389"/>
      <c r="C223" s="390" t="s">
        <v>260</v>
      </c>
      <c r="D223" s="471" t="s">
        <v>261</v>
      </c>
      <c r="E223" s="472"/>
      <c r="F223" s="473"/>
      <c r="G223" s="301" t="s">
        <v>4</v>
      </c>
      <c r="H223" s="372" t="s">
        <v>262</v>
      </c>
    </row>
    <row r="224" spans="1:8" ht="15" thickBot="1" x14ac:dyDescent="0.4">
      <c r="A224" s="391" t="s">
        <v>263</v>
      </c>
      <c r="B224" s="392"/>
      <c r="C224" s="393"/>
      <c r="D224" s="302"/>
      <c r="E224" s="303"/>
      <c r="F224" s="304"/>
      <c r="G224" s="305" t="s">
        <v>7</v>
      </c>
      <c r="H224" s="373"/>
    </row>
    <row r="225" spans="1:8" ht="15" thickBot="1" x14ac:dyDescent="0.4">
      <c r="A225" s="394"/>
      <c r="B225" s="395"/>
      <c r="C225" s="396"/>
      <c r="D225" s="306" t="s">
        <v>10</v>
      </c>
      <c r="E225" s="306" t="s">
        <v>11</v>
      </c>
      <c r="F225" s="307" t="s">
        <v>12</v>
      </c>
      <c r="G225" s="307" t="s">
        <v>13</v>
      </c>
      <c r="H225" s="374"/>
    </row>
    <row r="226" spans="1:8" x14ac:dyDescent="0.35">
      <c r="A226" s="308"/>
      <c r="B226" s="309" t="s">
        <v>15</v>
      </c>
      <c r="C226" s="323"/>
      <c r="D226" s="339"/>
      <c r="E226" s="340"/>
      <c r="F226" s="346"/>
      <c r="G226" s="339"/>
      <c r="H226" s="373"/>
    </row>
    <row r="227" spans="1:8" x14ac:dyDescent="0.35">
      <c r="A227" s="166" t="s">
        <v>185</v>
      </c>
      <c r="B227" s="167"/>
      <c r="C227" s="168" t="s">
        <v>16</v>
      </c>
      <c r="D227" s="170">
        <v>10</v>
      </c>
      <c r="E227" s="169">
        <v>10</v>
      </c>
      <c r="F227" s="169">
        <v>24.5</v>
      </c>
      <c r="G227" s="170">
        <v>228</v>
      </c>
      <c r="H227" s="373" t="s">
        <v>60</v>
      </c>
    </row>
    <row r="228" spans="1:8" x14ac:dyDescent="0.35">
      <c r="A228" s="166" t="s">
        <v>68</v>
      </c>
      <c r="B228" s="167"/>
      <c r="C228" s="168">
        <v>180</v>
      </c>
      <c r="D228" s="170">
        <v>2.4166666666666665</v>
      </c>
      <c r="E228" s="169">
        <v>2.5833333333333335</v>
      </c>
      <c r="F228" s="169">
        <v>13.608333333333333</v>
      </c>
      <c r="G228" s="170">
        <v>87.3</v>
      </c>
      <c r="H228" s="373" t="s">
        <v>383</v>
      </c>
    </row>
    <row r="229" spans="1:8" ht="15" thickBot="1" x14ac:dyDescent="0.4">
      <c r="A229" s="166" t="s">
        <v>70</v>
      </c>
      <c r="B229" s="167"/>
      <c r="C229" s="315" t="s">
        <v>369</v>
      </c>
      <c r="D229" s="170">
        <v>4.8</v>
      </c>
      <c r="E229" s="169">
        <v>7.2</v>
      </c>
      <c r="F229" s="165">
        <v>15.4</v>
      </c>
      <c r="G229" s="170">
        <v>146</v>
      </c>
      <c r="H229" s="373" t="s">
        <v>275</v>
      </c>
    </row>
    <row r="230" spans="1:8" ht="15" thickBot="1" x14ac:dyDescent="0.4">
      <c r="A230" s="318" t="s">
        <v>29</v>
      </c>
      <c r="B230" s="319"/>
      <c r="C230" s="322">
        <v>425</v>
      </c>
      <c r="D230" s="306">
        <v>13</v>
      </c>
      <c r="E230" s="306">
        <v>15</v>
      </c>
      <c r="F230" s="306">
        <v>53.508333333333333</v>
      </c>
      <c r="G230" s="306">
        <v>401</v>
      </c>
      <c r="H230" s="374"/>
    </row>
    <row r="231" spans="1:8" x14ac:dyDescent="0.35">
      <c r="A231" s="166" t="s">
        <v>52</v>
      </c>
      <c r="B231" s="167"/>
      <c r="C231" s="321">
        <v>100</v>
      </c>
      <c r="D231" s="170">
        <v>0.06</v>
      </c>
      <c r="E231" s="169">
        <v>0.36</v>
      </c>
      <c r="F231" s="165">
        <v>12</v>
      </c>
      <c r="G231" s="169">
        <v>49</v>
      </c>
      <c r="H231" s="373" t="s">
        <v>302</v>
      </c>
    </row>
    <row r="232" spans="1:8" ht="15" thickBot="1" x14ac:dyDescent="0.4">
      <c r="A232" s="166" t="s">
        <v>212</v>
      </c>
      <c r="B232" s="167"/>
      <c r="C232" s="321"/>
      <c r="D232" s="170"/>
      <c r="E232" s="169"/>
      <c r="F232" s="165"/>
      <c r="G232" s="169"/>
      <c r="H232" s="373"/>
    </row>
    <row r="233" spans="1:8" ht="15" thickBot="1" x14ac:dyDescent="0.4">
      <c r="A233" s="318" t="s">
        <v>29</v>
      </c>
      <c r="B233" s="319"/>
      <c r="C233" s="322">
        <v>100</v>
      </c>
      <c r="D233" s="306">
        <v>0.06</v>
      </c>
      <c r="E233" s="306">
        <v>0.36</v>
      </c>
      <c r="F233" s="306">
        <v>12</v>
      </c>
      <c r="G233" s="306">
        <v>49</v>
      </c>
      <c r="H233" s="374"/>
    </row>
    <row r="234" spans="1:8" ht="15" thickBot="1" x14ac:dyDescent="0.4">
      <c r="A234" s="308"/>
      <c r="B234" s="309"/>
      <c r="C234" s="323">
        <v>525</v>
      </c>
      <c r="D234" s="301">
        <v>13.06</v>
      </c>
      <c r="E234" s="301">
        <v>15.36</v>
      </c>
      <c r="F234" s="301">
        <v>65.508333333333326</v>
      </c>
      <c r="G234" s="301">
        <v>450</v>
      </c>
      <c r="H234" s="373"/>
    </row>
    <row r="235" spans="1:8" x14ac:dyDescent="0.35">
      <c r="A235" s="308"/>
      <c r="B235" s="309" t="s">
        <v>32</v>
      </c>
      <c r="C235" s="323"/>
      <c r="D235" s="301"/>
      <c r="E235" s="324"/>
      <c r="F235" s="325"/>
      <c r="G235" s="301"/>
      <c r="H235" s="373"/>
    </row>
    <row r="236" spans="1:8" x14ac:dyDescent="0.35">
      <c r="A236" s="166" t="s">
        <v>39</v>
      </c>
      <c r="B236" s="167"/>
      <c r="C236" s="168">
        <v>50</v>
      </c>
      <c r="D236" s="165">
        <v>0.4</v>
      </c>
      <c r="E236" s="169">
        <v>0.05</v>
      </c>
      <c r="F236" s="165">
        <v>0.85</v>
      </c>
      <c r="G236" s="170">
        <v>5.5</v>
      </c>
      <c r="H236" s="365" t="s">
        <v>414</v>
      </c>
    </row>
    <row r="237" spans="1:8" ht="22" x14ac:dyDescent="0.35">
      <c r="A237" s="166" t="s">
        <v>421</v>
      </c>
      <c r="B237" s="167"/>
      <c r="C237" s="168" t="s">
        <v>16</v>
      </c>
      <c r="D237" s="170">
        <v>3</v>
      </c>
      <c r="E237" s="169">
        <v>7.9</v>
      </c>
      <c r="F237" s="165">
        <v>18.8</v>
      </c>
      <c r="G237" s="170">
        <v>158.30000000000001</v>
      </c>
      <c r="H237" s="373" t="s">
        <v>234</v>
      </c>
    </row>
    <row r="238" spans="1:8" ht="23.25" customHeight="1" x14ac:dyDescent="0.35">
      <c r="A238" s="166" t="s">
        <v>327</v>
      </c>
      <c r="B238" s="167"/>
      <c r="C238" s="168">
        <v>160</v>
      </c>
      <c r="D238" s="165">
        <v>13.5</v>
      </c>
      <c r="E238" s="169">
        <v>12.2</v>
      </c>
      <c r="F238" s="165">
        <v>40</v>
      </c>
      <c r="G238" s="169">
        <v>323</v>
      </c>
      <c r="H238" s="373" t="s">
        <v>326</v>
      </c>
    </row>
    <row r="239" spans="1:8" x14ac:dyDescent="0.35">
      <c r="A239" s="326" t="s">
        <v>49</v>
      </c>
      <c r="B239" s="167"/>
      <c r="C239" s="168">
        <v>180</v>
      </c>
      <c r="D239" s="316">
        <v>0.7</v>
      </c>
      <c r="E239" s="329">
        <v>0.04</v>
      </c>
      <c r="F239" s="330">
        <v>18</v>
      </c>
      <c r="G239" s="397">
        <v>75.2</v>
      </c>
      <c r="H239" s="375" t="s">
        <v>250</v>
      </c>
    </row>
    <row r="240" spans="1:8" ht="22.5" customHeight="1" thickBot="1" x14ac:dyDescent="0.4">
      <c r="A240" s="398" t="s">
        <v>50</v>
      </c>
      <c r="B240" s="300"/>
      <c r="C240" s="353">
        <v>37.5</v>
      </c>
      <c r="D240" s="353">
        <v>1.8</v>
      </c>
      <c r="E240" s="353">
        <v>0.4</v>
      </c>
      <c r="F240" s="353">
        <v>18</v>
      </c>
      <c r="G240" s="353">
        <v>82.5</v>
      </c>
      <c r="H240" s="381"/>
    </row>
    <row r="241" spans="1:8" ht="15" thickBot="1" x14ac:dyDescent="0.4">
      <c r="A241" s="318" t="s">
        <v>29</v>
      </c>
      <c r="B241" s="319"/>
      <c r="C241" s="322">
        <v>632.5</v>
      </c>
      <c r="D241" s="306">
        <v>19.399999999999999</v>
      </c>
      <c r="E241" s="306">
        <v>20.589999999999996</v>
      </c>
      <c r="F241" s="306">
        <v>95.65</v>
      </c>
      <c r="G241" s="306">
        <v>644.5</v>
      </c>
      <c r="H241" s="374"/>
    </row>
    <row r="242" spans="1:8" x14ac:dyDescent="0.35">
      <c r="A242" s="308"/>
      <c r="B242" s="309" t="s">
        <v>51</v>
      </c>
      <c r="C242" s="323"/>
      <c r="D242" s="301"/>
      <c r="E242" s="324"/>
      <c r="F242" s="325"/>
      <c r="G242" s="301"/>
      <c r="H242" s="373"/>
    </row>
    <row r="243" spans="1:8" ht="22" x14ac:dyDescent="0.35">
      <c r="A243" s="312" t="s">
        <v>280</v>
      </c>
      <c r="B243" s="95"/>
      <c r="C243" s="313">
        <v>50</v>
      </c>
      <c r="D243" s="172">
        <v>2.5</v>
      </c>
      <c r="E243" s="172">
        <v>4</v>
      </c>
      <c r="F243" s="172">
        <v>24</v>
      </c>
      <c r="G243" s="171">
        <v>142</v>
      </c>
      <c r="H243" s="365" t="s">
        <v>281</v>
      </c>
    </row>
    <row r="244" spans="1:8" ht="22.5" customHeight="1" x14ac:dyDescent="0.35">
      <c r="A244" s="166" t="s">
        <v>90</v>
      </c>
      <c r="B244" s="167"/>
      <c r="C244" s="168">
        <v>120</v>
      </c>
      <c r="D244" s="317">
        <v>3.77</v>
      </c>
      <c r="E244" s="168">
        <v>3</v>
      </c>
      <c r="F244" s="317">
        <v>5</v>
      </c>
      <c r="G244" s="168">
        <v>62.1</v>
      </c>
      <c r="H244" s="373" t="s">
        <v>171</v>
      </c>
    </row>
    <row r="245" spans="1:8" ht="22.5" customHeight="1" x14ac:dyDescent="0.35">
      <c r="A245" s="166" t="s">
        <v>407</v>
      </c>
      <c r="B245" s="167"/>
      <c r="C245" s="168">
        <v>48</v>
      </c>
      <c r="D245" s="170">
        <v>5.0999999999999996</v>
      </c>
      <c r="E245" s="169">
        <v>4.5999999999999996</v>
      </c>
      <c r="F245" s="165">
        <v>0.3</v>
      </c>
      <c r="G245" s="170">
        <v>63</v>
      </c>
      <c r="H245" s="373" t="s">
        <v>418</v>
      </c>
    </row>
    <row r="246" spans="1:8" ht="22.5" customHeight="1" x14ac:dyDescent="0.35">
      <c r="A246" s="166" t="s">
        <v>112</v>
      </c>
      <c r="B246" s="167"/>
      <c r="C246" s="168">
        <v>100</v>
      </c>
      <c r="D246" s="165">
        <v>3.6</v>
      </c>
      <c r="E246" s="169">
        <v>3</v>
      </c>
      <c r="F246" s="165">
        <v>23</v>
      </c>
      <c r="G246" s="170">
        <v>136</v>
      </c>
      <c r="H246" s="373" t="s">
        <v>239</v>
      </c>
    </row>
    <row r="247" spans="1:8" ht="23.25" customHeight="1" x14ac:dyDescent="0.35">
      <c r="A247" s="312" t="s">
        <v>172</v>
      </c>
      <c r="B247" s="95"/>
      <c r="C247" s="313" t="s">
        <v>288</v>
      </c>
      <c r="D247" s="314">
        <v>0.06</v>
      </c>
      <c r="E247" s="172">
        <v>0.02</v>
      </c>
      <c r="F247" s="171">
        <v>4.99</v>
      </c>
      <c r="G247" s="172">
        <v>20.38</v>
      </c>
      <c r="H247" s="373" t="s">
        <v>285</v>
      </c>
    </row>
    <row r="248" spans="1:8" ht="22.5" customHeight="1" thickBot="1" x14ac:dyDescent="0.4">
      <c r="A248" s="166" t="s">
        <v>42</v>
      </c>
      <c r="B248" s="167"/>
      <c r="C248" s="168">
        <v>23</v>
      </c>
      <c r="D248" s="169">
        <v>1.8</v>
      </c>
      <c r="E248" s="165">
        <v>0.23</v>
      </c>
      <c r="F248" s="169">
        <v>11.3</v>
      </c>
      <c r="G248" s="165">
        <v>54.5</v>
      </c>
      <c r="H248" s="373"/>
    </row>
    <row r="249" spans="1:8" ht="15" thickBot="1" x14ac:dyDescent="0.4">
      <c r="A249" s="318" t="s">
        <v>29</v>
      </c>
      <c r="B249" s="319"/>
      <c r="C249" s="322">
        <v>526</v>
      </c>
      <c r="D249" s="307">
        <v>16.829999999999998</v>
      </c>
      <c r="E249" s="307">
        <v>14.85</v>
      </c>
      <c r="F249" s="307">
        <v>68.59</v>
      </c>
      <c r="G249" s="307">
        <v>477.98</v>
      </c>
      <c r="H249" s="372"/>
    </row>
    <row r="250" spans="1:8" ht="23.25" customHeight="1" thickBot="1" x14ac:dyDescent="0.4">
      <c r="A250" s="352" t="s">
        <v>65</v>
      </c>
      <c r="B250" s="300"/>
      <c r="C250" s="353">
        <v>1683.5</v>
      </c>
      <c r="D250" s="354">
        <v>49.29</v>
      </c>
      <c r="E250" s="354">
        <v>50.8</v>
      </c>
      <c r="F250" s="354">
        <v>229.74833333333333</v>
      </c>
      <c r="G250" s="354">
        <v>1572.48</v>
      </c>
      <c r="H250" s="374"/>
    </row>
    <row r="251" spans="1:8" ht="15" thickBot="1" x14ac:dyDescent="0.4">
      <c r="A251" s="91" t="s">
        <v>125</v>
      </c>
      <c r="G251" s="401"/>
      <c r="H251" s="377"/>
    </row>
    <row r="252" spans="1:8" ht="31.5" customHeight="1" x14ac:dyDescent="0.35">
      <c r="A252" s="388" t="s">
        <v>264</v>
      </c>
      <c r="B252" s="389"/>
      <c r="C252" s="390" t="s">
        <v>260</v>
      </c>
      <c r="D252" s="471" t="s">
        <v>261</v>
      </c>
      <c r="E252" s="472"/>
      <c r="F252" s="473"/>
      <c r="G252" s="301" t="s">
        <v>4</v>
      </c>
      <c r="H252" s="372" t="s">
        <v>262</v>
      </c>
    </row>
    <row r="253" spans="1:8" ht="15" thickBot="1" x14ac:dyDescent="0.4">
      <c r="A253" s="391" t="s">
        <v>263</v>
      </c>
      <c r="B253" s="392"/>
      <c r="C253" s="393"/>
      <c r="D253" s="302"/>
      <c r="E253" s="303"/>
      <c r="F253" s="304"/>
      <c r="G253" s="305" t="s">
        <v>7</v>
      </c>
      <c r="H253" s="373"/>
    </row>
    <row r="254" spans="1:8" ht="15" thickBot="1" x14ac:dyDescent="0.4">
      <c r="A254" s="394"/>
      <c r="B254" s="395"/>
      <c r="C254" s="396"/>
      <c r="D254" s="306" t="s">
        <v>10</v>
      </c>
      <c r="E254" s="306" t="s">
        <v>11</v>
      </c>
      <c r="F254" s="307" t="s">
        <v>12</v>
      </c>
      <c r="G254" s="307" t="s">
        <v>13</v>
      </c>
      <c r="H254" s="374"/>
    </row>
    <row r="255" spans="1:8" x14ac:dyDescent="0.35">
      <c r="A255" s="308"/>
      <c r="B255" s="309" t="s">
        <v>15</v>
      </c>
      <c r="C255" s="323"/>
      <c r="D255" s="339"/>
      <c r="E255" s="340"/>
      <c r="F255" s="346"/>
      <c r="G255" s="339"/>
      <c r="H255" s="372"/>
    </row>
    <row r="256" spans="1:8" x14ac:dyDescent="0.35">
      <c r="A256" s="166" t="s">
        <v>201</v>
      </c>
      <c r="B256" s="327"/>
      <c r="C256" s="168" t="s">
        <v>16</v>
      </c>
      <c r="D256" s="170">
        <v>7.3</v>
      </c>
      <c r="E256" s="170">
        <v>7.42</v>
      </c>
      <c r="F256" s="169">
        <v>22.8</v>
      </c>
      <c r="G256" s="170">
        <v>187.2</v>
      </c>
      <c r="H256" s="373" t="s">
        <v>95</v>
      </c>
    </row>
    <row r="257" spans="1:8" x14ac:dyDescent="0.35">
      <c r="A257" s="312" t="s">
        <v>97</v>
      </c>
      <c r="B257" s="95"/>
      <c r="C257" s="313" t="s">
        <v>288</v>
      </c>
      <c r="D257" s="314">
        <v>2.6</v>
      </c>
      <c r="E257" s="172">
        <v>2.2999999999999998</v>
      </c>
      <c r="F257" s="171">
        <v>14.3</v>
      </c>
      <c r="G257" s="172">
        <v>89</v>
      </c>
      <c r="H257" s="373" t="s">
        <v>98</v>
      </c>
    </row>
    <row r="258" spans="1:8" ht="15" thickBot="1" x14ac:dyDescent="0.4">
      <c r="A258" s="166" t="s">
        <v>25</v>
      </c>
      <c r="B258" s="167"/>
      <c r="C258" s="168" t="s">
        <v>26</v>
      </c>
      <c r="D258" s="170">
        <v>2.2999999999999998</v>
      </c>
      <c r="E258" s="169">
        <v>4.5</v>
      </c>
      <c r="F258" s="165">
        <v>15.4</v>
      </c>
      <c r="G258" s="170">
        <v>111</v>
      </c>
      <c r="H258" s="373" t="s">
        <v>27</v>
      </c>
    </row>
    <row r="259" spans="1:8" ht="15" thickBot="1" x14ac:dyDescent="0.4">
      <c r="A259" s="318" t="s">
        <v>29</v>
      </c>
      <c r="B259" s="319"/>
      <c r="C259" s="322">
        <v>448</v>
      </c>
      <c r="D259" s="306">
        <v>12.2</v>
      </c>
      <c r="E259" s="306">
        <v>14.219999999999999</v>
      </c>
      <c r="F259" s="306">
        <v>52.5</v>
      </c>
      <c r="G259" s="306">
        <v>387.2</v>
      </c>
      <c r="H259" s="372"/>
    </row>
    <row r="260" spans="1:8" x14ac:dyDescent="0.35">
      <c r="A260" s="166" t="s">
        <v>30</v>
      </c>
      <c r="B260" s="167"/>
      <c r="C260" s="321">
        <v>125</v>
      </c>
      <c r="D260" s="170">
        <v>0.6</v>
      </c>
      <c r="E260" s="169">
        <v>0.38</v>
      </c>
      <c r="F260" s="165">
        <v>13</v>
      </c>
      <c r="G260" s="169">
        <v>62</v>
      </c>
      <c r="H260" s="373" t="s">
        <v>53</v>
      </c>
    </row>
    <row r="261" spans="1:8" ht="15" thickBot="1" x14ac:dyDescent="0.4">
      <c r="A261" s="166" t="s">
        <v>329</v>
      </c>
      <c r="B261" s="167"/>
      <c r="C261" s="321"/>
      <c r="D261" s="170"/>
      <c r="E261" s="170"/>
      <c r="F261" s="165"/>
      <c r="G261" s="170"/>
      <c r="H261" s="373"/>
    </row>
    <row r="262" spans="1:8" ht="15" thickBot="1" x14ac:dyDescent="0.4">
      <c r="A262" s="318" t="s">
        <v>29</v>
      </c>
      <c r="B262" s="319"/>
      <c r="C262" s="322">
        <v>125</v>
      </c>
      <c r="D262" s="307">
        <v>0.6</v>
      </c>
      <c r="E262" s="307">
        <v>0.38</v>
      </c>
      <c r="F262" s="307">
        <v>13</v>
      </c>
      <c r="G262" s="307">
        <v>62</v>
      </c>
      <c r="H262" s="372"/>
    </row>
    <row r="263" spans="1:8" ht="15" thickBot="1" x14ac:dyDescent="0.4">
      <c r="A263" s="308"/>
      <c r="B263" s="309"/>
      <c r="C263" s="323">
        <v>573</v>
      </c>
      <c r="D263" s="301">
        <v>12.799999999999999</v>
      </c>
      <c r="E263" s="301">
        <v>14.6</v>
      </c>
      <c r="F263" s="301">
        <v>65.5</v>
      </c>
      <c r="G263" s="301">
        <v>449.2</v>
      </c>
      <c r="H263" s="372"/>
    </row>
    <row r="264" spans="1:8" x14ac:dyDescent="0.35">
      <c r="A264" s="308"/>
      <c r="B264" s="309" t="s">
        <v>32</v>
      </c>
      <c r="C264" s="323"/>
      <c r="D264" s="301"/>
      <c r="E264" s="324"/>
      <c r="F264" s="325"/>
      <c r="G264" s="301"/>
      <c r="H264" s="372"/>
    </row>
    <row r="265" spans="1:8" x14ac:dyDescent="0.35">
      <c r="A265" s="166" t="s">
        <v>432</v>
      </c>
      <c r="B265" s="167"/>
      <c r="C265" s="168">
        <v>50</v>
      </c>
      <c r="D265" s="165">
        <v>0.6</v>
      </c>
      <c r="E265" s="169">
        <v>2.5</v>
      </c>
      <c r="F265" s="165">
        <v>4.2</v>
      </c>
      <c r="G265" s="170">
        <v>42</v>
      </c>
      <c r="H265" s="373" t="s">
        <v>433</v>
      </c>
    </row>
    <row r="266" spans="1:8" ht="21" x14ac:dyDescent="0.35">
      <c r="A266" s="349" t="s">
        <v>337</v>
      </c>
      <c r="B266" s="350"/>
      <c r="C266" s="168" t="s">
        <v>229</v>
      </c>
      <c r="D266" s="170">
        <v>4.5999999999999996</v>
      </c>
      <c r="E266" s="170">
        <v>8</v>
      </c>
      <c r="F266" s="169">
        <v>17</v>
      </c>
      <c r="G266" s="170">
        <v>158.5</v>
      </c>
      <c r="H266" s="373" t="s">
        <v>233</v>
      </c>
    </row>
    <row r="267" spans="1:8" ht="23.25" customHeight="1" x14ac:dyDescent="0.35">
      <c r="A267" s="312" t="s">
        <v>100</v>
      </c>
      <c r="B267" s="95"/>
      <c r="C267" s="313" t="s">
        <v>118</v>
      </c>
      <c r="D267" s="314">
        <v>12.6</v>
      </c>
      <c r="E267" s="172">
        <v>10.3</v>
      </c>
      <c r="F267" s="171">
        <v>36</v>
      </c>
      <c r="G267" s="314">
        <v>280</v>
      </c>
      <c r="H267" s="373" t="s">
        <v>101</v>
      </c>
    </row>
    <row r="268" spans="1:8" x14ac:dyDescent="0.35">
      <c r="A268" s="166" t="s">
        <v>190</v>
      </c>
      <c r="B268" s="167"/>
      <c r="C268" s="168">
        <v>180</v>
      </c>
      <c r="D268" s="170">
        <v>0.1</v>
      </c>
      <c r="E268" s="169">
        <v>0.1</v>
      </c>
      <c r="F268" s="169">
        <v>11.8</v>
      </c>
      <c r="G268" s="169">
        <v>48.5</v>
      </c>
      <c r="H268" s="373" t="s">
        <v>249</v>
      </c>
    </row>
    <row r="269" spans="1:8" ht="22.5" customHeight="1" thickBot="1" x14ac:dyDescent="0.4">
      <c r="A269" s="398" t="s">
        <v>50</v>
      </c>
      <c r="B269" s="300"/>
      <c r="C269" s="353">
        <v>37.5</v>
      </c>
      <c r="D269" s="353">
        <v>1.8</v>
      </c>
      <c r="E269" s="353">
        <v>0.4</v>
      </c>
      <c r="F269" s="353">
        <v>18</v>
      </c>
      <c r="G269" s="353">
        <v>82.5</v>
      </c>
      <c r="H269" s="381"/>
    </row>
    <row r="270" spans="1:8" ht="15" thickBot="1" x14ac:dyDescent="0.4">
      <c r="A270" s="318" t="s">
        <v>29</v>
      </c>
      <c r="B270" s="319"/>
      <c r="C270" s="322">
        <v>657.5</v>
      </c>
      <c r="D270" s="306">
        <v>19.7</v>
      </c>
      <c r="E270" s="306">
        <v>21.3</v>
      </c>
      <c r="F270" s="306">
        <v>87</v>
      </c>
      <c r="G270" s="306">
        <v>611.5</v>
      </c>
      <c r="H270" s="372"/>
    </row>
    <row r="271" spans="1:8" x14ac:dyDescent="0.35">
      <c r="A271" s="308"/>
      <c r="B271" s="309" t="s">
        <v>51</v>
      </c>
      <c r="C271" s="323"/>
      <c r="D271" s="324"/>
      <c r="E271" s="325"/>
      <c r="F271" s="324"/>
      <c r="G271" s="325"/>
      <c r="H271" s="372"/>
    </row>
    <row r="272" spans="1:8" x14ac:dyDescent="0.35">
      <c r="A272" s="312" t="s">
        <v>76</v>
      </c>
      <c r="B272" s="95"/>
      <c r="C272" s="313">
        <v>20</v>
      </c>
      <c r="D272" s="172">
        <v>0.1</v>
      </c>
      <c r="E272" s="172">
        <v>5</v>
      </c>
      <c r="F272" s="172">
        <v>12</v>
      </c>
      <c r="G272" s="171">
        <v>94</v>
      </c>
      <c r="H272" s="365"/>
    </row>
    <row r="273" spans="1:8" x14ac:dyDescent="0.35">
      <c r="A273" s="312" t="s">
        <v>223</v>
      </c>
      <c r="B273" s="95"/>
      <c r="C273" s="313"/>
      <c r="D273" s="172"/>
      <c r="E273" s="172"/>
      <c r="F273" s="172"/>
      <c r="G273" s="171"/>
      <c r="H273" s="365"/>
    </row>
    <row r="274" spans="1:8" x14ac:dyDescent="0.35">
      <c r="A274" s="312" t="s">
        <v>77</v>
      </c>
      <c r="B274" s="95"/>
      <c r="C274" s="313">
        <v>120</v>
      </c>
      <c r="D274" s="172">
        <v>4.3</v>
      </c>
      <c r="E274" s="172">
        <v>3</v>
      </c>
      <c r="F274" s="172">
        <v>5</v>
      </c>
      <c r="G274" s="172">
        <v>64</v>
      </c>
      <c r="H274" s="373" t="s">
        <v>59</v>
      </c>
    </row>
    <row r="275" spans="1:8" ht="22.5" customHeight="1" x14ac:dyDescent="0.35">
      <c r="A275" s="166" t="s">
        <v>287</v>
      </c>
      <c r="B275" s="167"/>
      <c r="C275" s="168">
        <v>50</v>
      </c>
      <c r="D275" s="165">
        <v>0.7</v>
      </c>
      <c r="E275" s="169">
        <v>0.06</v>
      </c>
      <c r="F275" s="165">
        <v>8.5</v>
      </c>
      <c r="G275" s="169">
        <v>37.5</v>
      </c>
      <c r="H275" s="365" t="s">
        <v>237</v>
      </c>
    </row>
    <row r="276" spans="1:8" ht="22.5" customHeight="1" x14ac:dyDescent="0.35">
      <c r="A276" s="312" t="s">
        <v>255</v>
      </c>
      <c r="B276" s="95"/>
      <c r="C276" s="343" t="s">
        <v>222</v>
      </c>
      <c r="D276" s="171">
        <v>10</v>
      </c>
      <c r="E276" s="172">
        <v>10</v>
      </c>
      <c r="F276" s="171">
        <v>35.200000000000003</v>
      </c>
      <c r="G276" s="172">
        <v>271</v>
      </c>
      <c r="H276" s="373" t="s">
        <v>254</v>
      </c>
    </row>
    <row r="277" spans="1:8" x14ac:dyDescent="0.35">
      <c r="A277" s="166" t="s">
        <v>347</v>
      </c>
      <c r="B277" s="167"/>
      <c r="C277" s="168" t="s">
        <v>288</v>
      </c>
      <c r="D277" s="316">
        <v>0.6</v>
      </c>
      <c r="E277" s="168">
        <v>0.3</v>
      </c>
      <c r="F277" s="317">
        <v>6.5</v>
      </c>
      <c r="G277" s="316">
        <v>31.1</v>
      </c>
      <c r="H277" s="373" t="s">
        <v>334</v>
      </c>
    </row>
    <row r="278" spans="1:8" ht="23.25" customHeight="1" thickBot="1" x14ac:dyDescent="0.4">
      <c r="A278" s="166" t="s">
        <v>42</v>
      </c>
      <c r="B278" s="167"/>
      <c r="C278" s="168">
        <v>23</v>
      </c>
      <c r="D278" s="169">
        <v>1.8</v>
      </c>
      <c r="E278" s="165">
        <v>0.23</v>
      </c>
      <c r="F278" s="169">
        <v>11.3</v>
      </c>
      <c r="G278" s="165">
        <v>54.5</v>
      </c>
      <c r="H278" s="373"/>
    </row>
    <row r="279" spans="1:8" ht="22.5" customHeight="1" thickBot="1" x14ac:dyDescent="0.4">
      <c r="A279" s="318" t="s">
        <v>29</v>
      </c>
      <c r="B279" s="319"/>
      <c r="C279" s="322">
        <v>548</v>
      </c>
      <c r="D279" s="363">
        <v>17.5</v>
      </c>
      <c r="E279" s="363">
        <v>18.590000000000003</v>
      </c>
      <c r="F279" s="363">
        <v>78.5</v>
      </c>
      <c r="G279" s="363">
        <v>552.1</v>
      </c>
      <c r="H279" s="374"/>
    </row>
    <row r="280" spans="1:8" ht="23.25" customHeight="1" thickBot="1" x14ac:dyDescent="0.4">
      <c r="A280" s="318" t="s">
        <v>65</v>
      </c>
      <c r="B280" s="319"/>
      <c r="C280" s="322">
        <v>1778.5</v>
      </c>
      <c r="D280" s="307">
        <v>50</v>
      </c>
      <c r="E280" s="307">
        <v>54.49</v>
      </c>
      <c r="F280" s="307">
        <v>231</v>
      </c>
      <c r="G280" s="307">
        <v>1612.8000000000002</v>
      </c>
      <c r="H280" s="374"/>
    </row>
    <row r="281" spans="1:8" ht="15" thickBot="1" x14ac:dyDescent="0.4">
      <c r="A281" s="91" t="s">
        <v>130</v>
      </c>
      <c r="G281" s="401"/>
      <c r="H281" s="377"/>
    </row>
    <row r="282" spans="1:8" ht="31.5" customHeight="1" x14ac:dyDescent="0.35">
      <c r="A282" s="388" t="s">
        <v>264</v>
      </c>
      <c r="B282" s="389"/>
      <c r="C282" s="390" t="s">
        <v>260</v>
      </c>
      <c r="D282" s="471" t="s">
        <v>261</v>
      </c>
      <c r="E282" s="472"/>
      <c r="F282" s="473"/>
      <c r="G282" s="301" t="s">
        <v>4</v>
      </c>
      <c r="H282" s="372" t="s">
        <v>262</v>
      </c>
    </row>
    <row r="283" spans="1:8" ht="15" thickBot="1" x14ac:dyDescent="0.4">
      <c r="A283" s="391" t="s">
        <v>263</v>
      </c>
      <c r="B283" s="392"/>
      <c r="C283" s="393"/>
      <c r="D283" s="302"/>
      <c r="E283" s="303"/>
      <c r="F283" s="304"/>
      <c r="G283" s="305" t="s">
        <v>7</v>
      </c>
      <c r="H283" s="373"/>
    </row>
    <row r="284" spans="1:8" ht="15" thickBot="1" x14ac:dyDescent="0.4">
      <c r="A284" s="394"/>
      <c r="B284" s="395"/>
      <c r="C284" s="396"/>
      <c r="D284" s="306" t="s">
        <v>10</v>
      </c>
      <c r="E284" s="306" t="s">
        <v>11</v>
      </c>
      <c r="F284" s="307" t="s">
        <v>12</v>
      </c>
      <c r="G284" s="307" t="s">
        <v>13</v>
      </c>
      <c r="H284" s="374"/>
    </row>
    <row r="285" spans="1:8" x14ac:dyDescent="0.35">
      <c r="A285" s="308"/>
      <c r="B285" s="309" t="s">
        <v>15</v>
      </c>
      <c r="C285" s="168"/>
      <c r="D285" s="359"/>
      <c r="E285" s="340"/>
      <c r="F285" s="311"/>
      <c r="G285" s="359"/>
      <c r="H285" s="373"/>
    </row>
    <row r="286" spans="1:8" x14ac:dyDescent="0.35">
      <c r="A286" s="166" t="s">
        <v>204</v>
      </c>
      <c r="B286" s="327"/>
      <c r="C286" s="168" t="s">
        <v>16</v>
      </c>
      <c r="D286" s="170">
        <v>7</v>
      </c>
      <c r="E286" s="170">
        <v>6.35</v>
      </c>
      <c r="F286" s="169">
        <v>16</v>
      </c>
      <c r="G286" s="170">
        <v>148</v>
      </c>
      <c r="H286" s="373" t="s">
        <v>208</v>
      </c>
    </row>
    <row r="287" spans="1:8" ht="22" x14ac:dyDescent="0.35">
      <c r="A287" s="166" t="s">
        <v>23</v>
      </c>
      <c r="B287" s="167"/>
      <c r="C287" s="168">
        <v>180</v>
      </c>
      <c r="D287" s="170">
        <v>1.2166666666666666</v>
      </c>
      <c r="E287" s="169">
        <v>1.3416666666666668</v>
      </c>
      <c r="F287" s="169">
        <v>11.941666666666666</v>
      </c>
      <c r="G287" s="170">
        <v>65</v>
      </c>
      <c r="H287" s="373" t="s">
        <v>384</v>
      </c>
    </row>
    <row r="288" spans="1:8" ht="15" thickBot="1" x14ac:dyDescent="0.4">
      <c r="A288" s="166" t="s">
        <v>70</v>
      </c>
      <c r="B288" s="167"/>
      <c r="C288" s="315" t="s">
        <v>369</v>
      </c>
      <c r="D288" s="170">
        <v>4.8</v>
      </c>
      <c r="E288" s="169">
        <v>7.2</v>
      </c>
      <c r="F288" s="165">
        <v>15.4</v>
      </c>
      <c r="G288" s="170">
        <v>146</v>
      </c>
      <c r="H288" s="373" t="s">
        <v>275</v>
      </c>
    </row>
    <row r="289" spans="1:8" ht="15" thickBot="1" x14ac:dyDescent="0.4">
      <c r="A289" s="318" t="s">
        <v>29</v>
      </c>
      <c r="B289" s="319"/>
      <c r="C289" s="322">
        <v>425</v>
      </c>
      <c r="D289" s="306">
        <v>13.016666666666666</v>
      </c>
      <c r="E289" s="306">
        <v>14.891666666666666</v>
      </c>
      <c r="F289" s="306">
        <v>43.341666666666669</v>
      </c>
      <c r="G289" s="306">
        <v>359</v>
      </c>
      <c r="H289" s="372"/>
    </row>
    <row r="290" spans="1:8" x14ac:dyDescent="0.35">
      <c r="A290" s="166" t="s">
        <v>52</v>
      </c>
      <c r="B290" s="167"/>
      <c r="C290" s="321">
        <v>100</v>
      </c>
      <c r="D290" s="170">
        <v>0.36</v>
      </c>
      <c r="E290" s="169">
        <v>0.36</v>
      </c>
      <c r="F290" s="165">
        <v>22</v>
      </c>
      <c r="G290" s="169">
        <v>92.68</v>
      </c>
      <c r="H290" s="373" t="s">
        <v>302</v>
      </c>
    </row>
    <row r="291" spans="1:8" ht="15" thickBot="1" x14ac:dyDescent="0.4">
      <c r="A291" s="166" t="s">
        <v>212</v>
      </c>
      <c r="B291" s="167"/>
      <c r="C291" s="321"/>
      <c r="D291" s="170"/>
      <c r="E291" s="169"/>
      <c r="F291" s="165"/>
      <c r="G291" s="169"/>
      <c r="H291" s="373"/>
    </row>
    <row r="292" spans="1:8" ht="15" thickBot="1" x14ac:dyDescent="0.4">
      <c r="A292" s="318" t="s">
        <v>29</v>
      </c>
      <c r="B292" s="319"/>
      <c r="C292" s="322">
        <v>100</v>
      </c>
      <c r="D292" s="306">
        <v>0.36</v>
      </c>
      <c r="E292" s="306">
        <v>0.36</v>
      </c>
      <c r="F292" s="306">
        <v>22</v>
      </c>
      <c r="G292" s="306">
        <v>92.68</v>
      </c>
      <c r="H292" s="374"/>
    </row>
    <row r="293" spans="1:8" ht="15" thickBot="1" x14ac:dyDescent="0.4">
      <c r="A293" s="318"/>
      <c r="B293" s="319"/>
      <c r="C293" s="322">
        <v>525</v>
      </c>
      <c r="D293" s="307">
        <v>13.376666666666665</v>
      </c>
      <c r="E293" s="307">
        <v>15.251666666666665</v>
      </c>
      <c r="F293" s="307">
        <v>65.341666666666669</v>
      </c>
      <c r="G293" s="307">
        <v>451.68</v>
      </c>
      <c r="H293" s="374"/>
    </row>
    <row r="294" spans="1:8" x14ac:dyDescent="0.35">
      <c r="A294" s="166"/>
      <c r="B294" s="167" t="s">
        <v>32</v>
      </c>
      <c r="C294" s="168"/>
      <c r="D294" s="359"/>
      <c r="E294" s="173"/>
      <c r="F294" s="174"/>
      <c r="G294" s="170"/>
      <c r="H294" s="373"/>
    </row>
    <row r="295" spans="1:8" x14ac:dyDescent="0.35">
      <c r="A295" s="166" t="s">
        <v>84</v>
      </c>
      <c r="B295" s="167"/>
      <c r="C295" s="168">
        <v>50</v>
      </c>
      <c r="D295" s="165">
        <v>0.75</v>
      </c>
      <c r="E295" s="169">
        <v>1.32</v>
      </c>
      <c r="F295" s="165">
        <v>4</v>
      </c>
      <c r="G295" s="170">
        <v>30.8</v>
      </c>
      <c r="H295" s="373" t="s">
        <v>434</v>
      </c>
    </row>
    <row r="296" spans="1:8" x14ac:dyDescent="0.35">
      <c r="A296" s="166" t="s">
        <v>257</v>
      </c>
      <c r="B296" s="167"/>
      <c r="C296" s="168" t="s">
        <v>110</v>
      </c>
      <c r="D296" s="170">
        <v>4.96</v>
      </c>
      <c r="E296" s="169">
        <v>3.6</v>
      </c>
      <c r="F296" s="165">
        <v>14.44</v>
      </c>
      <c r="G296" s="170">
        <v>110</v>
      </c>
      <c r="H296" s="373" t="s">
        <v>331</v>
      </c>
    </row>
    <row r="297" spans="1:8" x14ac:dyDescent="0.35">
      <c r="A297" s="166" t="s">
        <v>123</v>
      </c>
      <c r="B297" s="167"/>
      <c r="C297" s="168">
        <v>70</v>
      </c>
      <c r="D297" s="170">
        <v>6.41</v>
      </c>
      <c r="E297" s="169">
        <v>8.4</v>
      </c>
      <c r="F297" s="165">
        <v>17.5</v>
      </c>
      <c r="G297" s="170">
        <v>171.2</v>
      </c>
      <c r="H297" s="373" t="s">
        <v>311</v>
      </c>
    </row>
    <row r="298" spans="1:8" x14ac:dyDescent="0.35">
      <c r="A298" s="166" t="s">
        <v>360</v>
      </c>
      <c r="B298" s="167"/>
      <c r="C298" s="168" t="s">
        <v>358</v>
      </c>
      <c r="D298" s="169">
        <v>4.9000000000000004</v>
      </c>
      <c r="E298" s="169">
        <v>7.5</v>
      </c>
      <c r="F298" s="169">
        <v>23</v>
      </c>
      <c r="G298" s="169">
        <v>180</v>
      </c>
      <c r="H298" s="373" t="s">
        <v>359</v>
      </c>
    </row>
    <row r="299" spans="1:8" x14ac:dyDescent="0.35">
      <c r="A299" s="326" t="s">
        <v>378</v>
      </c>
      <c r="B299" s="167"/>
      <c r="C299" s="168">
        <v>180</v>
      </c>
      <c r="D299" s="316">
        <v>0.6</v>
      </c>
      <c r="E299" s="329">
        <v>0.03</v>
      </c>
      <c r="F299" s="330">
        <v>15</v>
      </c>
      <c r="G299" s="397">
        <v>62.5</v>
      </c>
      <c r="H299" s="375" t="s">
        <v>379</v>
      </c>
    </row>
    <row r="300" spans="1:8" ht="15" thickBot="1" x14ac:dyDescent="0.4">
      <c r="A300" s="398" t="s">
        <v>50</v>
      </c>
      <c r="B300" s="300"/>
      <c r="C300" s="353">
        <v>37.5</v>
      </c>
      <c r="D300" s="353">
        <v>1.8</v>
      </c>
      <c r="E300" s="353">
        <v>0.4</v>
      </c>
      <c r="F300" s="353">
        <v>18</v>
      </c>
      <c r="G300" s="353">
        <v>82.5</v>
      </c>
      <c r="H300" s="381"/>
    </row>
    <row r="301" spans="1:8" ht="15" thickBot="1" x14ac:dyDescent="0.4">
      <c r="A301" s="318" t="s">
        <v>29</v>
      </c>
      <c r="B301" s="319"/>
      <c r="C301" s="322">
        <v>656.5</v>
      </c>
      <c r="D301" s="307">
        <v>19.420000000000005</v>
      </c>
      <c r="E301" s="307">
        <v>21.25</v>
      </c>
      <c r="F301" s="307">
        <v>91.94</v>
      </c>
      <c r="G301" s="307">
        <v>637</v>
      </c>
      <c r="H301" s="372"/>
    </row>
    <row r="302" spans="1:8" x14ac:dyDescent="0.35">
      <c r="A302" s="308"/>
      <c r="B302" s="309" t="s">
        <v>51</v>
      </c>
      <c r="C302" s="323"/>
      <c r="D302" s="301"/>
      <c r="E302" s="324"/>
      <c r="F302" s="325"/>
      <c r="G302" s="301"/>
      <c r="H302" s="372"/>
    </row>
    <row r="303" spans="1:8" x14ac:dyDescent="0.35">
      <c r="A303" s="166" t="s">
        <v>419</v>
      </c>
      <c r="B303" s="167"/>
      <c r="C303" s="168">
        <v>50</v>
      </c>
      <c r="D303" s="170">
        <v>3.3</v>
      </c>
      <c r="E303" s="170">
        <v>6.7</v>
      </c>
      <c r="F303" s="169">
        <v>39.799999999999997</v>
      </c>
      <c r="G303" s="170">
        <v>232</v>
      </c>
      <c r="H303" s="373" t="s">
        <v>236</v>
      </c>
    </row>
    <row r="304" spans="1:8" ht="15" customHeight="1" x14ac:dyDescent="0.35">
      <c r="A304" s="166" t="s">
        <v>58</v>
      </c>
      <c r="B304" s="167"/>
      <c r="C304" s="168">
        <v>120</v>
      </c>
      <c r="D304" s="165">
        <v>3.5</v>
      </c>
      <c r="E304" s="169">
        <v>3</v>
      </c>
      <c r="F304" s="165">
        <v>4.8</v>
      </c>
      <c r="G304" s="169">
        <v>60.2</v>
      </c>
      <c r="H304" s="373" t="s">
        <v>59</v>
      </c>
    </row>
    <row r="305" spans="1:8" ht="15" customHeight="1" x14ac:dyDescent="0.35">
      <c r="A305" s="166" t="s">
        <v>251</v>
      </c>
      <c r="B305" s="167"/>
      <c r="C305" s="168">
        <v>140</v>
      </c>
      <c r="D305" s="170">
        <v>8.5</v>
      </c>
      <c r="E305" s="169">
        <v>8.68</v>
      </c>
      <c r="F305" s="169">
        <v>13.6</v>
      </c>
      <c r="G305" s="170">
        <v>167.4</v>
      </c>
      <c r="H305" s="373" t="s">
        <v>253</v>
      </c>
    </row>
    <row r="306" spans="1:8" ht="26.25" customHeight="1" x14ac:dyDescent="0.35">
      <c r="A306" s="312" t="s">
        <v>172</v>
      </c>
      <c r="B306" s="95"/>
      <c r="C306" s="313" t="s">
        <v>288</v>
      </c>
      <c r="D306" s="314">
        <v>0.06</v>
      </c>
      <c r="E306" s="172">
        <v>0.02</v>
      </c>
      <c r="F306" s="171">
        <v>4.99</v>
      </c>
      <c r="G306" s="172">
        <v>20.38</v>
      </c>
      <c r="H306" s="373" t="s">
        <v>285</v>
      </c>
    </row>
    <row r="307" spans="1:8" ht="15" customHeight="1" thickBot="1" x14ac:dyDescent="0.4">
      <c r="A307" s="166" t="s">
        <v>42</v>
      </c>
      <c r="B307" s="167"/>
      <c r="C307" s="168">
        <v>23</v>
      </c>
      <c r="D307" s="169">
        <v>1.8</v>
      </c>
      <c r="E307" s="165">
        <v>0.23</v>
      </c>
      <c r="F307" s="169">
        <v>11.3</v>
      </c>
      <c r="G307" s="165">
        <v>54.5</v>
      </c>
      <c r="H307" s="373"/>
    </row>
    <row r="308" spans="1:8" ht="15" customHeight="1" thickBot="1" x14ac:dyDescent="0.4">
      <c r="A308" s="318" t="s">
        <v>29</v>
      </c>
      <c r="B308" s="319"/>
      <c r="C308" s="322">
        <v>518</v>
      </c>
      <c r="D308" s="363">
        <v>17.16</v>
      </c>
      <c r="E308" s="363">
        <v>18.63</v>
      </c>
      <c r="F308" s="363">
        <v>74.489999999999995</v>
      </c>
      <c r="G308" s="363">
        <v>534.48</v>
      </c>
      <c r="H308" s="374"/>
    </row>
    <row r="309" spans="1:8" ht="15" customHeight="1" thickBot="1" x14ac:dyDescent="0.4">
      <c r="A309" s="318" t="s">
        <v>65</v>
      </c>
      <c r="B309" s="319"/>
      <c r="C309" s="322">
        <v>1699.5</v>
      </c>
      <c r="D309" s="345">
        <v>49.956666666666663</v>
      </c>
      <c r="E309" s="345">
        <v>55.131666666666661</v>
      </c>
      <c r="F309" s="345">
        <v>231.77166666666665</v>
      </c>
      <c r="G309" s="345">
        <v>1623.16</v>
      </c>
      <c r="H309" s="458"/>
    </row>
    <row r="310" spans="1:8" ht="15" customHeight="1" thickBot="1" x14ac:dyDescent="0.4">
      <c r="A310" s="318" t="s">
        <v>133</v>
      </c>
      <c r="B310" s="319"/>
      <c r="C310" s="306">
        <v>17468</v>
      </c>
      <c r="D310" s="306">
        <v>488.59333333333336</v>
      </c>
      <c r="E310" s="306">
        <v>542.43166666666673</v>
      </c>
      <c r="F310" s="306">
        <v>2342.1499999999996</v>
      </c>
      <c r="G310" s="306">
        <v>16200.68</v>
      </c>
      <c r="H310" s="458"/>
    </row>
    <row r="311" spans="1:8" ht="27.75" customHeight="1" x14ac:dyDescent="0.35">
      <c r="A311" s="91" t="s">
        <v>134</v>
      </c>
      <c r="B311" s="167"/>
      <c r="C311" s="167"/>
      <c r="D311" s="96"/>
      <c r="E311" s="96"/>
      <c r="F311" s="96"/>
      <c r="G311" s="96"/>
      <c r="H311" s="386"/>
    </row>
    <row r="312" spans="1:8" ht="15" customHeight="1" x14ac:dyDescent="0.35">
      <c r="A312" s="465" t="s">
        <v>273</v>
      </c>
      <c r="B312" s="465"/>
      <c r="C312" s="465"/>
      <c r="D312" s="465"/>
      <c r="E312" s="465"/>
      <c r="F312" s="465"/>
      <c r="G312" s="465"/>
      <c r="H312" s="386"/>
    </row>
    <row r="313" spans="1:8" ht="27.75" customHeight="1" x14ac:dyDescent="0.35">
      <c r="A313" s="464" t="s">
        <v>135</v>
      </c>
      <c r="B313" s="464"/>
      <c r="C313" s="464"/>
      <c r="D313" s="464"/>
      <c r="E313" s="464"/>
      <c r="F313" s="464"/>
      <c r="G313" s="464"/>
      <c r="H313" s="386"/>
    </row>
    <row r="314" spans="1:8" ht="15" customHeight="1" x14ac:dyDescent="0.35">
      <c r="A314" s="464" t="s">
        <v>303</v>
      </c>
      <c r="B314" s="464"/>
      <c r="C314" s="464"/>
      <c r="D314" s="464"/>
      <c r="E314" s="464"/>
      <c r="F314" s="464"/>
      <c r="G314" s="464"/>
      <c r="H314" s="386"/>
    </row>
    <row r="315" spans="1:8" ht="15" customHeight="1" x14ac:dyDescent="0.35">
      <c r="A315" s="464" t="s">
        <v>304</v>
      </c>
      <c r="B315" s="464"/>
      <c r="C315" s="464"/>
      <c r="D315" s="464"/>
      <c r="E315" s="464"/>
      <c r="F315" s="464"/>
      <c r="G315" s="464"/>
      <c r="H315" s="386"/>
    </row>
    <row r="316" spans="1:8" ht="15" customHeight="1" x14ac:dyDescent="0.35">
      <c r="A316" s="464" t="s">
        <v>136</v>
      </c>
      <c r="B316" s="464"/>
      <c r="C316" s="464"/>
      <c r="D316" s="464"/>
      <c r="E316" s="464"/>
      <c r="F316" s="464"/>
      <c r="G316" s="464"/>
      <c r="H316" s="386"/>
    </row>
    <row r="317" spans="1:8" ht="15" customHeight="1" x14ac:dyDescent="0.35">
      <c r="A317" s="464" t="s">
        <v>265</v>
      </c>
      <c r="B317" s="464"/>
      <c r="C317" s="464"/>
      <c r="D317" s="464"/>
      <c r="E317" s="464"/>
      <c r="F317" s="464"/>
      <c r="G317" s="464"/>
      <c r="H317" s="386"/>
    </row>
    <row r="318" spans="1:8" ht="15" customHeight="1" x14ac:dyDescent="0.35">
      <c r="A318" s="464" t="s">
        <v>241</v>
      </c>
      <c r="B318" s="464"/>
      <c r="C318" s="464"/>
      <c r="D318" s="464"/>
      <c r="E318" s="464"/>
      <c r="F318" s="464"/>
      <c r="G318" s="464"/>
      <c r="H318" s="386"/>
    </row>
    <row r="319" spans="1:8" ht="15" customHeight="1" x14ac:dyDescent="0.35">
      <c r="A319" s="464" t="s">
        <v>267</v>
      </c>
      <c r="B319" s="464"/>
      <c r="C319" s="464"/>
      <c r="D319" s="464"/>
      <c r="E319" s="464"/>
      <c r="F319" s="464"/>
      <c r="G319" s="464"/>
      <c r="H319" s="386"/>
    </row>
    <row r="320" spans="1:8" ht="15" customHeight="1" x14ac:dyDescent="0.35">
      <c r="A320" s="464" t="s">
        <v>266</v>
      </c>
      <c r="B320" s="464"/>
      <c r="C320" s="464"/>
      <c r="D320" s="464"/>
      <c r="E320" s="464"/>
      <c r="F320" s="464"/>
      <c r="G320" s="464"/>
      <c r="H320" s="386"/>
    </row>
    <row r="321" spans="1:8" ht="15" customHeight="1" x14ac:dyDescent="0.35">
      <c r="A321" s="464" t="s">
        <v>137</v>
      </c>
      <c r="B321" s="464"/>
      <c r="C321" s="464"/>
      <c r="D321" s="464"/>
      <c r="E321" s="464"/>
      <c r="F321" s="464"/>
      <c r="G321" s="464"/>
      <c r="H321" s="386"/>
    </row>
    <row r="322" spans="1:8" ht="15" customHeight="1" x14ac:dyDescent="0.35">
      <c r="A322" s="464" t="s">
        <v>268</v>
      </c>
      <c r="B322" s="464"/>
      <c r="C322" s="464"/>
      <c r="D322" s="464"/>
      <c r="E322" s="464"/>
      <c r="F322" s="464"/>
      <c r="G322" s="464"/>
      <c r="H322" s="386"/>
    </row>
    <row r="323" spans="1:8" ht="15" customHeight="1" x14ac:dyDescent="0.35">
      <c r="A323" s="464" t="s">
        <v>242</v>
      </c>
      <c r="B323" s="464"/>
      <c r="C323" s="464"/>
      <c r="D323" s="464"/>
      <c r="E323" s="464"/>
      <c r="F323" s="464"/>
      <c r="G323" s="464"/>
      <c r="H323" s="386"/>
    </row>
    <row r="324" spans="1:8" ht="22.5" customHeight="1" x14ac:dyDescent="0.35">
      <c r="A324" s="464" t="s">
        <v>243</v>
      </c>
      <c r="B324" s="464"/>
      <c r="C324" s="464"/>
      <c r="D324" s="464"/>
      <c r="E324" s="464"/>
      <c r="F324" s="464"/>
      <c r="G324" s="464"/>
      <c r="H324" s="386"/>
    </row>
    <row r="325" spans="1:8" x14ac:dyDescent="0.35">
      <c r="A325" s="465" t="s">
        <v>244</v>
      </c>
      <c r="B325" s="465"/>
      <c r="C325" s="465"/>
      <c r="D325" s="465"/>
      <c r="E325" s="465"/>
      <c r="F325" s="465"/>
      <c r="G325" s="465"/>
      <c r="H325" s="386"/>
    </row>
    <row r="326" spans="1:8" x14ac:dyDescent="0.35">
      <c r="A326" s="465" t="s">
        <v>277</v>
      </c>
      <c r="B326" s="465"/>
      <c r="C326" s="465"/>
      <c r="D326" s="465"/>
      <c r="E326" s="465"/>
      <c r="F326" s="465"/>
      <c r="G326" s="465"/>
      <c r="H326" s="386"/>
    </row>
    <row r="327" spans="1:8" ht="15.75" customHeight="1" x14ac:dyDescent="0.35">
      <c r="A327" s="464" t="s">
        <v>245</v>
      </c>
      <c r="B327" s="464"/>
      <c r="C327" s="464"/>
      <c r="D327" s="464"/>
      <c r="E327" s="464"/>
      <c r="F327" s="464"/>
      <c r="G327" s="464"/>
      <c r="H327" s="386"/>
    </row>
    <row r="328" spans="1:8" ht="15.75" customHeight="1" x14ac:dyDescent="0.35">
      <c r="A328" s="464" t="s">
        <v>271</v>
      </c>
      <c r="B328" s="464"/>
      <c r="C328" s="464"/>
      <c r="D328" s="464"/>
      <c r="E328" s="464"/>
      <c r="F328" s="464"/>
      <c r="G328" s="464"/>
      <c r="H328" s="386"/>
    </row>
    <row r="329" spans="1:8" ht="15.75" customHeight="1" x14ac:dyDescent="0.35">
      <c r="A329" s="464" t="s">
        <v>269</v>
      </c>
      <c r="B329" s="464"/>
      <c r="C329" s="464"/>
      <c r="D329" s="464"/>
      <c r="E329" s="464"/>
      <c r="F329" s="464"/>
      <c r="G329" s="464"/>
      <c r="H329" s="386"/>
    </row>
    <row r="330" spans="1:8" ht="15.75" customHeight="1" x14ac:dyDescent="0.35">
      <c r="A330" s="464" t="s">
        <v>272</v>
      </c>
      <c r="B330" s="464"/>
      <c r="C330" s="464"/>
      <c r="D330" s="464"/>
      <c r="E330" s="464"/>
      <c r="F330" s="464"/>
      <c r="G330" s="464"/>
      <c r="H330" s="386"/>
    </row>
    <row r="331" spans="1:8" ht="15.75" customHeight="1" x14ac:dyDescent="0.35">
      <c r="A331" s="464" t="s">
        <v>270</v>
      </c>
      <c r="B331" s="464"/>
      <c r="C331" s="464"/>
      <c r="D331" s="464"/>
      <c r="E331" s="464"/>
      <c r="F331" s="464"/>
      <c r="G331" s="464"/>
      <c r="H331" s="386"/>
    </row>
    <row r="332" spans="1:8" ht="15.75" customHeight="1" x14ac:dyDescent="0.35">
      <c r="A332" s="464" t="s">
        <v>440</v>
      </c>
      <c r="B332" s="464"/>
      <c r="C332" s="464"/>
      <c r="D332" s="464"/>
      <c r="E332" s="464"/>
      <c r="F332" s="464"/>
      <c r="G332" s="464"/>
      <c r="H332" s="386"/>
    </row>
    <row r="333" spans="1:8" ht="15.75" customHeight="1" x14ac:dyDescent="0.35">
      <c r="A333" s="464" t="s">
        <v>138</v>
      </c>
      <c r="B333" s="464"/>
      <c r="C333" s="464"/>
      <c r="D333" s="464"/>
      <c r="E333" s="464"/>
      <c r="F333" s="464"/>
      <c r="G333" s="464"/>
      <c r="H333" s="386"/>
    </row>
    <row r="334" spans="1:8" ht="15.75" customHeight="1" x14ac:dyDescent="0.35">
      <c r="A334" s="464" t="s">
        <v>139</v>
      </c>
      <c r="B334" s="464"/>
      <c r="C334" s="464"/>
      <c r="D334" s="464"/>
      <c r="E334" s="464"/>
      <c r="F334" s="464"/>
      <c r="G334" s="464"/>
      <c r="H334" s="386"/>
    </row>
    <row r="335" spans="1:8" ht="15.75" customHeight="1" x14ac:dyDescent="0.35">
      <c r="A335" s="464" t="s">
        <v>140</v>
      </c>
      <c r="B335" s="464"/>
      <c r="C335" s="464"/>
      <c r="D335" s="464"/>
      <c r="E335" s="464"/>
      <c r="F335" s="464"/>
      <c r="G335" s="464"/>
      <c r="H335" s="386"/>
    </row>
    <row r="336" spans="1:8" ht="15.75" customHeight="1" x14ac:dyDescent="0.35">
      <c r="A336" s="464" t="s">
        <v>141</v>
      </c>
      <c r="B336" s="464"/>
      <c r="C336" s="464"/>
      <c r="D336" s="464"/>
      <c r="E336" s="464"/>
      <c r="F336" s="464"/>
      <c r="G336" s="464"/>
      <c r="H336" s="386"/>
    </row>
    <row r="337" spans="1:8" ht="15.75" customHeight="1" x14ac:dyDescent="0.35">
      <c r="A337" s="464" t="s">
        <v>142</v>
      </c>
      <c r="B337" s="464"/>
      <c r="C337" s="464"/>
      <c r="D337" s="464"/>
      <c r="E337" s="464"/>
      <c r="F337" s="464"/>
      <c r="G337" s="464"/>
      <c r="H337" s="386"/>
    </row>
    <row r="338" spans="1:8" x14ac:dyDescent="0.35">
      <c r="A338" s="370"/>
      <c r="B338" s="370"/>
      <c r="C338" s="370"/>
      <c r="D338" s="370"/>
      <c r="E338" s="370"/>
      <c r="F338" s="370"/>
      <c r="G338" s="370"/>
      <c r="H338" s="386"/>
    </row>
    <row r="339" spans="1:8" x14ac:dyDescent="0.35">
      <c r="D339" s="152"/>
      <c r="E339" s="152"/>
      <c r="F339" s="152"/>
      <c r="G339" s="152"/>
    </row>
    <row r="340" spans="1:8" x14ac:dyDescent="0.35">
      <c r="D340" s="152"/>
      <c r="E340" s="152"/>
      <c r="F340" s="152"/>
      <c r="G340" s="152"/>
    </row>
    <row r="341" spans="1:8" x14ac:dyDescent="0.35">
      <c r="D341" s="152"/>
      <c r="E341" s="152"/>
      <c r="F341" s="152"/>
      <c r="G341" s="152"/>
    </row>
    <row r="342" spans="1:8" x14ac:dyDescent="0.35">
      <c r="D342" s="152"/>
      <c r="E342" s="152"/>
      <c r="F342" s="152"/>
      <c r="G342" s="152"/>
    </row>
    <row r="343" spans="1:8" x14ac:dyDescent="0.35">
      <c r="D343" s="152"/>
      <c r="E343" s="152"/>
      <c r="F343" s="152"/>
      <c r="G343" s="152"/>
    </row>
    <row r="344" spans="1:8" x14ac:dyDescent="0.35">
      <c r="D344" s="152"/>
      <c r="E344" s="152"/>
      <c r="F344" s="152"/>
      <c r="G344" s="152"/>
    </row>
    <row r="345" spans="1:8" x14ac:dyDescent="0.35">
      <c r="D345" s="152"/>
      <c r="E345" s="152"/>
      <c r="F345" s="152"/>
      <c r="G345" s="152"/>
    </row>
    <row r="346" spans="1:8" x14ac:dyDescent="0.35">
      <c r="D346" s="152"/>
      <c r="E346" s="152"/>
      <c r="F346" s="152"/>
      <c r="G346" s="152"/>
    </row>
    <row r="347" spans="1:8" x14ac:dyDescent="0.35">
      <c r="D347" s="152"/>
      <c r="E347" s="152"/>
      <c r="F347" s="152"/>
      <c r="G347" s="152"/>
    </row>
    <row r="348" spans="1:8" x14ac:dyDescent="0.35">
      <c r="D348" s="152"/>
      <c r="E348" s="152"/>
      <c r="F348" s="152"/>
      <c r="G348" s="152"/>
    </row>
    <row r="349" spans="1:8" x14ac:dyDescent="0.35">
      <c r="D349" s="152"/>
      <c r="E349" s="152"/>
      <c r="F349" s="152"/>
      <c r="G349" s="152"/>
    </row>
    <row r="350" spans="1:8" x14ac:dyDescent="0.35">
      <c r="D350" s="152"/>
      <c r="E350" s="152"/>
      <c r="F350" s="152"/>
      <c r="G350" s="152"/>
    </row>
    <row r="351" spans="1:8" x14ac:dyDescent="0.35">
      <c r="D351" s="152"/>
      <c r="E351" s="152"/>
      <c r="F351" s="152"/>
      <c r="G351" s="152"/>
    </row>
    <row r="352" spans="1:8" x14ac:dyDescent="0.35">
      <c r="D352" s="152"/>
      <c r="E352" s="152"/>
      <c r="F352" s="152"/>
      <c r="G352" s="152"/>
    </row>
    <row r="353" spans="4:7" x14ac:dyDescent="0.35">
      <c r="D353" s="152"/>
      <c r="E353" s="152"/>
      <c r="F353" s="152"/>
      <c r="G353" s="152"/>
    </row>
    <row r="354" spans="4:7" x14ac:dyDescent="0.35">
      <c r="D354" s="152"/>
      <c r="E354" s="152"/>
      <c r="F354" s="152"/>
      <c r="G354" s="152"/>
    </row>
    <row r="355" spans="4:7" x14ac:dyDescent="0.35">
      <c r="D355" s="152"/>
      <c r="E355" s="152"/>
      <c r="F355" s="152"/>
      <c r="G355" s="152"/>
    </row>
    <row r="356" spans="4:7" x14ac:dyDescent="0.35">
      <c r="D356" s="152"/>
      <c r="E356" s="152"/>
      <c r="F356" s="152"/>
      <c r="G356" s="152"/>
    </row>
    <row r="357" spans="4:7" x14ac:dyDescent="0.35">
      <c r="D357" s="152"/>
      <c r="E357" s="152"/>
      <c r="F357" s="152"/>
      <c r="G357" s="152"/>
    </row>
    <row r="368" spans="4:7" x14ac:dyDescent="0.35">
      <c r="D368" s="152"/>
      <c r="E368" s="152"/>
      <c r="F368" s="152"/>
      <c r="G368" s="152"/>
    </row>
    <row r="369" spans="4:7" x14ac:dyDescent="0.35">
      <c r="D369" s="152"/>
      <c r="E369" s="152"/>
      <c r="F369" s="152"/>
      <c r="G369" s="152"/>
    </row>
    <row r="370" spans="4:7" x14ac:dyDescent="0.35">
      <c r="D370" s="152"/>
      <c r="E370" s="152"/>
      <c r="F370" s="152"/>
      <c r="G370" s="152"/>
    </row>
    <row r="371" spans="4:7" x14ac:dyDescent="0.35">
      <c r="D371" s="152"/>
      <c r="E371" s="152"/>
      <c r="F371" s="152"/>
      <c r="G371" s="152"/>
    </row>
    <row r="372" spans="4:7" x14ac:dyDescent="0.35">
      <c r="D372" s="152"/>
      <c r="E372" s="152"/>
      <c r="F372" s="152"/>
      <c r="G372" s="152"/>
    </row>
    <row r="373" spans="4:7" x14ac:dyDescent="0.35">
      <c r="D373" s="152"/>
      <c r="E373" s="152"/>
      <c r="F373" s="152"/>
      <c r="G373" s="152"/>
    </row>
    <row r="374" spans="4:7" x14ac:dyDescent="0.35">
      <c r="D374" s="152"/>
      <c r="E374" s="152"/>
      <c r="F374" s="152"/>
      <c r="G374" s="152"/>
    </row>
    <row r="375" spans="4:7" x14ac:dyDescent="0.35">
      <c r="D375" s="152"/>
      <c r="E375" s="152"/>
      <c r="F375" s="152"/>
      <c r="G375" s="152"/>
    </row>
    <row r="376" spans="4:7" x14ac:dyDescent="0.35">
      <c r="D376" s="152"/>
      <c r="E376" s="152"/>
      <c r="F376" s="152"/>
      <c r="G376" s="152"/>
    </row>
    <row r="377" spans="4:7" x14ac:dyDescent="0.35">
      <c r="D377" s="152"/>
      <c r="E377" s="152"/>
      <c r="F377" s="152"/>
      <c r="G377" s="152"/>
    </row>
    <row r="378" spans="4:7" x14ac:dyDescent="0.35">
      <c r="D378" s="152"/>
      <c r="E378" s="152"/>
      <c r="F378" s="152"/>
      <c r="G378" s="152"/>
    </row>
    <row r="379" spans="4:7" x14ac:dyDescent="0.35">
      <c r="D379" s="152"/>
      <c r="E379" s="152"/>
      <c r="F379" s="152"/>
      <c r="G379" s="152"/>
    </row>
    <row r="380" spans="4:7" x14ac:dyDescent="0.35">
      <c r="D380" s="152"/>
      <c r="E380" s="152"/>
      <c r="F380" s="152"/>
      <c r="G380" s="152"/>
    </row>
    <row r="381" spans="4:7" x14ac:dyDescent="0.35">
      <c r="D381" s="152"/>
      <c r="E381" s="152"/>
      <c r="F381" s="152"/>
      <c r="G381" s="152"/>
    </row>
    <row r="382" spans="4:7" x14ac:dyDescent="0.35">
      <c r="D382" s="152"/>
      <c r="E382" s="152"/>
      <c r="F382" s="152"/>
      <c r="G382" s="152"/>
    </row>
    <row r="383" spans="4:7" x14ac:dyDescent="0.35">
      <c r="D383" s="152"/>
      <c r="E383" s="152"/>
      <c r="F383" s="152"/>
      <c r="G383" s="152"/>
    </row>
    <row r="384" spans="4:7" x14ac:dyDescent="0.35">
      <c r="D384" s="152"/>
      <c r="E384" s="152"/>
      <c r="F384" s="152"/>
      <c r="G384" s="152"/>
    </row>
    <row r="385" spans="4:7" x14ac:dyDescent="0.35">
      <c r="D385" s="152"/>
      <c r="E385" s="152"/>
      <c r="F385" s="152"/>
      <c r="G385" s="152"/>
    </row>
    <row r="386" spans="4:7" x14ac:dyDescent="0.35">
      <c r="D386" s="152"/>
      <c r="E386" s="152"/>
      <c r="F386" s="152"/>
      <c r="G386" s="152"/>
    </row>
    <row r="387" spans="4:7" x14ac:dyDescent="0.35">
      <c r="D387" s="152"/>
      <c r="E387" s="152"/>
      <c r="F387" s="152"/>
      <c r="G387" s="152"/>
    </row>
    <row r="388" spans="4:7" x14ac:dyDescent="0.35">
      <c r="D388" s="152"/>
      <c r="E388" s="152"/>
      <c r="F388" s="152"/>
      <c r="G388" s="152"/>
    </row>
    <row r="389" spans="4:7" x14ac:dyDescent="0.35">
      <c r="D389" s="152"/>
      <c r="E389" s="152"/>
      <c r="F389" s="152"/>
      <c r="G389" s="152"/>
    </row>
    <row r="390" spans="4:7" x14ac:dyDescent="0.35">
      <c r="D390" s="152"/>
      <c r="E390" s="152"/>
      <c r="F390" s="152"/>
      <c r="G390" s="152"/>
    </row>
    <row r="391" spans="4:7" x14ac:dyDescent="0.35">
      <c r="D391" s="152"/>
      <c r="E391" s="152"/>
      <c r="F391" s="152"/>
      <c r="G391" s="152"/>
    </row>
    <row r="392" spans="4:7" x14ac:dyDescent="0.35">
      <c r="D392" s="152"/>
      <c r="E392" s="152"/>
      <c r="F392" s="152"/>
      <c r="G392" s="152"/>
    </row>
    <row r="393" spans="4:7" x14ac:dyDescent="0.35">
      <c r="D393" s="152"/>
      <c r="E393" s="152"/>
      <c r="F393" s="152"/>
      <c r="G393" s="152"/>
    </row>
    <row r="394" spans="4:7" x14ac:dyDescent="0.35">
      <c r="D394" s="152"/>
      <c r="E394" s="152"/>
      <c r="F394" s="152"/>
      <c r="G394" s="152"/>
    </row>
    <row r="395" spans="4:7" x14ac:dyDescent="0.35">
      <c r="D395" s="152"/>
      <c r="E395" s="152"/>
      <c r="F395" s="152"/>
      <c r="G395" s="152"/>
    </row>
    <row r="396" spans="4:7" x14ac:dyDescent="0.35">
      <c r="D396" s="152"/>
      <c r="E396" s="152"/>
      <c r="F396" s="152"/>
      <c r="G396" s="152"/>
    </row>
    <row r="397" spans="4:7" x14ac:dyDescent="0.35">
      <c r="D397" s="152"/>
      <c r="E397" s="152"/>
      <c r="F397" s="152"/>
      <c r="G397" s="152"/>
    </row>
  </sheetData>
  <mergeCells count="40">
    <mergeCell ref="A312:G312"/>
    <mergeCell ref="D162:F162"/>
    <mergeCell ref="D192:F192"/>
    <mergeCell ref="D223:F223"/>
    <mergeCell ref="D252:F252"/>
    <mergeCell ref="D282:F282"/>
    <mergeCell ref="A318:G318"/>
    <mergeCell ref="A319:G319"/>
    <mergeCell ref="E1:G1"/>
    <mergeCell ref="E2:G2"/>
    <mergeCell ref="E3:G3"/>
    <mergeCell ref="E4:G4"/>
    <mergeCell ref="D9:F9"/>
    <mergeCell ref="A313:G313"/>
    <mergeCell ref="A314:G314"/>
    <mergeCell ref="A315:G315"/>
    <mergeCell ref="A316:G316"/>
    <mergeCell ref="A317:G317"/>
    <mergeCell ref="D39:F39"/>
    <mergeCell ref="D71:F71"/>
    <mergeCell ref="D101:F101"/>
    <mergeCell ref="D133:F133"/>
    <mergeCell ref="A320:G320"/>
    <mergeCell ref="A321:G321"/>
    <mergeCell ref="A322:G322"/>
    <mergeCell ref="A323:G323"/>
    <mergeCell ref="A324:G324"/>
    <mergeCell ref="A325:G325"/>
    <mergeCell ref="A326:G326"/>
    <mergeCell ref="A327:G327"/>
    <mergeCell ref="A328:G328"/>
    <mergeCell ref="A329:G329"/>
    <mergeCell ref="A335:G335"/>
    <mergeCell ref="A336:G336"/>
    <mergeCell ref="A337:G337"/>
    <mergeCell ref="A330:G330"/>
    <mergeCell ref="A331:G331"/>
    <mergeCell ref="A332:G332"/>
    <mergeCell ref="A333:G333"/>
    <mergeCell ref="A334:G334"/>
  </mergeCells>
  <pageMargins left="0.7" right="0.7" top="0.75" bottom="0.75" header="0.3" footer="0.3"/>
  <pageSetup paperSize="9" scale="7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раскл3-7</vt:lpstr>
      <vt:lpstr>1-3 лет Послед</vt:lpstr>
      <vt:lpstr>кал1-3</vt:lpstr>
      <vt:lpstr>кал3-7</vt:lpstr>
      <vt:lpstr>свод1-3</vt:lpstr>
      <vt:lpstr>раскл1-3</vt:lpstr>
      <vt:lpstr>свод 3-7</vt:lpstr>
      <vt:lpstr>3-7 лет Послед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2023-11-13T08:54:20Z</dcterms:modified>
</cp:coreProperties>
</file>